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4.xml" ContentType="application/vnd.openxmlformats-officedocument.spreadsheetml.pivotTable+xml"/>
  <Override PartName="/xl/tables/table7.xml" ContentType="application/vnd.openxmlformats-officedocument.spreadsheetml.table+xml"/>
  <Override PartName="/xl/pivotTables/pivotTable5.xml" ContentType="application/vnd.openxmlformats-officedocument.spreadsheetml.pivot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nani\Downloads\Excel recursos\Proyect 1 EXCEL\"/>
    </mc:Choice>
  </mc:AlternateContent>
  <xr:revisionPtr revIDLastSave="0" documentId="13_ncr:1_{A288682F-9F0D-4899-95C4-B2F7AF3C4D0E}" xr6:coauthVersionLast="47" xr6:coauthVersionMax="47" xr10:uidLastSave="{00000000-0000-0000-0000-000000000000}"/>
  <bookViews>
    <workbookView xWindow="0" yWindow="0" windowWidth="23430" windowHeight="15585" xr2:uid="{00000000-000D-0000-FFFF-FFFF00000000}"/>
  </bookViews>
  <sheets>
    <sheet name="Principal" sheetId="13" r:id="rId1"/>
    <sheet name="2021 Ventas" sheetId="17" r:id="rId2"/>
    <sheet name="2022 Ventas" sheetId="7" r:id="rId3"/>
    <sheet name="2023 Ventas" sheetId="8" r:id="rId4"/>
    <sheet name="Fechas" sheetId="16" r:id="rId5"/>
    <sheet name="Sucursales" sheetId="1" r:id="rId6"/>
    <sheet name="Vendedores" sheetId="2" r:id="rId7"/>
    <sheet name="Clientes" sheetId="3" r:id="rId8"/>
    <sheet name="Productos" sheetId="4" r:id="rId9"/>
    <sheet name="Categorías de productos" sheetId="5" r:id="rId10"/>
  </sheets>
  <externalReferences>
    <externalReference r:id="rId11"/>
    <externalReference r:id="rId12"/>
    <externalReference r:id="rId13"/>
  </externalReferences>
  <definedNames>
    <definedName name="_xlnm._FilterDatabase" localSheetId="7" hidden="1">'Clientes'!$A$1:$H$136</definedName>
    <definedName name="_xlnm._FilterDatabase" localSheetId="8" hidden="1">Productos!$A$1:$F$210</definedName>
    <definedName name="_xlchart.v1.0" hidden="1">Productos!$N$2:$N$73</definedName>
    <definedName name="_xlchart.v1.1" hidden="1">Productos!$O$1</definedName>
    <definedName name="_xlchart.v1.2" hidden="1">Productos!$O$2:$O$73</definedName>
    <definedName name="_xlchart.v1.3" hidden="1">Productos!$P$1</definedName>
    <definedName name="_xlchart.v1.4" hidden="1">Productos!$P$2:$P$73</definedName>
    <definedName name="_xlchart.v1.5" hidden="1">Productos!$Q$1</definedName>
    <definedName name="_xlchart.v1.6" hidden="1">Productos!$Q$2:$Q$73</definedName>
    <definedName name="_xlcn.WorksheetConnection_BasePrincipal_1.xlsxTabla2" hidden="1">Ventas_2021[]</definedName>
    <definedName name="_xlcn.WorksheetConnection_BD_1.xlsxCategorias" hidden="1">Categorias[]</definedName>
    <definedName name="_xlcn.WorksheetConnection_BD_1.xlsxClientes" hidden="1">Clientes[]</definedName>
    <definedName name="_xlcn.WorksheetConnection_BD_1.xlsxProductos" hidden="1">Productos[]</definedName>
    <definedName name="_xlcn.WorksheetConnection_BD_1.xlsxSucursales" hidden="1">Sucursales[]</definedName>
    <definedName name="_xlcn.WorksheetConnection_BD_1.xlsxTabla12" hidden="1">Tabla12[]</definedName>
    <definedName name="_xlcn.WorksheetConnection_BD_1.xlsxVendedores" hidden="1">Vendedores[]</definedName>
    <definedName name="_xlcn.WorksheetConnection_BD_1.xlsxVentas_2022" hidden="1">Ventas_2022[]</definedName>
    <definedName name="_xlcn.WorksheetConnection_BD_1.xlsxVentas_2024" hidden="1">Ventas_2024[]</definedName>
    <definedName name="SegmentaciónDeDatos_Categoria">#N/A</definedName>
    <definedName name="SegmentaciónDeDatos_Mes">#N/A</definedName>
    <definedName name="SegmentaciónDeDatos_Tipo_y_Nivel_de_Cuenta">#N/A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</pivotCaches>
  <extLst>
    <ext xmlns:x14="http://schemas.microsoft.com/office/spreadsheetml/2009/9/main" uri="{876F7934-8845-4945-9796-88D515C7AA90}">
      <x14:pivotCaches>
        <pivotCache cacheId="5" r:id="rId19"/>
        <pivotCache cacheId="6" r:id="rId20"/>
      </x14:pivotCaches>
    </ext>
    <ext xmlns:x14="http://schemas.microsoft.com/office/spreadsheetml/2009/9/main" uri="{BBE1A952-AA13-448e-AADC-164F8A28A991}">
      <x14:slicerCaches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Ventas_2024" name="Ventas_2023" connection="WorksheetConnection_BD_1.xlsx!Ventas_2024"/>
          <x15:modelTable id="Ventas_2022" name="Ventas_2022" connection="WorksheetConnection_BD_1.xlsx!Ventas_2022"/>
          <x15:modelTable id="Vendedores" name="Vendedores" connection="WorksheetConnection_BD_1.xlsx!Vendedores"/>
          <x15:modelTable id="Tabla12" name="DIAS" connection="WorksheetConnection_BD_1.xlsx!Tabla12"/>
          <x15:modelTable id="Sucursales" name="Sucursales" connection="WorksheetConnection_BD_1.xlsx!Sucursales"/>
          <x15:modelTable id="Productos" name="Productos" connection="WorksheetConnection_BD_1.xlsx!Productos"/>
          <x15:modelTable id="Clientes" name="Clientes" connection="WorksheetConnection_BD_1.xlsx!Clientes"/>
          <x15:modelTable id="Categorias" name="Categorias" connection="WorksheetConnection_BD_1.xlsx!Categorias"/>
          <x15:modelTable id="Tabla2" name="Ventas_21" connection="WorksheetConnection_BasePrincipal_1.xlsx!Tabla2"/>
        </x15:modelTables>
        <x15:modelRelationships>
          <x15:modelRelationship fromTable="Ventas_2022" fromColumn="Cliente ID" toTable="Clientes" toColumn="ClienteID"/>
          <x15:modelRelationship fromTable="Ventas_2022" fromColumn="Producto ID" toTable="Productos" toColumn="ProductoID"/>
          <x15:modelRelationship fromTable="Ventas_2022" fromColumn="Vendedor ID" toTable="Vendedores" toColumn="VendedorID"/>
          <x15:modelRelationship fromTable="Ventas_2022" fromColumn="Fecha Venta" toTable="DIAS" toColumn="Fecha"/>
          <x15:modelRelationship fromTable="Vendedores" fromColumn="Sucursal ID" toTable="Sucursales" toColumn="SUCURSAL_ID"/>
          <x15:modelRelationship fromTable="Productos" fromColumn="Subcategoría" toTable="Categorias" toColumn="Subcategoría"/>
          <x15:modelRelationship fromTable="Ventas_2023" fromColumn="Fecha Venta" toTable="DIAS" toColumn="Fecha"/>
          <x15:modelRelationship fromTable="Ventas_2023" fromColumn="Cliente ID" toTable="Clientes" toColumn="ClienteID"/>
          <x15:modelRelationship fromTable="Ventas_2023" fromColumn="Producto ID" toTable="Productos" toColumn="ProductoID"/>
          <x15:modelRelationship fromTable="Ventas_2023" fromColumn="Sucursal ID" toTable="Sucursales" toColumn="SUCURSAL_ID"/>
          <x15:modelRelationship fromTable="Ventas_21" fromColumn="Fecha Venta" toTable="DIAS" toColumn="Fecha"/>
          <x15:modelRelationship fromTable="Ventas_21" fromColumn="Cliente ID" toTable="Clientes" toColumn="ClienteID"/>
          <x15:modelRelationship fromTable="Ventas_21" fromColumn="Producto ID" toTable="Productos" toColumn="ProductoID"/>
          <x15:modelRelationship fromTable="Ventas_21" fromColumn="Sucursal ID" toTable="Sucursales" toColumn="SUCURSAL_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lientes" columnName="FechaNacimiento" columnId="FechaNacimiento">
                <x16:calculatedTimeColumn columnName="FechaNacimiento (año)" columnId="FechaNacimiento (año)" contentType="years" isSelected="1"/>
                <x16:calculatedTimeColumn columnName="FechaNacimiento (trimestre)" columnId="FechaNacimiento (trimestre)" contentType="quarters" isSelected="1"/>
                <x16:calculatedTimeColumn columnName="FechaNacimiento (índice de meses)" columnId="FechaNacimiento (índice de meses)" contentType="monthsindex" isSelected="1"/>
                <x16:calculatedTimeColumn columnName="FechaNacimiento (mes)" columnId="FechaNacimiento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4" l="1"/>
  <c r="O2" i="4"/>
  <c r="P2" i="4"/>
  <c r="Q2" i="4"/>
  <c r="N3" i="4"/>
  <c r="O3" i="4"/>
  <c r="P3" i="4"/>
  <c r="Q3" i="4"/>
  <c r="N4" i="4"/>
  <c r="O4" i="4"/>
  <c r="P4" i="4"/>
  <c r="Q4" i="4"/>
  <c r="N5" i="4"/>
  <c r="O5" i="4"/>
  <c r="P5" i="4"/>
  <c r="Q5" i="4"/>
  <c r="N6" i="4"/>
  <c r="O6" i="4"/>
  <c r="P6" i="4"/>
  <c r="Q6" i="4"/>
  <c r="N7" i="4"/>
  <c r="O7" i="4"/>
  <c r="P7" i="4"/>
  <c r="Q7" i="4"/>
  <c r="N8" i="4"/>
  <c r="O8" i="4"/>
  <c r="P8" i="4"/>
  <c r="Q8" i="4"/>
  <c r="N9" i="4"/>
  <c r="O9" i="4"/>
  <c r="P9" i="4"/>
  <c r="Q9" i="4"/>
  <c r="N10" i="4"/>
  <c r="O10" i="4"/>
  <c r="P10" i="4"/>
  <c r="Q10" i="4"/>
  <c r="N11" i="4"/>
  <c r="O11" i="4"/>
  <c r="P11" i="4"/>
  <c r="Q11" i="4"/>
  <c r="N12" i="4"/>
  <c r="O12" i="4"/>
  <c r="P12" i="4"/>
  <c r="Q12" i="4"/>
  <c r="N13" i="4"/>
  <c r="O13" i="4"/>
  <c r="P13" i="4"/>
  <c r="Q13" i="4"/>
  <c r="N14" i="4"/>
  <c r="O14" i="4"/>
  <c r="P14" i="4"/>
  <c r="Q14" i="4"/>
  <c r="N15" i="4"/>
  <c r="O15" i="4"/>
  <c r="P15" i="4"/>
  <c r="Q15" i="4"/>
  <c r="N16" i="4"/>
  <c r="O16" i="4"/>
  <c r="P16" i="4"/>
  <c r="Q16" i="4"/>
  <c r="N17" i="4"/>
  <c r="O17" i="4"/>
  <c r="P17" i="4"/>
  <c r="Q17" i="4"/>
  <c r="N18" i="4"/>
  <c r="O18" i="4"/>
  <c r="P18" i="4"/>
  <c r="Q18" i="4"/>
  <c r="N19" i="4"/>
  <c r="O19" i="4"/>
  <c r="P19" i="4"/>
  <c r="Q19" i="4"/>
  <c r="N20" i="4"/>
  <c r="O20" i="4"/>
  <c r="P20" i="4"/>
  <c r="Q20" i="4"/>
  <c r="N21" i="4"/>
  <c r="O21" i="4"/>
  <c r="P21" i="4"/>
  <c r="Q21" i="4"/>
  <c r="N22" i="4"/>
  <c r="O22" i="4"/>
  <c r="P22" i="4"/>
  <c r="Q22" i="4"/>
  <c r="N23" i="4"/>
  <c r="O23" i="4"/>
  <c r="P23" i="4"/>
  <c r="Q23" i="4"/>
  <c r="N24" i="4"/>
  <c r="O24" i="4"/>
  <c r="P24" i="4"/>
  <c r="Q24" i="4"/>
  <c r="N25" i="4"/>
  <c r="O25" i="4"/>
  <c r="P25" i="4"/>
  <c r="Q25" i="4"/>
  <c r="N26" i="4"/>
  <c r="O26" i="4"/>
  <c r="P26" i="4"/>
  <c r="Q26" i="4"/>
  <c r="N27" i="4"/>
  <c r="O27" i="4"/>
  <c r="P27" i="4"/>
  <c r="Q27" i="4"/>
  <c r="N28" i="4"/>
  <c r="O28" i="4"/>
  <c r="P28" i="4"/>
  <c r="Q28" i="4"/>
  <c r="N29" i="4"/>
  <c r="O29" i="4"/>
  <c r="P29" i="4"/>
  <c r="Q29" i="4"/>
  <c r="N30" i="4"/>
  <c r="O30" i="4"/>
  <c r="P30" i="4"/>
  <c r="Q30" i="4"/>
  <c r="N31" i="4"/>
  <c r="O31" i="4"/>
  <c r="P31" i="4"/>
  <c r="Q31" i="4"/>
  <c r="N32" i="4"/>
  <c r="O32" i="4"/>
  <c r="P32" i="4"/>
  <c r="Q32" i="4"/>
  <c r="N33" i="4"/>
  <c r="O33" i="4"/>
  <c r="P33" i="4"/>
  <c r="Q33" i="4"/>
  <c r="N34" i="4"/>
  <c r="O34" i="4"/>
  <c r="P34" i="4"/>
  <c r="Q34" i="4"/>
  <c r="N35" i="4"/>
  <c r="O35" i="4"/>
  <c r="P35" i="4"/>
  <c r="Q35" i="4"/>
  <c r="N36" i="4"/>
  <c r="O36" i="4"/>
  <c r="P36" i="4"/>
  <c r="Q36" i="4"/>
  <c r="N37" i="4"/>
  <c r="O37" i="4"/>
  <c r="P37" i="4"/>
  <c r="Q37" i="4"/>
  <c r="N38" i="4"/>
  <c r="O38" i="4"/>
  <c r="P38" i="4"/>
  <c r="Q38" i="4"/>
  <c r="N39" i="4"/>
  <c r="O39" i="4"/>
  <c r="P39" i="4"/>
  <c r="Q39" i="4"/>
  <c r="N40" i="4"/>
  <c r="O40" i="4"/>
  <c r="P40" i="4"/>
  <c r="Q40" i="4"/>
  <c r="N41" i="4"/>
  <c r="O41" i="4"/>
  <c r="P41" i="4"/>
  <c r="Q41" i="4"/>
  <c r="N42" i="4"/>
  <c r="O42" i="4"/>
  <c r="P42" i="4"/>
  <c r="Q42" i="4"/>
  <c r="N43" i="4"/>
  <c r="O43" i="4"/>
  <c r="P43" i="4"/>
  <c r="Q43" i="4"/>
  <c r="N44" i="4"/>
  <c r="O44" i="4"/>
  <c r="P44" i="4"/>
  <c r="Q44" i="4"/>
  <c r="N45" i="4"/>
  <c r="O45" i="4"/>
  <c r="P45" i="4"/>
  <c r="Q45" i="4"/>
  <c r="N46" i="4"/>
  <c r="O46" i="4"/>
  <c r="P46" i="4"/>
  <c r="Q46" i="4"/>
  <c r="N47" i="4"/>
  <c r="O47" i="4"/>
  <c r="P47" i="4"/>
  <c r="Q47" i="4"/>
  <c r="N48" i="4"/>
  <c r="O48" i="4"/>
  <c r="P48" i="4"/>
  <c r="Q48" i="4"/>
  <c r="N49" i="4"/>
  <c r="O49" i="4"/>
  <c r="P49" i="4"/>
  <c r="Q49" i="4"/>
  <c r="N50" i="4"/>
  <c r="O50" i="4"/>
  <c r="P50" i="4"/>
  <c r="Q50" i="4"/>
  <c r="N51" i="4"/>
  <c r="O51" i="4"/>
  <c r="P51" i="4"/>
  <c r="Q51" i="4"/>
  <c r="N52" i="4"/>
  <c r="O52" i="4"/>
  <c r="P52" i="4"/>
  <c r="Q52" i="4"/>
  <c r="N53" i="4"/>
  <c r="O53" i="4"/>
  <c r="P53" i="4"/>
  <c r="Q53" i="4"/>
  <c r="N54" i="4"/>
  <c r="O54" i="4"/>
  <c r="P54" i="4"/>
  <c r="Q54" i="4"/>
  <c r="N55" i="4"/>
  <c r="O55" i="4"/>
  <c r="P55" i="4"/>
  <c r="Q55" i="4"/>
  <c r="N56" i="4"/>
  <c r="O56" i="4"/>
  <c r="P56" i="4"/>
  <c r="Q56" i="4"/>
  <c r="N57" i="4"/>
  <c r="O57" i="4"/>
  <c r="P57" i="4"/>
  <c r="Q57" i="4"/>
  <c r="N58" i="4"/>
  <c r="O58" i="4"/>
  <c r="P58" i="4"/>
  <c r="Q58" i="4"/>
  <c r="N59" i="4"/>
  <c r="O59" i="4"/>
  <c r="P59" i="4"/>
  <c r="Q59" i="4"/>
  <c r="N60" i="4"/>
  <c r="O60" i="4"/>
  <c r="P60" i="4"/>
  <c r="Q60" i="4"/>
  <c r="N61" i="4"/>
  <c r="O61" i="4"/>
  <c r="P61" i="4"/>
  <c r="Q61" i="4"/>
  <c r="N62" i="4"/>
  <c r="O62" i="4"/>
  <c r="P62" i="4"/>
  <c r="Q62" i="4"/>
  <c r="N63" i="4"/>
  <c r="O63" i="4"/>
  <c r="P63" i="4"/>
  <c r="Q63" i="4"/>
  <c r="N64" i="4"/>
  <c r="O64" i="4"/>
  <c r="P64" i="4"/>
  <c r="Q64" i="4"/>
  <c r="N65" i="4"/>
  <c r="O65" i="4"/>
  <c r="P65" i="4"/>
  <c r="Q65" i="4"/>
  <c r="N66" i="4"/>
  <c r="O66" i="4"/>
  <c r="P66" i="4"/>
  <c r="Q66" i="4"/>
  <c r="N67" i="4"/>
  <c r="O67" i="4"/>
  <c r="P67" i="4"/>
  <c r="Q67" i="4"/>
  <c r="N68" i="4"/>
  <c r="O68" i="4"/>
  <c r="P68" i="4"/>
  <c r="Q68" i="4"/>
  <c r="N69" i="4"/>
  <c r="O69" i="4"/>
  <c r="P69" i="4"/>
  <c r="Q69" i="4"/>
  <c r="N70" i="4"/>
  <c r="O70" i="4"/>
  <c r="P70" i="4"/>
  <c r="Q70" i="4"/>
  <c r="N71" i="4"/>
  <c r="O71" i="4"/>
  <c r="P71" i="4"/>
  <c r="Q71" i="4"/>
  <c r="N72" i="4"/>
  <c r="O72" i="4"/>
  <c r="P72" i="4"/>
  <c r="Q72" i="4"/>
  <c r="N73" i="4"/>
  <c r="O73" i="4"/>
  <c r="P73" i="4"/>
  <c r="Q73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3" i="3"/>
  <c r="D2" i="3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" i="4"/>
  <c r="H13" i="16"/>
  <c r="G15" i="16"/>
  <c r="H25" i="16"/>
  <c r="G27" i="16"/>
  <c r="H37" i="16"/>
  <c r="G39" i="16"/>
  <c r="H49" i="16"/>
  <c r="G51" i="16"/>
  <c r="H61" i="16"/>
  <c r="G63" i="16"/>
  <c r="H73" i="16"/>
  <c r="G75" i="16"/>
  <c r="D85" i="16"/>
  <c r="F85" i="16"/>
  <c r="G89" i="16"/>
  <c r="H89" i="16"/>
  <c r="C95" i="16"/>
  <c r="D95" i="16"/>
  <c r="F99" i="16"/>
  <c r="G99" i="16"/>
  <c r="G103" i="16"/>
  <c r="H103" i="16"/>
  <c r="G107" i="16"/>
  <c r="H107" i="16"/>
  <c r="G111" i="16"/>
  <c r="H111" i="16"/>
  <c r="G115" i="16"/>
  <c r="H115" i="16"/>
  <c r="G119" i="16"/>
  <c r="H119" i="16"/>
  <c r="G123" i="16"/>
  <c r="H123" i="16"/>
  <c r="E127" i="16"/>
  <c r="F127" i="16"/>
  <c r="G129" i="16"/>
  <c r="D130" i="16"/>
  <c r="G130" i="16"/>
  <c r="C133" i="16"/>
  <c r="E133" i="16"/>
  <c r="F133" i="16"/>
  <c r="G135" i="16"/>
  <c r="D136" i="16"/>
  <c r="G136" i="16"/>
  <c r="C139" i="16"/>
  <c r="E139" i="16"/>
  <c r="F139" i="16"/>
  <c r="D140" i="16"/>
  <c r="G141" i="16"/>
  <c r="D142" i="16"/>
  <c r="G142" i="16"/>
  <c r="E143" i="16"/>
  <c r="C145" i="16"/>
  <c r="E145" i="16"/>
  <c r="F145" i="16"/>
  <c r="D146" i="16"/>
  <c r="G147" i="16"/>
  <c r="D148" i="16"/>
  <c r="G148" i="16"/>
  <c r="E149" i="16"/>
  <c r="C151" i="16"/>
  <c r="E151" i="16"/>
  <c r="F151" i="16"/>
  <c r="D152" i="16"/>
  <c r="G153" i="16"/>
  <c r="D154" i="16"/>
  <c r="G154" i="16"/>
  <c r="E155" i="16"/>
  <c r="C157" i="16"/>
  <c r="E157" i="16"/>
  <c r="F157" i="16"/>
  <c r="D158" i="16"/>
  <c r="G159" i="16"/>
  <c r="D160" i="16"/>
  <c r="G160" i="16"/>
  <c r="E161" i="16"/>
  <c r="C163" i="16"/>
  <c r="E163" i="16"/>
  <c r="F163" i="16"/>
  <c r="H163" i="16"/>
  <c r="D164" i="16"/>
  <c r="E165" i="16"/>
  <c r="F165" i="16"/>
  <c r="H165" i="16"/>
  <c r="D166" i="16"/>
  <c r="H166" i="16"/>
  <c r="C167" i="16"/>
  <c r="H167" i="16"/>
  <c r="D168" i="16"/>
  <c r="G168" i="16"/>
  <c r="H168" i="16"/>
  <c r="C169" i="16"/>
  <c r="E169" i="16"/>
  <c r="F169" i="16"/>
  <c r="H170" i="16"/>
  <c r="C171" i="16"/>
  <c r="D171" i="16"/>
  <c r="E171" i="16"/>
  <c r="F171" i="16"/>
  <c r="H171" i="16"/>
  <c r="D172" i="16"/>
  <c r="D173" i="16"/>
  <c r="E173" i="16"/>
  <c r="F173" i="16"/>
  <c r="G173" i="16"/>
  <c r="H173" i="16"/>
  <c r="D174" i="16"/>
  <c r="E174" i="16"/>
  <c r="D175" i="16"/>
  <c r="E175" i="16"/>
  <c r="F175" i="16"/>
  <c r="G175" i="16"/>
  <c r="H175" i="16"/>
  <c r="D176" i="16"/>
  <c r="E176" i="16"/>
  <c r="D177" i="16"/>
  <c r="E177" i="16"/>
  <c r="F177" i="16"/>
  <c r="G177" i="16"/>
  <c r="H177" i="16"/>
  <c r="D178" i="16"/>
  <c r="E178" i="16"/>
  <c r="D179" i="16"/>
  <c r="E179" i="16"/>
  <c r="F179" i="16"/>
  <c r="G179" i="16"/>
  <c r="H179" i="16"/>
  <c r="D180" i="16"/>
  <c r="E180" i="16"/>
  <c r="D181" i="16"/>
  <c r="E181" i="16"/>
  <c r="F181" i="16"/>
  <c r="G181" i="16"/>
  <c r="H181" i="16"/>
  <c r="D182" i="16"/>
  <c r="E182" i="16"/>
  <c r="D183" i="16"/>
  <c r="E183" i="16"/>
  <c r="F183" i="16"/>
  <c r="G183" i="16"/>
  <c r="H183" i="16"/>
  <c r="D184" i="16"/>
  <c r="E184" i="16"/>
  <c r="D185" i="16"/>
  <c r="E185" i="16"/>
  <c r="F185" i="16"/>
  <c r="G185" i="16"/>
  <c r="H185" i="16"/>
  <c r="D186" i="16"/>
  <c r="E186" i="16"/>
  <c r="D187" i="16"/>
  <c r="E187" i="16"/>
  <c r="F187" i="16"/>
  <c r="G187" i="16"/>
  <c r="H187" i="16"/>
  <c r="D188" i="16"/>
  <c r="E188" i="16"/>
  <c r="D189" i="16"/>
  <c r="E189" i="16"/>
  <c r="F189" i="16"/>
  <c r="G189" i="16"/>
  <c r="H189" i="16"/>
  <c r="D190" i="16"/>
  <c r="E190" i="16"/>
  <c r="D191" i="16"/>
  <c r="E191" i="16"/>
  <c r="F191" i="16"/>
  <c r="G191" i="16"/>
  <c r="H191" i="16"/>
  <c r="D192" i="16"/>
  <c r="E192" i="16"/>
  <c r="D193" i="16"/>
  <c r="E193" i="16"/>
  <c r="F193" i="16"/>
  <c r="G193" i="16"/>
  <c r="H193" i="16"/>
  <c r="D194" i="16"/>
  <c r="E194" i="16"/>
  <c r="D195" i="16"/>
  <c r="E195" i="16"/>
  <c r="F195" i="16"/>
  <c r="G195" i="16"/>
  <c r="H195" i="16"/>
  <c r="D196" i="16"/>
  <c r="E196" i="16"/>
  <c r="D197" i="16"/>
  <c r="E197" i="16"/>
  <c r="F197" i="16"/>
  <c r="G197" i="16"/>
  <c r="H197" i="16"/>
  <c r="D198" i="16"/>
  <c r="E198" i="16"/>
  <c r="D199" i="16"/>
  <c r="E199" i="16"/>
  <c r="F199" i="16"/>
  <c r="G199" i="16"/>
  <c r="H199" i="16"/>
  <c r="D200" i="16"/>
  <c r="E200" i="16"/>
  <c r="D201" i="16"/>
  <c r="E201" i="16"/>
  <c r="F201" i="16"/>
  <c r="G201" i="16"/>
  <c r="H201" i="16"/>
  <c r="D202" i="16"/>
  <c r="E202" i="16"/>
  <c r="D203" i="16"/>
  <c r="E203" i="16"/>
  <c r="F203" i="16"/>
  <c r="G203" i="16"/>
  <c r="H203" i="16"/>
  <c r="D204" i="16"/>
  <c r="E204" i="16"/>
  <c r="D205" i="16"/>
  <c r="E205" i="16"/>
  <c r="F205" i="16"/>
  <c r="G205" i="16"/>
  <c r="H205" i="16"/>
  <c r="D206" i="16"/>
  <c r="E206" i="16"/>
  <c r="D207" i="16"/>
  <c r="E207" i="16"/>
  <c r="F207" i="16"/>
  <c r="G207" i="16"/>
  <c r="H207" i="16"/>
  <c r="D208" i="16"/>
  <c r="E208" i="16"/>
  <c r="D209" i="16"/>
  <c r="E209" i="16"/>
  <c r="F209" i="16"/>
  <c r="G209" i="16"/>
  <c r="H209" i="16"/>
  <c r="D210" i="16"/>
  <c r="E210" i="16"/>
  <c r="D211" i="16"/>
  <c r="E211" i="16"/>
  <c r="F211" i="16"/>
  <c r="G211" i="16"/>
  <c r="H211" i="16"/>
  <c r="D212" i="16"/>
  <c r="E212" i="16"/>
  <c r="D213" i="16"/>
  <c r="E213" i="16"/>
  <c r="F213" i="16"/>
  <c r="G213" i="16"/>
  <c r="H213" i="16"/>
  <c r="D214" i="16"/>
  <c r="E214" i="16"/>
  <c r="D215" i="16"/>
  <c r="E215" i="16"/>
  <c r="F215" i="16"/>
  <c r="G215" i="16"/>
  <c r="H215" i="16"/>
  <c r="D216" i="16"/>
  <c r="E216" i="16"/>
  <c r="D217" i="16"/>
  <c r="E217" i="16"/>
  <c r="F217" i="16"/>
  <c r="G217" i="16"/>
  <c r="H217" i="16"/>
  <c r="D218" i="16"/>
  <c r="E218" i="16"/>
  <c r="D219" i="16"/>
  <c r="E219" i="16"/>
  <c r="F219" i="16"/>
  <c r="G219" i="16"/>
  <c r="H219" i="16"/>
  <c r="D220" i="16"/>
  <c r="E220" i="16"/>
  <c r="D221" i="16"/>
  <c r="E221" i="16"/>
  <c r="F221" i="16"/>
  <c r="G221" i="16"/>
  <c r="H221" i="16"/>
  <c r="D222" i="16"/>
  <c r="E222" i="16"/>
  <c r="H222" i="16"/>
  <c r="D223" i="16"/>
  <c r="E223" i="16"/>
  <c r="F223" i="16"/>
  <c r="G223" i="16"/>
  <c r="H223" i="16"/>
  <c r="D224" i="16"/>
  <c r="E224" i="16"/>
  <c r="H224" i="16"/>
  <c r="C225" i="16"/>
  <c r="D225" i="16"/>
  <c r="E225" i="16"/>
  <c r="F225" i="16"/>
  <c r="G225" i="16"/>
  <c r="H225" i="16"/>
  <c r="D226" i="16"/>
  <c r="E226" i="16"/>
  <c r="H226" i="16"/>
  <c r="C227" i="16"/>
  <c r="D227" i="16"/>
  <c r="E227" i="16"/>
  <c r="F227" i="16"/>
  <c r="G227" i="16"/>
  <c r="H227" i="16"/>
  <c r="D228" i="16"/>
  <c r="E228" i="16"/>
  <c r="H228" i="16"/>
  <c r="C229" i="16"/>
  <c r="D229" i="16"/>
  <c r="E229" i="16"/>
  <c r="F229" i="16"/>
  <c r="G229" i="16"/>
  <c r="H229" i="16"/>
  <c r="D230" i="16"/>
  <c r="E230" i="16"/>
  <c r="H230" i="16"/>
  <c r="C231" i="16"/>
  <c r="D231" i="16"/>
  <c r="E231" i="16"/>
  <c r="F231" i="16"/>
  <c r="G231" i="16"/>
  <c r="H231" i="16"/>
  <c r="D232" i="16"/>
  <c r="E232" i="16"/>
  <c r="H232" i="16"/>
  <c r="C233" i="16"/>
  <c r="D233" i="16"/>
  <c r="E233" i="16"/>
  <c r="F233" i="16"/>
  <c r="G233" i="16"/>
  <c r="H233" i="16"/>
  <c r="D234" i="16"/>
  <c r="E234" i="16"/>
  <c r="F234" i="16"/>
  <c r="H234" i="16"/>
  <c r="C235" i="16"/>
  <c r="D235" i="16"/>
  <c r="E235" i="16"/>
  <c r="F235" i="16"/>
  <c r="G235" i="16"/>
  <c r="H235" i="16"/>
  <c r="D236" i="16"/>
  <c r="E236" i="16"/>
  <c r="F236" i="16"/>
  <c r="H236" i="16"/>
  <c r="C237" i="16"/>
  <c r="D237" i="16"/>
  <c r="E237" i="16"/>
  <c r="F237" i="16"/>
  <c r="G237" i="16"/>
  <c r="H237" i="16"/>
  <c r="D238" i="16"/>
  <c r="E238" i="16"/>
  <c r="F238" i="16"/>
  <c r="H238" i="16"/>
  <c r="C239" i="16"/>
  <c r="D239" i="16"/>
  <c r="E239" i="16"/>
  <c r="F239" i="16"/>
  <c r="G239" i="16"/>
  <c r="H239" i="16"/>
  <c r="D240" i="16"/>
  <c r="E240" i="16"/>
  <c r="F240" i="16"/>
  <c r="H240" i="16"/>
  <c r="C241" i="16"/>
  <c r="D241" i="16"/>
  <c r="E241" i="16"/>
  <c r="F241" i="16"/>
  <c r="G241" i="16"/>
  <c r="H241" i="16"/>
  <c r="D242" i="16"/>
  <c r="E242" i="16"/>
  <c r="F242" i="16"/>
  <c r="H242" i="16"/>
  <c r="C243" i="16"/>
  <c r="D243" i="16"/>
  <c r="E243" i="16"/>
  <c r="F243" i="16"/>
  <c r="G243" i="16"/>
  <c r="H243" i="16"/>
  <c r="D244" i="16"/>
  <c r="E244" i="16"/>
  <c r="F244" i="16"/>
  <c r="H244" i="16"/>
  <c r="C245" i="16"/>
  <c r="D245" i="16"/>
  <c r="E245" i="16"/>
  <c r="F245" i="16"/>
  <c r="G245" i="16"/>
  <c r="H245" i="16"/>
  <c r="D246" i="16"/>
  <c r="E246" i="16"/>
  <c r="F246" i="16"/>
  <c r="H246" i="16"/>
  <c r="C247" i="16"/>
  <c r="D247" i="16"/>
  <c r="E247" i="16"/>
  <c r="F247" i="16"/>
  <c r="G247" i="16"/>
  <c r="H247" i="16"/>
  <c r="D248" i="16"/>
  <c r="E248" i="16"/>
  <c r="F248" i="16"/>
  <c r="H248" i="16"/>
  <c r="C249" i="16"/>
  <c r="D249" i="16"/>
  <c r="E249" i="16"/>
  <c r="F249" i="16"/>
  <c r="G249" i="16"/>
  <c r="H249" i="16"/>
  <c r="D250" i="16"/>
  <c r="E250" i="16"/>
  <c r="F250" i="16"/>
  <c r="H250" i="16"/>
  <c r="C251" i="16"/>
  <c r="D251" i="16"/>
  <c r="E251" i="16"/>
  <c r="F251" i="16"/>
  <c r="G251" i="16"/>
  <c r="H251" i="16"/>
  <c r="D252" i="16"/>
  <c r="E252" i="16"/>
  <c r="F252" i="16"/>
  <c r="H252" i="16"/>
  <c r="C253" i="16"/>
  <c r="D253" i="16"/>
  <c r="E253" i="16"/>
  <c r="F253" i="16"/>
  <c r="G253" i="16"/>
  <c r="H253" i="16"/>
  <c r="D254" i="16"/>
  <c r="E254" i="16"/>
  <c r="F254" i="16"/>
  <c r="H254" i="16"/>
  <c r="C255" i="16"/>
  <c r="D255" i="16"/>
  <c r="E255" i="16"/>
  <c r="F255" i="16"/>
  <c r="G255" i="16"/>
  <c r="H255" i="16"/>
  <c r="D256" i="16"/>
  <c r="E256" i="16"/>
  <c r="F256" i="16"/>
  <c r="H256" i="16"/>
  <c r="C257" i="16"/>
  <c r="D257" i="16"/>
  <c r="E257" i="16"/>
  <c r="F257" i="16"/>
  <c r="G257" i="16"/>
  <c r="H257" i="16"/>
  <c r="D258" i="16"/>
  <c r="E258" i="16"/>
  <c r="F258" i="16"/>
  <c r="H258" i="16"/>
  <c r="C259" i="16"/>
  <c r="D259" i="16"/>
  <c r="E259" i="16"/>
  <c r="F259" i="16"/>
  <c r="G259" i="16"/>
  <c r="H259" i="16"/>
  <c r="D260" i="16"/>
  <c r="E260" i="16"/>
  <c r="F260" i="16"/>
  <c r="G260" i="16"/>
  <c r="H260" i="16"/>
  <c r="C261" i="16"/>
  <c r="D261" i="16"/>
  <c r="E261" i="16"/>
  <c r="F261" i="16"/>
  <c r="G261" i="16"/>
  <c r="H261" i="16"/>
  <c r="D262" i="16"/>
  <c r="E262" i="16"/>
  <c r="F262" i="16"/>
  <c r="G262" i="16"/>
  <c r="H262" i="16"/>
  <c r="C263" i="16"/>
  <c r="D263" i="16"/>
  <c r="E263" i="16"/>
  <c r="F263" i="16"/>
  <c r="G263" i="16"/>
  <c r="H263" i="16"/>
  <c r="D264" i="16"/>
  <c r="E264" i="16"/>
  <c r="F264" i="16"/>
  <c r="G264" i="16"/>
  <c r="H264" i="16"/>
  <c r="C265" i="16"/>
  <c r="D265" i="16"/>
  <c r="E265" i="16"/>
  <c r="F265" i="16"/>
  <c r="G265" i="16"/>
  <c r="H265" i="16"/>
  <c r="D266" i="16"/>
  <c r="E266" i="16"/>
  <c r="F266" i="16"/>
  <c r="G266" i="16"/>
  <c r="H266" i="16"/>
  <c r="C267" i="16"/>
  <c r="D267" i="16"/>
  <c r="E267" i="16"/>
  <c r="F267" i="16"/>
  <c r="G267" i="16"/>
  <c r="H267" i="16"/>
  <c r="D268" i="16"/>
  <c r="E268" i="16"/>
  <c r="F268" i="16"/>
  <c r="G268" i="16"/>
  <c r="H268" i="16"/>
  <c r="C269" i="16"/>
  <c r="D269" i="16"/>
  <c r="E269" i="16"/>
  <c r="F269" i="16"/>
  <c r="G269" i="16"/>
  <c r="H269" i="16"/>
  <c r="D270" i="16"/>
  <c r="E270" i="16"/>
  <c r="F270" i="16"/>
  <c r="G270" i="16"/>
  <c r="H270" i="16"/>
  <c r="C271" i="16"/>
  <c r="D271" i="16"/>
  <c r="E271" i="16"/>
  <c r="F271" i="16"/>
  <c r="G271" i="16"/>
  <c r="H271" i="16"/>
  <c r="D272" i="16"/>
  <c r="E272" i="16"/>
  <c r="F272" i="16"/>
  <c r="G272" i="16"/>
  <c r="H272" i="16"/>
  <c r="C273" i="16"/>
  <c r="D273" i="16"/>
  <c r="E273" i="16"/>
  <c r="F273" i="16"/>
  <c r="G273" i="16"/>
  <c r="H273" i="16"/>
  <c r="D274" i="16"/>
  <c r="E274" i="16"/>
  <c r="F274" i="16"/>
  <c r="G274" i="16"/>
  <c r="H274" i="16"/>
  <c r="C275" i="16"/>
  <c r="D275" i="16"/>
  <c r="E275" i="16"/>
  <c r="F275" i="16"/>
  <c r="G275" i="16"/>
  <c r="H275" i="16"/>
  <c r="D276" i="16"/>
  <c r="E276" i="16"/>
  <c r="F276" i="16"/>
  <c r="G276" i="16"/>
  <c r="H276" i="16"/>
  <c r="C277" i="16"/>
  <c r="D277" i="16"/>
  <c r="E277" i="16"/>
  <c r="F277" i="16"/>
  <c r="G277" i="16"/>
  <c r="H277" i="16"/>
  <c r="C278" i="16"/>
  <c r="D278" i="16"/>
  <c r="E278" i="16"/>
  <c r="F278" i="16"/>
  <c r="G278" i="16"/>
  <c r="H278" i="16"/>
  <c r="C279" i="16"/>
  <c r="D279" i="16"/>
  <c r="E279" i="16"/>
  <c r="F279" i="16"/>
  <c r="G279" i="16"/>
  <c r="H279" i="16"/>
  <c r="C280" i="16"/>
  <c r="D280" i="16"/>
  <c r="E280" i="16"/>
  <c r="F280" i="16"/>
  <c r="G280" i="16"/>
  <c r="H280" i="16"/>
  <c r="C281" i="16"/>
  <c r="D281" i="16"/>
  <c r="E281" i="16"/>
  <c r="F281" i="16"/>
  <c r="G281" i="16"/>
  <c r="H281" i="16"/>
  <c r="C282" i="16"/>
  <c r="D282" i="16"/>
  <c r="E282" i="16"/>
  <c r="F282" i="16"/>
  <c r="G282" i="16"/>
  <c r="H282" i="16"/>
  <c r="C283" i="16"/>
  <c r="D283" i="16"/>
  <c r="E283" i="16"/>
  <c r="F283" i="16"/>
  <c r="G283" i="16"/>
  <c r="H283" i="16"/>
  <c r="C284" i="16"/>
  <c r="D284" i="16"/>
  <c r="E284" i="16"/>
  <c r="F284" i="16"/>
  <c r="G284" i="16"/>
  <c r="H284" i="16"/>
  <c r="C285" i="16"/>
  <c r="D285" i="16"/>
  <c r="E285" i="16"/>
  <c r="F285" i="16"/>
  <c r="G285" i="16"/>
  <c r="H285" i="16"/>
  <c r="C286" i="16"/>
  <c r="D286" i="16"/>
  <c r="E286" i="16"/>
  <c r="F286" i="16"/>
  <c r="G286" i="16"/>
  <c r="H286" i="16"/>
  <c r="C287" i="16"/>
  <c r="D287" i="16"/>
  <c r="E287" i="16"/>
  <c r="F287" i="16"/>
  <c r="G287" i="16"/>
  <c r="H287" i="16"/>
  <c r="C288" i="16"/>
  <c r="D288" i="16"/>
  <c r="E288" i="16"/>
  <c r="F288" i="16"/>
  <c r="G288" i="16"/>
  <c r="H288" i="16"/>
  <c r="C289" i="16"/>
  <c r="D289" i="16"/>
  <c r="E289" i="16"/>
  <c r="F289" i="16"/>
  <c r="G289" i="16"/>
  <c r="H289" i="16"/>
  <c r="C290" i="16"/>
  <c r="D290" i="16"/>
  <c r="E290" i="16"/>
  <c r="F290" i="16"/>
  <c r="G290" i="16"/>
  <c r="H290" i="16"/>
  <c r="C291" i="16"/>
  <c r="D291" i="16"/>
  <c r="E291" i="16"/>
  <c r="F291" i="16"/>
  <c r="G291" i="16"/>
  <c r="H291" i="16"/>
  <c r="C292" i="16"/>
  <c r="D292" i="16"/>
  <c r="E292" i="16"/>
  <c r="F292" i="16"/>
  <c r="G292" i="16"/>
  <c r="H292" i="16"/>
  <c r="C293" i="16"/>
  <c r="D293" i="16"/>
  <c r="E293" i="16"/>
  <c r="F293" i="16"/>
  <c r="G293" i="16"/>
  <c r="H293" i="16"/>
  <c r="C294" i="16"/>
  <c r="D294" i="16"/>
  <c r="E294" i="16"/>
  <c r="F294" i="16"/>
  <c r="G294" i="16"/>
  <c r="H294" i="16"/>
  <c r="C295" i="16"/>
  <c r="D295" i="16"/>
  <c r="E295" i="16"/>
  <c r="F295" i="16"/>
  <c r="G295" i="16"/>
  <c r="H295" i="16"/>
  <c r="C296" i="16"/>
  <c r="D296" i="16"/>
  <c r="E296" i="16"/>
  <c r="F296" i="16"/>
  <c r="G296" i="16"/>
  <c r="H296" i="16"/>
  <c r="C297" i="16"/>
  <c r="D297" i="16"/>
  <c r="E297" i="16"/>
  <c r="F297" i="16"/>
  <c r="G297" i="16"/>
  <c r="H297" i="16"/>
  <c r="C298" i="16"/>
  <c r="D298" i="16"/>
  <c r="E298" i="16"/>
  <c r="F298" i="16"/>
  <c r="G298" i="16"/>
  <c r="H298" i="16"/>
  <c r="C299" i="16"/>
  <c r="D299" i="16"/>
  <c r="E299" i="16"/>
  <c r="F299" i="16"/>
  <c r="G299" i="16"/>
  <c r="H299" i="16"/>
  <c r="C300" i="16"/>
  <c r="D300" i="16"/>
  <c r="E300" i="16"/>
  <c r="F300" i="16"/>
  <c r="G300" i="16"/>
  <c r="H300" i="16"/>
  <c r="C301" i="16"/>
  <c r="D301" i="16"/>
  <c r="E301" i="16"/>
  <c r="F301" i="16"/>
  <c r="G301" i="16"/>
  <c r="H301" i="16"/>
  <c r="C302" i="16"/>
  <c r="D302" i="16"/>
  <c r="E302" i="16"/>
  <c r="F302" i="16"/>
  <c r="G302" i="16"/>
  <c r="H302" i="16"/>
  <c r="C303" i="16"/>
  <c r="D303" i="16"/>
  <c r="E303" i="16"/>
  <c r="F303" i="16"/>
  <c r="G303" i="16"/>
  <c r="H303" i="16"/>
  <c r="C304" i="16"/>
  <c r="D304" i="16"/>
  <c r="E304" i="16"/>
  <c r="F304" i="16"/>
  <c r="G304" i="16"/>
  <c r="H304" i="16"/>
  <c r="C305" i="16"/>
  <c r="D305" i="16"/>
  <c r="E305" i="16"/>
  <c r="F305" i="16"/>
  <c r="G305" i="16"/>
  <c r="H305" i="16"/>
  <c r="C306" i="16"/>
  <c r="D306" i="16"/>
  <c r="E306" i="16"/>
  <c r="F306" i="16"/>
  <c r="G306" i="16"/>
  <c r="H306" i="16"/>
  <c r="C307" i="16"/>
  <c r="D307" i="16"/>
  <c r="E307" i="16"/>
  <c r="F307" i="16"/>
  <c r="G307" i="16"/>
  <c r="H307" i="16"/>
  <c r="C308" i="16"/>
  <c r="D308" i="16"/>
  <c r="E308" i="16"/>
  <c r="F308" i="16"/>
  <c r="G308" i="16"/>
  <c r="H308" i="16"/>
  <c r="C309" i="16"/>
  <c r="D309" i="16"/>
  <c r="E309" i="16"/>
  <c r="F309" i="16"/>
  <c r="G309" i="16"/>
  <c r="H309" i="16"/>
  <c r="C310" i="16"/>
  <c r="D310" i="16"/>
  <c r="E310" i="16"/>
  <c r="F310" i="16"/>
  <c r="G310" i="16"/>
  <c r="H310" i="16"/>
  <c r="C311" i="16"/>
  <c r="D311" i="16"/>
  <c r="E311" i="16"/>
  <c r="F311" i="16"/>
  <c r="G311" i="16"/>
  <c r="H311" i="16"/>
  <c r="C312" i="16"/>
  <c r="D312" i="16"/>
  <c r="E312" i="16"/>
  <c r="F312" i="16"/>
  <c r="G312" i="16"/>
  <c r="H312" i="16"/>
  <c r="C313" i="16"/>
  <c r="D313" i="16"/>
  <c r="E313" i="16"/>
  <c r="F313" i="16"/>
  <c r="G313" i="16"/>
  <c r="H313" i="16"/>
  <c r="C314" i="16"/>
  <c r="D314" i="16"/>
  <c r="E314" i="16"/>
  <c r="F314" i="16"/>
  <c r="G314" i="16"/>
  <c r="H314" i="16"/>
  <c r="C315" i="16"/>
  <c r="D315" i="16"/>
  <c r="E315" i="16"/>
  <c r="F315" i="16"/>
  <c r="G315" i="16"/>
  <c r="H315" i="16"/>
  <c r="C316" i="16"/>
  <c r="D316" i="16"/>
  <c r="E316" i="16"/>
  <c r="F316" i="16"/>
  <c r="G316" i="16"/>
  <c r="H316" i="16"/>
  <c r="C317" i="16"/>
  <c r="D317" i="16"/>
  <c r="E317" i="16"/>
  <c r="F317" i="16"/>
  <c r="G317" i="16"/>
  <c r="H317" i="16"/>
  <c r="C318" i="16"/>
  <c r="D318" i="16"/>
  <c r="E318" i="16"/>
  <c r="F318" i="16"/>
  <c r="G318" i="16"/>
  <c r="H318" i="16"/>
  <c r="C319" i="16"/>
  <c r="D319" i="16"/>
  <c r="E319" i="16"/>
  <c r="F319" i="16"/>
  <c r="G319" i="16"/>
  <c r="H319" i="16"/>
  <c r="C320" i="16"/>
  <c r="D320" i="16"/>
  <c r="E320" i="16"/>
  <c r="F320" i="16"/>
  <c r="G320" i="16"/>
  <c r="H320" i="16"/>
  <c r="C321" i="16"/>
  <c r="D321" i="16"/>
  <c r="E321" i="16"/>
  <c r="F321" i="16"/>
  <c r="G321" i="16"/>
  <c r="H321" i="16"/>
  <c r="C322" i="16"/>
  <c r="D322" i="16"/>
  <c r="E322" i="16"/>
  <c r="F322" i="16"/>
  <c r="G322" i="16"/>
  <c r="H322" i="16"/>
  <c r="C323" i="16"/>
  <c r="D323" i="16"/>
  <c r="E323" i="16"/>
  <c r="F323" i="16"/>
  <c r="G323" i="16"/>
  <c r="H323" i="16"/>
  <c r="C324" i="16"/>
  <c r="D324" i="16"/>
  <c r="E324" i="16"/>
  <c r="F324" i="16"/>
  <c r="G324" i="16"/>
  <c r="H324" i="16"/>
  <c r="C325" i="16"/>
  <c r="D325" i="16"/>
  <c r="E325" i="16"/>
  <c r="F325" i="16"/>
  <c r="G325" i="16"/>
  <c r="H325" i="16"/>
  <c r="C326" i="16"/>
  <c r="D326" i="16"/>
  <c r="E326" i="16"/>
  <c r="F326" i="16"/>
  <c r="G326" i="16"/>
  <c r="H326" i="16"/>
  <c r="C327" i="16"/>
  <c r="D327" i="16"/>
  <c r="E327" i="16"/>
  <c r="F327" i="16"/>
  <c r="G327" i="16"/>
  <c r="H327" i="16"/>
  <c r="C328" i="16"/>
  <c r="D328" i="16"/>
  <c r="E328" i="16"/>
  <c r="F328" i="16"/>
  <c r="G328" i="16"/>
  <c r="H328" i="16"/>
  <c r="C329" i="16"/>
  <c r="D329" i="16"/>
  <c r="E329" i="16"/>
  <c r="F329" i="16"/>
  <c r="G329" i="16"/>
  <c r="H329" i="16"/>
  <c r="C330" i="16"/>
  <c r="D330" i="16"/>
  <c r="E330" i="16"/>
  <c r="F330" i="16"/>
  <c r="G330" i="16"/>
  <c r="H330" i="16"/>
  <c r="C331" i="16"/>
  <c r="D331" i="16"/>
  <c r="E331" i="16"/>
  <c r="F331" i="16"/>
  <c r="G331" i="16"/>
  <c r="H331" i="16"/>
  <c r="C332" i="16"/>
  <c r="D332" i="16"/>
  <c r="E332" i="16"/>
  <c r="F332" i="16"/>
  <c r="G332" i="16"/>
  <c r="H332" i="16"/>
  <c r="C333" i="16"/>
  <c r="D333" i="16"/>
  <c r="E333" i="16"/>
  <c r="F333" i="16"/>
  <c r="G333" i="16"/>
  <c r="H333" i="16"/>
  <c r="C334" i="16"/>
  <c r="D334" i="16"/>
  <c r="E334" i="16"/>
  <c r="F334" i="16"/>
  <c r="G334" i="16"/>
  <c r="H334" i="16"/>
  <c r="C335" i="16"/>
  <c r="D335" i="16"/>
  <c r="E335" i="16"/>
  <c r="F335" i="16"/>
  <c r="G335" i="16"/>
  <c r="H335" i="16"/>
  <c r="C336" i="16"/>
  <c r="D336" i="16"/>
  <c r="E336" i="16"/>
  <c r="F336" i="16"/>
  <c r="G336" i="16"/>
  <c r="H336" i="16"/>
  <c r="C337" i="16"/>
  <c r="D337" i="16"/>
  <c r="E337" i="16"/>
  <c r="F337" i="16"/>
  <c r="G337" i="16"/>
  <c r="H337" i="16"/>
  <c r="C338" i="16"/>
  <c r="D338" i="16"/>
  <c r="E338" i="16"/>
  <c r="F338" i="16"/>
  <c r="G338" i="16"/>
  <c r="H338" i="16"/>
  <c r="C339" i="16"/>
  <c r="D339" i="16"/>
  <c r="E339" i="16"/>
  <c r="F339" i="16"/>
  <c r="G339" i="16"/>
  <c r="H339" i="16"/>
  <c r="C340" i="16"/>
  <c r="D340" i="16"/>
  <c r="E340" i="16"/>
  <c r="F340" i="16"/>
  <c r="G340" i="16"/>
  <c r="H340" i="16"/>
  <c r="C341" i="16"/>
  <c r="D341" i="16"/>
  <c r="E341" i="16"/>
  <c r="F341" i="16"/>
  <c r="G341" i="16"/>
  <c r="H341" i="16"/>
  <c r="C342" i="16"/>
  <c r="D342" i="16"/>
  <c r="E342" i="16"/>
  <c r="F342" i="16"/>
  <c r="G342" i="16"/>
  <c r="H342" i="16"/>
  <c r="C343" i="16"/>
  <c r="D343" i="16"/>
  <c r="E343" i="16"/>
  <c r="F343" i="16"/>
  <c r="G343" i="16"/>
  <c r="H343" i="16"/>
  <c r="C344" i="16"/>
  <c r="D344" i="16"/>
  <c r="E344" i="16"/>
  <c r="F344" i="16"/>
  <c r="G344" i="16"/>
  <c r="H344" i="16"/>
  <c r="C345" i="16"/>
  <c r="D345" i="16"/>
  <c r="E345" i="16"/>
  <c r="F345" i="16"/>
  <c r="G345" i="16"/>
  <c r="H345" i="16"/>
  <c r="C346" i="16"/>
  <c r="D346" i="16"/>
  <c r="E346" i="16"/>
  <c r="F346" i="16"/>
  <c r="G346" i="16"/>
  <c r="H346" i="16"/>
  <c r="C347" i="16"/>
  <c r="D347" i="16"/>
  <c r="E347" i="16"/>
  <c r="F347" i="16"/>
  <c r="G347" i="16"/>
  <c r="H347" i="16"/>
  <c r="C348" i="16"/>
  <c r="D348" i="16"/>
  <c r="E348" i="16"/>
  <c r="F348" i="16"/>
  <c r="G348" i="16"/>
  <c r="H348" i="16"/>
  <c r="C349" i="16"/>
  <c r="D349" i="16"/>
  <c r="E349" i="16"/>
  <c r="F349" i="16"/>
  <c r="G349" i="16"/>
  <c r="H349" i="16"/>
  <c r="C350" i="16"/>
  <c r="D350" i="16"/>
  <c r="E350" i="16"/>
  <c r="F350" i="16"/>
  <c r="G350" i="16"/>
  <c r="H350" i="16"/>
  <c r="C351" i="16"/>
  <c r="D351" i="16"/>
  <c r="E351" i="16"/>
  <c r="F351" i="16"/>
  <c r="G351" i="16"/>
  <c r="H351" i="16"/>
  <c r="C352" i="16"/>
  <c r="D352" i="16"/>
  <c r="E352" i="16"/>
  <c r="F352" i="16"/>
  <c r="G352" i="16"/>
  <c r="H352" i="16"/>
  <c r="C353" i="16"/>
  <c r="D353" i="16"/>
  <c r="E353" i="16"/>
  <c r="F353" i="16"/>
  <c r="G353" i="16"/>
  <c r="H353" i="16"/>
  <c r="C354" i="16"/>
  <c r="D354" i="16"/>
  <c r="E354" i="16"/>
  <c r="F354" i="16"/>
  <c r="G354" i="16"/>
  <c r="H354" i="16"/>
  <c r="C355" i="16"/>
  <c r="D355" i="16"/>
  <c r="E355" i="16"/>
  <c r="F355" i="16"/>
  <c r="G355" i="16"/>
  <c r="H355" i="16"/>
  <c r="C356" i="16"/>
  <c r="D356" i="16"/>
  <c r="E356" i="16"/>
  <c r="F356" i="16"/>
  <c r="G356" i="16"/>
  <c r="H356" i="16"/>
  <c r="C357" i="16"/>
  <c r="D357" i="16"/>
  <c r="E357" i="16"/>
  <c r="F357" i="16"/>
  <c r="G357" i="16"/>
  <c r="H357" i="16"/>
  <c r="C358" i="16"/>
  <c r="D358" i="16"/>
  <c r="E358" i="16"/>
  <c r="F358" i="16"/>
  <c r="G358" i="16"/>
  <c r="H358" i="16"/>
  <c r="C359" i="16"/>
  <c r="D359" i="16"/>
  <c r="E359" i="16"/>
  <c r="F359" i="16"/>
  <c r="G359" i="16"/>
  <c r="H359" i="16"/>
  <c r="C360" i="16"/>
  <c r="D360" i="16"/>
  <c r="E360" i="16"/>
  <c r="F360" i="16"/>
  <c r="G360" i="16"/>
  <c r="H360" i="16"/>
  <c r="C361" i="16"/>
  <c r="D361" i="16"/>
  <c r="E361" i="16"/>
  <c r="F361" i="16"/>
  <c r="G361" i="16"/>
  <c r="H361" i="16"/>
  <c r="C362" i="16"/>
  <c r="D362" i="16"/>
  <c r="E362" i="16"/>
  <c r="F362" i="16"/>
  <c r="G362" i="16"/>
  <c r="H362" i="16"/>
  <c r="C363" i="16"/>
  <c r="D363" i="16"/>
  <c r="E363" i="16"/>
  <c r="F363" i="16"/>
  <c r="G363" i="16"/>
  <c r="H363" i="16"/>
  <c r="C364" i="16"/>
  <c r="D364" i="16"/>
  <c r="E364" i="16"/>
  <c r="F364" i="16"/>
  <c r="G364" i="16"/>
  <c r="H364" i="16"/>
  <c r="C365" i="16"/>
  <c r="D365" i="16"/>
  <c r="E365" i="16"/>
  <c r="F365" i="16"/>
  <c r="G365" i="16"/>
  <c r="H365" i="16"/>
  <c r="C366" i="16"/>
  <c r="D366" i="16"/>
  <c r="E366" i="16"/>
  <c r="F366" i="16"/>
  <c r="G366" i="16"/>
  <c r="H366" i="16"/>
  <c r="C367" i="16"/>
  <c r="D367" i="16"/>
  <c r="E367" i="16"/>
  <c r="F367" i="16"/>
  <c r="G367" i="16"/>
  <c r="H367" i="16"/>
  <c r="C368" i="16"/>
  <c r="D368" i="16"/>
  <c r="E368" i="16"/>
  <c r="F368" i="16"/>
  <c r="G368" i="16"/>
  <c r="H368" i="16"/>
  <c r="C369" i="16"/>
  <c r="D369" i="16"/>
  <c r="E369" i="16"/>
  <c r="F369" i="16"/>
  <c r="G369" i="16"/>
  <c r="H369" i="16"/>
  <c r="C370" i="16"/>
  <c r="D370" i="16"/>
  <c r="E370" i="16"/>
  <c r="F370" i="16"/>
  <c r="G370" i="16"/>
  <c r="H370" i="16"/>
  <c r="C371" i="16"/>
  <c r="D371" i="16"/>
  <c r="E371" i="16"/>
  <c r="F371" i="16"/>
  <c r="G371" i="16"/>
  <c r="H371" i="16"/>
  <c r="C372" i="16"/>
  <c r="D372" i="16"/>
  <c r="E372" i="16"/>
  <c r="F372" i="16"/>
  <c r="G372" i="16"/>
  <c r="H372" i="16"/>
  <c r="C373" i="16"/>
  <c r="D373" i="16"/>
  <c r="E373" i="16"/>
  <c r="F373" i="16"/>
  <c r="G373" i="16"/>
  <c r="H373" i="16"/>
  <c r="C374" i="16"/>
  <c r="D374" i="16"/>
  <c r="E374" i="16"/>
  <c r="F374" i="16"/>
  <c r="G374" i="16"/>
  <c r="H374" i="16"/>
  <c r="C375" i="16"/>
  <c r="D375" i="16"/>
  <c r="E375" i="16"/>
  <c r="F375" i="16"/>
  <c r="G375" i="16"/>
  <c r="H375" i="16"/>
  <c r="C376" i="16"/>
  <c r="D376" i="16"/>
  <c r="E376" i="16"/>
  <c r="F376" i="16"/>
  <c r="G376" i="16"/>
  <c r="H376" i="16"/>
  <c r="C377" i="16"/>
  <c r="D377" i="16"/>
  <c r="E377" i="16"/>
  <c r="F377" i="16"/>
  <c r="G377" i="16"/>
  <c r="H377" i="16"/>
  <c r="C378" i="16"/>
  <c r="D378" i="16"/>
  <c r="E378" i="16"/>
  <c r="F378" i="16"/>
  <c r="G378" i="16"/>
  <c r="H378" i="16"/>
  <c r="C379" i="16"/>
  <c r="D379" i="16"/>
  <c r="E379" i="16"/>
  <c r="F379" i="16"/>
  <c r="G379" i="16"/>
  <c r="H379" i="16"/>
  <c r="C380" i="16"/>
  <c r="D380" i="16"/>
  <c r="E380" i="16"/>
  <c r="F380" i="16"/>
  <c r="G380" i="16"/>
  <c r="H380" i="16"/>
  <c r="C381" i="16"/>
  <c r="D381" i="16"/>
  <c r="E381" i="16"/>
  <c r="F381" i="16"/>
  <c r="G381" i="16"/>
  <c r="H381" i="16"/>
  <c r="C382" i="16"/>
  <c r="D382" i="16"/>
  <c r="E382" i="16"/>
  <c r="F382" i="16"/>
  <c r="G382" i="16"/>
  <c r="H382" i="16"/>
  <c r="C383" i="16"/>
  <c r="D383" i="16"/>
  <c r="E383" i="16"/>
  <c r="F383" i="16"/>
  <c r="G383" i="16"/>
  <c r="H383" i="16"/>
  <c r="C384" i="16"/>
  <c r="D384" i="16"/>
  <c r="E384" i="16"/>
  <c r="F384" i="16"/>
  <c r="G384" i="16"/>
  <c r="H384" i="16"/>
  <c r="C385" i="16"/>
  <c r="D385" i="16"/>
  <c r="E385" i="16"/>
  <c r="F385" i="16"/>
  <c r="G385" i="16"/>
  <c r="H385" i="16"/>
  <c r="C386" i="16"/>
  <c r="D386" i="16"/>
  <c r="E386" i="16"/>
  <c r="F386" i="16"/>
  <c r="G386" i="16"/>
  <c r="H386" i="16"/>
  <c r="C387" i="16"/>
  <c r="D387" i="16"/>
  <c r="E387" i="16"/>
  <c r="F387" i="16"/>
  <c r="G387" i="16"/>
  <c r="H387" i="16"/>
  <c r="C388" i="16"/>
  <c r="D388" i="16"/>
  <c r="E388" i="16"/>
  <c r="F388" i="16"/>
  <c r="G388" i="16"/>
  <c r="H388" i="16"/>
  <c r="C389" i="16"/>
  <c r="D389" i="16"/>
  <c r="E389" i="16"/>
  <c r="F389" i="16"/>
  <c r="G389" i="16"/>
  <c r="H389" i="16"/>
  <c r="C390" i="16"/>
  <c r="D390" i="16"/>
  <c r="E390" i="16"/>
  <c r="F390" i="16"/>
  <c r="G390" i="16"/>
  <c r="H390" i="16"/>
  <c r="C391" i="16"/>
  <c r="D391" i="16"/>
  <c r="E391" i="16"/>
  <c r="F391" i="16"/>
  <c r="G391" i="16"/>
  <c r="H391" i="16"/>
  <c r="C392" i="16"/>
  <c r="D392" i="16"/>
  <c r="E392" i="16"/>
  <c r="F392" i="16"/>
  <c r="G392" i="16"/>
  <c r="H392" i="16"/>
  <c r="C393" i="16"/>
  <c r="D393" i="16"/>
  <c r="E393" i="16"/>
  <c r="F393" i="16"/>
  <c r="G393" i="16"/>
  <c r="H393" i="16"/>
  <c r="C394" i="16"/>
  <c r="D394" i="16"/>
  <c r="E394" i="16"/>
  <c r="F394" i="16"/>
  <c r="G394" i="16"/>
  <c r="H394" i="16"/>
  <c r="C395" i="16"/>
  <c r="D395" i="16"/>
  <c r="E395" i="16"/>
  <c r="F395" i="16"/>
  <c r="G395" i="16"/>
  <c r="H395" i="16"/>
  <c r="C396" i="16"/>
  <c r="D396" i="16"/>
  <c r="E396" i="16"/>
  <c r="F396" i="16"/>
  <c r="G396" i="16"/>
  <c r="H396" i="16"/>
  <c r="C397" i="16"/>
  <c r="D397" i="16"/>
  <c r="E397" i="16"/>
  <c r="F397" i="16"/>
  <c r="G397" i="16"/>
  <c r="H397" i="16"/>
  <c r="C398" i="16"/>
  <c r="D398" i="16"/>
  <c r="E398" i="16"/>
  <c r="F398" i="16"/>
  <c r="G398" i="16"/>
  <c r="H398" i="16"/>
  <c r="C399" i="16"/>
  <c r="D399" i="16"/>
  <c r="E399" i="16"/>
  <c r="F399" i="16"/>
  <c r="G399" i="16"/>
  <c r="H399" i="16"/>
  <c r="C400" i="16"/>
  <c r="D400" i="16"/>
  <c r="E400" i="16"/>
  <c r="F400" i="16"/>
  <c r="G400" i="16"/>
  <c r="H400" i="16"/>
  <c r="C401" i="16"/>
  <c r="D401" i="16"/>
  <c r="E401" i="16"/>
  <c r="F401" i="16"/>
  <c r="G401" i="16"/>
  <c r="H401" i="16"/>
  <c r="C402" i="16"/>
  <c r="D402" i="16"/>
  <c r="E402" i="16"/>
  <c r="F402" i="16"/>
  <c r="G402" i="16"/>
  <c r="H402" i="16"/>
  <c r="C403" i="16"/>
  <c r="D403" i="16"/>
  <c r="E403" i="16"/>
  <c r="F403" i="16"/>
  <c r="G403" i="16"/>
  <c r="H403" i="16"/>
  <c r="C404" i="16"/>
  <c r="D404" i="16"/>
  <c r="E404" i="16"/>
  <c r="F404" i="16"/>
  <c r="G404" i="16"/>
  <c r="H404" i="16"/>
  <c r="C405" i="16"/>
  <c r="D405" i="16"/>
  <c r="E405" i="16"/>
  <c r="F405" i="16"/>
  <c r="G405" i="16"/>
  <c r="H405" i="16"/>
  <c r="C406" i="16"/>
  <c r="D406" i="16"/>
  <c r="E406" i="16"/>
  <c r="F406" i="16"/>
  <c r="G406" i="16"/>
  <c r="H406" i="16"/>
  <c r="C407" i="16"/>
  <c r="D407" i="16"/>
  <c r="E407" i="16"/>
  <c r="F407" i="16"/>
  <c r="G407" i="16"/>
  <c r="H407" i="16"/>
  <c r="C408" i="16"/>
  <c r="D408" i="16"/>
  <c r="E408" i="16"/>
  <c r="F408" i="16"/>
  <c r="G408" i="16"/>
  <c r="H408" i="16"/>
  <c r="C409" i="16"/>
  <c r="D409" i="16"/>
  <c r="E409" i="16"/>
  <c r="F409" i="16"/>
  <c r="G409" i="16"/>
  <c r="H409" i="16"/>
  <c r="C410" i="16"/>
  <c r="D410" i="16"/>
  <c r="E410" i="16"/>
  <c r="F410" i="16"/>
  <c r="G410" i="16"/>
  <c r="H410" i="16"/>
  <c r="C411" i="16"/>
  <c r="D411" i="16"/>
  <c r="E411" i="16"/>
  <c r="F411" i="16"/>
  <c r="G411" i="16"/>
  <c r="H411" i="16"/>
  <c r="C412" i="16"/>
  <c r="D412" i="16"/>
  <c r="E412" i="16"/>
  <c r="F412" i="16"/>
  <c r="G412" i="16"/>
  <c r="H412" i="16"/>
  <c r="C413" i="16"/>
  <c r="D413" i="16"/>
  <c r="E413" i="16"/>
  <c r="F413" i="16"/>
  <c r="G413" i="16"/>
  <c r="H413" i="16"/>
  <c r="C414" i="16"/>
  <c r="D414" i="16"/>
  <c r="E414" i="16"/>
  <c r="F414" i="16"/>
  <c r="G414" i="16"/>
  <c r="H414" i="16"/>
  <c r="C415" i="16"/>
  <c r="D415" i="16"/>
  <c r="E415" i="16"/>
  <c r="F415" i="16"/>
  <c r="G415" i="16"/>
  <c r="H415" i="16"/>
  <c r="C416" i="16"/>
  <c r="D416" i="16"/>
  <c r="E416" i="16"/>
  <c r="F416" i="16"/>
  <c r="G416" i="16"/>
  <c r="H416" i="16"/>
  <c r="C417" i="16"/>
  <c r="D417" i="16"/>
  <c r="E417" i="16"/>
  <c r="F417" i="16"/>
  <c r="G417" i="16"/>
  <c r="H417" i="16"/>
  <c r="C418" i="16"/>
  <c r="D418" i="16"/>
  <c r="E418" i="16"/>
  <c r="F418" i="16"/>
  <c r="G418" i="16"/>
  <c r="H418" i="16"/>
  <c r="C419" i="16"/>
  <c r="D419" i="16"/>
  <c r="E419" i="16"/>
  <c r="F419" i="16"/>
  <c r="G419" i="16"/>
  <c r="H419" i="16"/>
  <c r="C420" i="16"/>
  <c r="D420" i="16"/>
  <c r="E420" i="16"/>
  <c r="F420" i="16"/>
  <c r="G420" i="16"/>
  <c r="H420" i="16"/>
  <c r="C421" i="16"/>
  <c r="D421" i="16"/>
  <c r="E421" i="16"/>
  <c r="F421" i="16"/>
  <c r="G421" i="16"/>
  <c r="H421" i="16"/>
  <c r="C422" i="16"/>
  <c r="D422" i="16"/>
  <c r="E422" i="16"/>
  <c r="F422" i="16"/>
  <c r="G422" i="16"/>
  <c r="H422" i="16"/>
  <c r="C423" i="16"/>
  <c r="D423" i="16"/>
  <c r="E423" i="16"/>
  <c r="F423" i="16"/>
  <c r="G423" i="16"/>
  <c r="H423" i="16"/>
  <c r="C424" i="16"/>
  <c r="D424" i="16"/>
  <c r="E424" i="16"/>
  <c r="F424" i="16"/>
  <c r="G424" i="16"/>
  <c r="H424" i="16"/>
  <c r="C425" i="16"/>
  <c r="D425" i="16"/>
  <c r="E425" i="16"/>
  <c r="F425" i="16"/>
  <c r="G425" i="16"/>
  <c r="H425" i="16"/>
  <c r="C426" i="16"/>
  <c r="D426" i="16"/>
  <c r="E426" i="16"/>
  <c r="F426" i="16"/>
  <c r="G426" i="16"/>
  <c r="H426" i="16"/>
  <c r="C427" i="16"/>
  <c r="D427" i="16"/>
  <c r="E427" i="16"/>
  <c r="F427" i="16"/>
  <c r="G427" i="16"/>
  <c r="H427" i="16"/>
  <c r="C428" i="16"/>
  <c r="D428" i="16"/>
  <c r="E428" i="16"/>
  <c r="F428" i="16"/>
  <c r="G428" i="16"/>
  <c r="H428" i="16"/>
  <c r="C429" i="16"/>
  <c r="D429" i="16"/>
  <c r="E429" i="16"/>
  <c r="F429" i="16"/>
  <c r="G429" i="16"/>
  <c r="H429" i="16"/>
  <c r="C430" i="16"/>
  <c r="D430" i="16"/>
  <c r="E430" i="16"/>
  <c r="F430" i="16"/>
  <c r="G430" i="16"/>
  <c r="H430" i="16"/>
  <c r="C431" i="16"/>
  <c r="D431" i="16"/>
  <c r="E431" i="16"/>
  <c r="F431" i="16"/>
  <c r="G431" i="16"/>
  <c r="H431" i="16"/>
  <c r="C432" i="16"/>
  <c r="D432" i="16"/>
  <c r="E432" i="16"/>
  <c r="F432" i="16"/>
  <c r="G432" i="16"/>
  <c r="H432" i="16"/>
  <c r="C433" i="16"/>
  <c r="D433" i="16"/>
  <c r="E433" i="16"/>
  <c r="F433" i="16"/>
  <c r="G433" i="16"/>
  <c r="H433" i="16"/>
  <c r="C434" i="16"/>
  <c r="D434" i="16"/>
  <c r="E434" i="16"/>
  <c r="F434" i="16"/>
  <c r="G434" i="16"/>
  <c r="H434" i="16"/>
  <c r="C435" i="16"/>
  <c r="D435" i="16"/>
  <c r="E435" i="16"/>
  <c r="F435" i="16"/>
  <c r="G435" i="16"/>
  <c r="H435" i="16"/>
  <c r="C436" i="16"/>
  <c r="D436" i="16"/>
  <c r="E436" i="16"/>
  <c r="F436" i="16"/>
  <c r="G436" i="16"/>
  <c r="H436" i="16"/>
  <c r="C437" i="16"/>
  <c r="D437" i="16"/>
  <c r="E437" i="16"/>
  <c r="F437" i="16"/>
  <c r="G437" i="16"/>
  <c r="H437" i="16"/>
  <c r="C438" i="16"/>
  <c r="D438" i="16"/>
  <c r="E438" i="16"/>
  <c r="F438" i="16"/>
  <c r="G438" i="16"/>
  <c r="H438" i="16"/>
  <c r="C439" i="16"/>
  <c r="D439" i="16"/>
  <c r="E439" i="16"/>
  <c r="F439" i="16"/>
  <c r="G439" i="16"/>
  <c r="H439" i="16"/>
  <c r="C440" i="16"/>
  <c r="D440" i="16"/>
  <c r="E440" i="16"/>
  <c r="F440" i="16"/>
  <c r="G440" i="16"/>
  <c r="H440" i="16"/>
  <c r="C441" i="16"/>
  <c r="D441" i="16"/>
  <c r="E441" i="16"/>
  <c r="F441" i="16"/>
  <c r="G441" i="16"/>
  <c r="H441" i="16"/>
  <c r="C442" i="16"/>
  <c r="D442" i="16"/>
  <c r="E442" i="16"/>
  <c r="F442" i="16"/>
  <c r="G442" i="16"/>
  <c r="H442" i="16"/>
  <c r="C443" i="16"/>
  <c r="D443" i="16"/>
  <c r="E443" i="16"/>
  <c r="F443" i="16"/>
  <c r="G443" i="16"/>
  <c r="H443" i="16"/>
  <c r="C444" i="16"/>
  <c r="D444" i="16"/>
  <c r="E444" i="16"/>
  <c r="F444" i="16"/>
  <c r="G444" i="16"/>
  <c r="H444" i="16"/>
  <c r="C445" i="16"/>
  <c r="D445" i="16"/>
  <c r="E445" i="16"/>
  <c r="F445" i="16"/>
  <c r="G445" i="16"/>
  <c r="H445" i="16"/>
  <c r="C446" i="16"/>
  <c r="D446" i="16"/>
  <c r="E446" i="16"/>
  <c r="F446" i="16"/>
  <c r="G446" i="16"/>
  <c r="H446" i="16"/>
  <c r="C447" i="16"/>
  <c r="D447" i="16"/>
  <c r="E447" i="16"/>
  <c r="F447" i="16"/>
  <c r="G447" i="16"/>
  <c r="H447" i="16"/>
  <c r="C448" i="16"/>
  <c r="D448" i="16"/>
  <c r="E448" i="16"/>
  <c r="F448" i="16"/>
  <c r="G448" i="16"/>
  <c r="H448" i="16"/>
  <c r="C449" i="16"/>
  <c r="D449" i="16"/>
  <c r="E449" i="16"/>
  <c r="F449" i="16"/>
  <c r="G449" i="16"/>
  <c r="H449" i="16"/>
  <c r="C450" i="16"/>
  <c r="D450" i="16"/>
  <c r="E450" i="16"/>
  <c r="F450" i="16"/>
  <c r="G450" i="16"/>
  <c r="H450" i="16"/>
  <c r="C451" i="16"/>
  <c r="D451" i="16"/>
  <c r="E451" i="16"/>
  <c r="F451" i="16"/>
  <c r="G451" i="16"/>
  <c r="H451" i="16"/>
  <c r="C452" i="16"/>
  <c r="D452" i="16"/>
  <c r="E452" i="16"/>
  <c r="F452" i="16"/>
  <c r="G452" i="16"/>
  <c r="H452" i="16"/>
  <c r="C453" i="16"/>
  <c r="D453" i="16"/>
  <c r="E453" i="16"/>
  <c r="F453" i="16"/>
  <c r="G453" i="16"/>
  <c r="H453" i="16"/>
  <c r="C454" i="16"/>
  <c r="D454" i="16"/>
  <c r="E454" i="16"/>
  <c r="F454" i="16"/>
  <c r="G454" i="16"/>
  <c r="H454" i="16"/>
  <c r="C455" i="16"/>
  <c r="D455" i="16"/>
  <c r="E455" i="16"/>
  <c r="F455" i="16"/>
  <c r="G455" i="16"/>
  <c r="H455" i="16"/>
  <c r="C456" i="16"/>
  <c r="D456" i="16"/>
  <c r="E456" i="16"/>
  <c r="F456" i="16"/>
  <c r="G456" i="16"/>
  <c r="H456" i="16"/>
  <c r="C457" i="16"/>
  <c r="D457" i="16"/>
  <c r="E457" i="16"/>
  <c r="F457" i="16"/>
  <c r="G457" i="16"/>
  <c r="H457" i="16"/>
  <c r="C458" i="16"/>
  <c r="D458" i="16"/>
  <c r="E458" i="16"/>
  <c r="F458" i="16"/>
  <c r="G458" i="16"/>
  <c r="H458" i="16"/>
  <c r="C459" i="16"/>
  <c r="D459" i="16"/>
  <c r="E459" i="16"/>
  <c r="F459" i="16"/>
  <c r="G459" i="16"/>
  <c r="H459" i="16"/>
  <c r="C460" i="16"/>
  <c r="D460" i="16"/>
  <c r="E460" i="16"/>
  <c r="F460" i="16"/>
  <c r="G460" i="16"/>
  <c r="H460" i="16"/>
  <c r="C461" i="16"/>
  <c r="D461" i="16"/>
  <c r="E461" i="16"/>
  <c r="F461" i="16"/>
  <c r="G461" i="16"/>
  <c r="H461" i="16"/>
  <c r="C462" i="16"/>
  <c r="D462" i="16"/>
  <c r="E462" i="16"/>
  <c r="F462" i="16"/>
  <c r="G462" i="16"/>
  <c r="H462" i="16"/>
  <c r="C463" i="16"/>
  <c r="D463" i="16"/>
  <c r="E463" i="16"/>
  <c r="F463" i="16"/>
  <c r="G463" i="16"/>
  <c r="H463" i="16"/>
  <c r="C464" i="16"/>
  <c r="D464" i="16"/>
  <c r="E464" i="16"/>
  <c r="F464" i="16"/>
  <c r="G464" i="16"/>
  <c r="H464" i="16"/>
  <c r="C465" i="16"/>
  <c r="D465" i="16"/>
  <c r="E465" i="16"/>
  <c r="F465" i="16"/>
  <c r="G465" i="16"/>
  <c r="H465" i="16"/>
  <c r="C466" i="16"/>
  <c r="D466" i="16"/>
  <c r="E466" i="16"/>
  <c r="F466" i="16"/>
  <c r="G466" i="16"/>
  <c r="H466" i="16"/>
  <c r="C467" i="16"/>
  <c r="D467" i="16"/>
  <c r="E467" i="16"/>
  <c r="F467" i="16"/>
  <c r="G467" i="16"/>
  <c r="H467" i="16"/>
  <c r="C468" i="16"/>
  <c r="D468" i="16"/>
  <c r="E468" i="16"/>
  <c r="F468" i="16"/>
  <c r="G468" i="16"/>
  <c r="H468" i="16"/>
  <c r="C469" i="16"/>
  <c r="D469" i="16"/>
  <c r="E469" i="16"/>
  <c r="F469" i="16"/>
  <c r="G469" i="16"/>
  <c r="H469" i="16"/>
  <c r="C470" i="16"/>
  <c r="D470" i="16"/>
  <c r="E470" i="16"/>
  <c r="F470" i="16"/>
  <c r="G470" i="16"/>
  <c r="H470" i="16"/>
  <c r="C471" i="16"/>
  <c r="D471" i="16"/>
  <c r="E471" i="16"/>
  <c r="F471" i="16"/>
  <c r="G471" i="16"/>
  <c r="H471" i="16"/>
  <c r="C472" i="16"/>
  <c r="D472" i="16"/>
  <c r="E472" i="16"/>
  <c r="F472" i="16"/>
  <c r="G472" i="16"/>
  <c r="H472" i="16"/>
  <c r="C473" i="16"/>
  <c r="D473" i="16"/>
  <c r="E473" i="16"/>
  <c r="F473" i="16"/>
  <c r="G473" i="16"/>
  <c r="H473" i="16"/>
  <c r="C474" i="16"/>
  <c r="D474" i="16"/>
  <c r="E474" i="16"/>
  <c r="F474" i="16"/>
  <c r="G474" i="16"/>
  <c r="H474" i="16"/>
  <c r="C475" i="16"/>
  <c r="D475" i="16"/>
  <c r="E475" i="16"/>
  <c r="F475" i="16"/>
  <c r="G475" i="16"/>
  <c r="H475" i="16"/>
  <c r="C476" i="16"/>
  <c r="D476" i="16"/>
  <c r="E476" i="16"/>
  <c r="F476" i="16"/>
  <c r="G476" i="16"/>
  <c r="H476" i="16"/>
  <c r="C477" i="16"/>
  <c r="D477" i="16"/>
  <c r="E477" i="16"/>
  <c r="F477" i="16"/>
  <c r="G477" i="16"/>
  <c r="H477" i="16"/>
  <c r="C478" i="16"/>
  <c r="D478" i="16"/>
  <c r="E478" i="16"/>
  <c r="F478" i="16"/>
  <c r="G478" i="16"/>
  <c r="H478" i="16"/>
  <c r="C479" i="16"/>
  <c r="D479" i="16"/>
  <c r="E479" i="16"/>
  <c r="F479" i="16"/>
  <c r="G479" i="16"/>
  <c r="H479" i="16"/>
  <c r="C480" i="16"/>
  <c r="D480" i="16"/>
  <c r="E480" i="16"/>
  <c r="F480" i="16"/>
  <c r="G480" i="16"/>
  <c r="H480" i="16"/>
  <c r="C481" i="16"/>
  <c r="D481" i="16"/>
  <c r="E481" i="16"/>
  <c r="F481" i="16"/>
  <c r="G481" i="16"/>
  <c r="H481" i="16"/>
  <c r="C482" i="16"/>
  <c r="D482" i="16"/>
  <c r="E482" i="16"/>
  <c r="F482" i="16"/>
  <c r="G482" i="16"/>
  <c r="H482" i="16"/>
  <c r="C483" i="16"/>
  <c r="D483" i="16"/>
  <c r="E483" i="16"/>
  <c r="F483" i="16"/>
  <c r="G483" i="16"/>
  <c r="H483" i="16"/>
  <c r="C484" i="16"/>
  <c r="D484" i="16"/>
  <c r="E484" i="16"/>
  <c r="F484" i="16"/>
  <c r="G484" i="16"/>
  <c r="H484" i="16"/>
  <c r="C485" i="16"/>
  <c r="D485" i="16"/>
  <c r="E485" i="16"/>
  <c r="F485" i="16"/>
  <c r="G485" i="16"/>
  <c r="H485" i="16"/>
  <c r="C486" i="16"/>
  <c r="D486" i="16"/>
  <c r="E486" i="16"/>
  <c r="F486" i="16"/>
  <c r="G486" i="16"/>
  <c r="H486" i="16"/>
  <c r="C487" i="16"/>
  <c r="D487" i="16"/>
  <c r="E487" i="16"/>
  <c r="F487" i="16"/>
  <c r="G487" i="16"/>
  <c r="H487" i="16"/>
  <c r="C488" i="16"/>
  <c r="D488" i="16"/>
  <c r="E488" i="16"/>
  <c r="F488" i="16"/>
  <c r="G488" i="16"/>
  <c r="H488" i="16"/>
  <c r="C489" i="16"/>
  <c r="D489" i="16"/>
  <c r="E489" i="16"/>
  <c r="F489" i="16"/>
  <c r="G489" i="16"/>
  <c r="H489" i="16"/>
  <c r="C490" i="16"/>
  <c r="D490" i="16"/>
  <c r="E490" i="16"/>
  <c r="F490" i="16"/>
  <c r="G490" i="16"/>
  <c r="H490" i="16"/>
  <c r="C491" i="16"/>
  <c r="D491" i="16"/>
  <c r="E491" i="16"/>
  <c r="F491" i="16"/>
  <c r="G491" i="16"/>
  <c r="H491" i="16"/>
  <c r="C492" i="16"/>
  <c r="D492" i="16"/>
  <c r="E492" i="16"/>
  <c r="F492" i="16"/>
  <c r="G492" i="16"/>
  <c r="H492" i="16"/>
  <c r="C493" i="16"/>
  <c r="D493" i="16"/>
  <c r="E493" i="16"/>
  <c r="F493" i="16"/>
  <c r="G493" i="16"/>
  <c r="H493" i="16"/>
  <c r="C494" i="16"/>
  <c r="D494" i="16"/>
  <c r="E494" i="16"/>
  <c r="F494" i="16"/>
  <c r="G494" i="16"/>
  <c r="H494" i="16"/>
  <c r="C495" i="16"/>
  <c r="D495" i="16"/>
  <c r="E495" i="16"/>
  <c r="F495" i="16"/>
  <c r="G495" i="16"/>
  <c r="H495" i="16"/>
  <c r="C496" i="16"/>
  <c r="D496" i="16"/>
  <c r="E496" i="16"/>
  <c r="F496" i="16"/>
  <c r="G496" i="16"/>
  <c r="H496" i="16"/>
  <c r="C497" i="16"/>
  <c r="D497" i="16"/>
  <c r="E497" i="16"/>
  <c r="F497" i="16"/>
  <c r="G497" i="16"/>
  <c r="H497" i="16"/>
  <c r="C498" i="16"/>
  <c r="D498" i="16"/>
  <c r="E498" i="16"/>
  <c r="F498" i="16"/>
  <c r="G498" i="16"/>
  <c r="H498" i="16"/>
  <c r="C499" i="16"/>
  <c r="D499" i="16"/>
  <c r="E499" i="16"/>
  <c r="F499" i="16"/>
  <c r="G499" i="16"/>
  <c r="H499" i="16"/>
  <c r="C500" i="16"/>
  <c r="D500" i="16"/>
  <c r="E500" i="16"/>
  <c r="F500" i="16"/>
  <c r="G500" i="16"/>
  <c r="H500" i="16"/>
  <c r="C501" i="16"/>
  <c r="D501" i="16"/>
  <c r="E501" i="16"/>
  <c r="F501" i="16"/>
  <c r="G501" i="16"/>
  <c r="H501" i="16"/>
  <c r="C502" i="16"/>
  <c r="D502" i="16"/>
  <c r="E502" i="16"/>
  <c r="F502" i="16"/>
  <c r="G502" i="16"/>
  <c r="H502" i="16"/>
  <c r="C503" i="16"/>
  <c r="D503" i="16"/>
  <c r="E503" i="16"/>
  <c r="F503" i="16"/>
  <c r="G503" i="16"/>
  <c r="H503" i="16"/>
  <c r="C504" i="16"/>
  <c r="D504" i="16"/>
  <c r="E504" i="16"/>
  <c r="F504" i="16"/>
  <c r="G504" i="16"/>
  <c r="H504" i="16"/>
  <c r="C505" i="16"/>
  <c r="D505" i="16"/>
  <c r="E505" i="16"/>
  <c r="F505" i="16"/>
  <c r="G505" i="16"/>
  <c r="H505" i="16"/>
  <c r="C506" i="16"/>
  <c r="D506" i="16"/>
  <c r="E506" i="16"/>
  <c r="F506" i="16"/>
  <c r="G506" i="16"/>
  <c r="H506" i="16"/>
  <c r="C507" i="16"/>
  <c r="D507" i="16"/>
  <c r="E507" i="16"/>
  <c r="F507" i="16"/>
  <c r="G507" i="16"/>
  <c r="H507" i="16"/>
  <c r="C508" i="16"/>
  <c r="D508" i="16"/>
  <c r="E508" i="16"/>
  <c r="F508" i="16"/>
  <c r="G508" i="16"/>
  <c r="H508" i="16"/>
  <c r="C509" i="16"/>
  <c r="D509" i="16"/>
  <c r="E509" i="16"/>
  <c r="F509" i="16"/>
  <c r="G509" i="16"/>
  <c r="H509" i="16"/>
  <c r="C510" i="16"/>
  <c r="D510" i="16"/>
  <c r="E510" i="16"/>
  <c r="F510" i="16"/>
  <c r="G510" i="16"/>
  <c r="H510" i="16"/>
  <c r="C511" i="16"/>
  <c r="D511" i="16"/>
  <c r="E511" i="16"/>
  <c r="F511" i="16"/>
  <c r="G511" i="16"/>
  <c r="H511" i="16"/>
  <c r="C512" i="16"/>
  <c r="D512" i="16"/>
  <c r="E512" i="16"/>
  <c r="F512" i="16"/>
  <c r="G512" i="16"/>
  <c r="H512" i="16"/>
  <c r="C513" i="16"/>
  <c r="D513" i="16"/>
  <c r="E513" i="16"/>
  <c r="F513" i="16"/>
  <c r="G513" i="16"/>
  <c r="H513" i="16"/>
  <c r="C514" i="16"/>
  <c r="D514" i="16"/>
  <c r="E514" i="16"/>
  <c r="F514" i="16"/>
  <c r="G514" i="16"/>
  <c r="H514" i="16"/>
  <c r="C515" i="16"/>
  <c r="D515" i="16"/>
  <c r="E515" i="16"/>
  <c r="F515" i="16"/>
  <c r="G515" i="16"/>
  <c r="H515" i="16"/>
  <c r="C516" i="16"/>
  <c r="D516" i="16"/>
  <c r="E516" i="16"/>
  <c r="F516" i="16"/>
  <c r="G516" i="16"/>
  <c r="H516" i="16"/>
  <c r="C517" i="16"/>
  <c r="D517" i="16"/>
  <c r="E517" i="16"/>
  <c r="F517" i="16"/>
  <c r="G517" i="16"/>
  <c r="H517" i="16"/>
  <c r="C518" i="16"/>
  <c r="D518" i="16"/>
  <c r="E518" i="16"/>
  <c r="F518" i="16"/>
  <c r="G518" i="16"/>
  <c r="H518" i="16"/>
  <c r="C519" i="16"/>
  <c r="D519" i="16"/>
  <c r="E519" i="16"/>
  <c r="F519" i="16"/>
  <c r="G519" i="16"/>
  <c r="H519" i="16"/>
  <c r="C520" i="16"/>
  <c r="D520" i="16"/>
  <c r="E520" i="16"/>
  <c r="F520" i="16"/>
  <c r="G520" i="16"/>
  <c r="H520" i="16"/>
  <c r="C521" i="16"/>
  <c r="D521" i="16"/>
  <c r="E521" i="16"/>
  <c r="F521" i="16"/>
  <c r="G521" i="16"/>
  <c r="H521" i="16"/>
  <c r="C522" i="16"/>
  <c r="D522" i="16"/>
  <c r="E522" i="16"/>
  <c r="F522" i="16"/>
  <c r="G522" i="16"/>
  <c r="H522" i="16"/>
  <c r="C523" i="16"/>
  <c r="D523" i="16"/>
  <c r="E523" i="16"/>
  <c r="F523" i="16"/>
  <c r="G523" i="16"/>
  <c r="H523" i="16"/>
  <c r="C524" i="16"/>
  <c r="D524" i="16"/>
  <c r="E524" i="16"/>
  <c r="F524" i="16"/>
  <c r="G524" i="16"/>
  <c r="H524" i="16"/>
  <c r="C525" i="16"/>
  <c r="D525" i="16"/>
  <c r="E525" i="16"/>
  <c r="F525" i="16"/>
  <c r="G525" i="16"/>
  <c r="H525" i="16"/>
  <c r="C526" i="16"/>
  <c r="D526" i="16"/>
  <c r="E526" i="16"/>
  <c r="F526" i="16"/>
  <c r="G526" i="16"/>
  <c r="H526" i="16"/>
  <c r="C527" i="16"/>
  <c r="D527" i="16"/>
  <c r="E527" i="16"/>
  <c r="F527" i="16"/>
  <c r="G527" i="16"/>
  <c r="H527" i="16"/>
  <c r="C528" i="16"/>
  <c r="D528" i="16"/>
  <c r="E528" i="16"/>
  <c r="F528" i="16"/>
  <c r="G528" i="16"/>
  <c r="H528" i="16"/>
  <c r="C529" i="16"/>
  <c r="D529" i="16"/>
  <c r="E529" i="16"/>
  <c r="F529" i="16"/>
  <c r="G529" i="16"/>
  <c r="H529" i="16"/>
  <c r="C530" i="16"/>
  <c r="D530" i="16"/>
  <c r="E530" i="16"/>
  <c r="F530" i="16"/>
  <c r="G530" i="16"/>
  <c r="H530" i="16"/>
  <c r="C531" i="16"/>
  <c r="D531" i="16"/>
  <c r="E531" i="16"/>
  <c r="F531" i="16"/>
  <c r="G531" i="16"/>
  <c r="H531" i="16"/>
  <c r="C532" i="16"/>
  <c r="D532" i="16"/>
  <c r="E532" i="16"/>
  <c r="F532" i="16"/>
  <c r="G532" i="16"/>
  <c r="H532" i="16"/>
  <c r="C533" i="16"/>
  <c r="D533" i="16"/>
  <c r="E533" i="16"/>
  <c r="F533" i="16"/>
  <c r="G533" i="16"/>
  <c r="H533" i="16"/>
  <c r="C534" i="16"/>
  <c r="D534" i="16"/>
  <c r="E534" i="16"/>
  <c r="F534" i="16"/>
  <c r="G534" i="16"/>
  <c r="H534" i="16"/>
  <c r="C535" i="16"/>
  <c r="D535" i="16"/>
  <c r="E535" i="16"/>
  <c r="F535" i="16"/>
  <c r="G535" i="16"/>
  <c r="H535" i="16"/>
  <c r="C536" i="16"/>
  <c r="D536" i="16"/>
  <c r="E536" i="16"/>
  <c r="F536" i="16"/>
  <c r="G536" i="16"/>
  <c r="H536" i="16"/>
  <c r="C537" i="16"/>
  <c r="D537" i="16"/>
  <c r="E537" i="16"/>
  <c r="F537" i="16"/>
  <c r="G537" i="16"/>
  <c r="H537" i="16"/>
  <c r="C538" i="16"/>
  <c r="D538" i="16"/>
  <c r="E538" i="16"/>
  <c r="F538" i="16"/>
  <c r="G538" i="16"/>
  <c r="H538" i="16"/>
  <c r="C539" i="16"/>
  <c r="D539" i="16"/>
  <c r="E539" i="16"/>
  <c r="F539" i="16"/>
  <c r="G539" i="16"/>
  <c r="H539" i="16"/>
  <c r="C540" i="16"/>
  <c r="D540" i="16"/>
  <c r="E540" i="16"/>
  <c r="F540" i="16"/>
  <c r="G540" i="16"/>
  <c r="H540" i="16"/>
  <c r="C541" i="16"/>
  <c r="D541" i="16"/>
  <c r="E541" i="16"/>
  <c r="F541" i="16"/>
  <c r="G541" i="16"/>
  <c r="H541" i="16"/>
  <c r="C542" i="16"/>
  <c r="D542" i="16"/>
  <c r="E542" i="16"/>
  <c r="F542" i="16"/>
  <c r="G542" i="16"/>
  <c r="H542" i="16"/>
  <c r="C543" i="16"/>
  <c r="D543" i="16"/>
  <c r="E543" i="16"/>
  <c r="F543" i="16"/>
  <c r="G543" i="16"/>
  <c r="H543" i="16"/>
  <c r="C544" i="16"/>
  <c r="D544" i="16"/>
  <c r="E544" i="16"/>
  <c r="F544" i="16"/>
  <c r="G544" i="16"/>
  <c r="H544" i="16"/>
  <c r="C545" i="16"/>
  <c r="D545" i="16"/>
  <c r="E545" i="16"/>
  <c r="F545" i="16"/>
  <c r="G545" i="16"/>
  <c r="H545" i="16"/>
  <c r="C546" i="16"/>
  <c r="D546" i="16"/>
  <c r="E546" i="16"/>
  <c r="F546" i="16"/>
  <c r="G546" i="16"/>
  <c r="H546" i="16"/>
  <c r="C547" i="16"/>
  <c r="D547" i="16"/>
  <c r="E547" i="16"/>
  <c r="F547" i="16"/>
  <c r="G547" i="16"/>
  <c r="H547" i="16"/>
  <c r="C548" i="16"/>
  <c r="D548" i="16"/>
  <c r="E548" i="16"/>
  <c r="F548" i="16"/>
  <c r="G548" i="16"/>
  <c r="H548" i="16"/>
  <c r="C549" i="16"/>
  <c r="D549" i="16"/>
  <c r="E549" i="16"/>
  <c r="F549" i="16"/>
  <c r="G549" i="16"/>
  <c r="H549" i="16"/>
  <c r="C550" i="16"/>
  <c r="D550" i="16"/>
  <c r="E550" i="16"/>
  <c r="F550" i="16"/>
  <c r="G550" i="16"/>
  <c r="H550" i="16"/>
  <c r="C551" i="16"/>
  <c r="D551" i="16"/>
  <c r="E551" i="16"/>
  <c r="F551" i="16"/>
  <c r="G551" i="16"/>
  <c r="H551" i="16"/>
  <c r="C552" i="16"/>
  <c r="D552" i="16"/>
  <c r="E552" i="16"/>
  <c r="F552" i="16"/>
  <c r="G552" i="16"/>
  <c r="H552" i="16"/>
  <c r="C553" i="16"/>
  <c r="D553" i="16"/>
  <c r="E553" i="16"/>
  <c r="F553" i="16"/>
  <c r="G553" i="16"/>
  <c r="H553" i="16"/>
  <c r="C554" i="16"/>
  <c r="D554" i="16"/>
  <c r="E554" i="16"/>
  <c r="F554" i="16"/>
  <c r="G554" i="16"/>
  <c r="H554" i="16"/>
  <c r="C555" i="16"/>
  <c r="D555" i="16"/>
  <c r="E555" i="16"/>
  <c r="F555" i="16"/>
  <c r="G555" i="16"/>
  <c r="H555" i="16"/>
  <c r="C556" i="16"/>
  <c r="D556" i="16"/>
  <c r="E556" i="16"/>
  <c r="F556" i="16"/>
  <c r="G556" i="16"/>
  <c r="H556" i="16"/>
  <c r="C557" i="16"/>
  <c r="D557" i="16"/>
  <c r="E557" i="16"/>
  <c r="F557" i="16"/>
  <c r="G557" i="16"/>
  <c r="H557" i="16"/>
  <c r="C558" i="16"/>
  <c r="D558" i="16"/>
  <c r="E558" i="16"/>
  <c r="F558" i="16"/>
  <c r="G558" i="16"/>
  <c r="H558" i="16"/>
  <c r="C559" i="16"/>
  <c r="D559" i="16"/>
  <c r="E559" i="16"/>
  <c r="F559" i="16"/>
  <c r="G559" i="16"/>
  <c r="H559" i="16"/>
  <c r="C560" i="16"/>
  <c r="D560" i="16"/>
  <c r="E560" i="16"/>
  <c r="F560" i="16"/>
  <c r="G560" i="16"/>
  <c r="H560" i="16"/>
  <c r="C561" i="16"/>
  <c r="D561" i="16"/>
  <c r="E561" i="16"/>
  <c r="F561" i="16"/>
  <c r="G561" i="16"/>
  <c r="H561" i="16"/>
  <c r="C562" i="16"/>
  <c r="D562" i="16"/>
  <c r="E562" i="16"/>
  <c r="F562" i="16"/>
  <c r="G562" i="16"/>
  <c r="H562" i="16"/>
  <c r="C563" i="16"/>
  <c r="D563" i="16"/>
  <c r="E563" i="16"/>
  <c r="F563" i="16"/>
  <c r="G563" i="16"/>
  <c r="H563" i="16"/>
  <c r="C564" i="16"/>
  <c r="D564" i="16"/>
  <c r="E564" i="16"/>
  <c r="F564" i="16"/>
  <c r="G564" i="16"/>
  <c r="H564" i="16"/>
  <c r="C565" i="16"/>
  <c r="D565" i="16"/>
  <c r="E565" i="16"/>
  <c r="F565" i="16"/>
  <c r="G565" i="16"/>
  <c r="H565" i="16"/>
  <c r="C566" i="16"/>
  <c r="D566" i="16"/>
  <c r="E566" i="16"/>
  <c r="F566" i="16"/>
  <c r="G566" i="16"/>
  <c r="H566" i="16"/>
  <c r="C567" i="16"/>
  <c r="D567" i="16"/>
  <c r="E567" i="16"/>
  <c r="F567" i="16"/>
  <c r="G567" i="16"/>
  <c r="H567" i="16"/>
  <c r="C568" i="16"/>
  <c r="D568" i="16"/>
  <c r="E568" i="16"/>
  <c r="F568" i="16"/>
  <c r="G568" i="16"/>
  <c r="H568" i="16"/>
  <c r="C569" i="16"/>
  <c r="D569" i="16"/>
  <c r="E569" i="16"/>
  <c r="F569" i="16"/>
  <c r="G569" i="16"/>
  <c r="H569" i="16"/>
  <c r="C570" i="16"/>
  <c r="D570" i="16"/>
  <c r="E570" i="16"/>
  <c r="F570" i="16"/>
  <c r="G570" i="16"/>
  <c r="H570" i="16"/>
  <c r="C571" i="16"/>
  <c r="D571" i="16"/>
  <c r="E571" i="16"/>
  <c r="F571" i="16"/>
  <c r="G571" i="16"/>
  <c r="H571" i="16"/>
  <c r="C572" i="16"/>
  <c r="D572" i="16"/>
  <c r="E572" i="16"/>
  <c r="F572" i="16"/>
  <c r="G572" i="16"/>
  <c r="H572" i="16"/>
  <c r="C573" i="16"/>
  <c r="D573" i="16"/>
  <c r="E573" i="16"/>
  <c r="F573" i="16"/>
  <c r="G573" i="16"/>
  <c r="H573" i="16"/>
  <c r="C574" i="16"/>
  <c r="D574" i="16"/>
  <c r="E574" i="16"/>
  <c r="F574" i="16"/>
  <c r="G574" i="16"/>
  <c r="H574" i="16"/>
  <c r="C575" i="16"/>
  <c r="D575" i="16"/>
  <c r="E575" i="16"/>
  <c r="F575" i="16"/>
  <c r="G575" i="16"/>
  <c r="H575" i="16"/>
  <c r="C576" i="16"/>
  <c r="D576" i="16"/>
  <c r="E576" i="16"/>
  <c r="F576" i="16"/>
  <c r="G576" i="16"/>
  <c r="H576" i="16"/>
  <c r="C577" i="16"/>
  <c r="D577" i="16"/>
  <c r="E577" i="16"/>
  <c r="F577" i="16"/>
  <c r="G577" i="16"/>
  <c r="H577" i="16"/>
  <c r="C578" i="16"/>
  <c r="D578" i="16"/>
  <c r="E578" i="16"/>
  <c r="F578" i="16"/>
  <c r="G578" i="16"/>
  <c r="H578" i="16"/>
  <c r="C579" i="16"/>
  <c r="D579" i="16"/>
  <c r="E579" i="16"/>
  <c r="F579" i="16"/>
  <c r="G579" i="16"/>
  <c r="H579" i="16"/>
  <c r="C580" i="16"/>
  <c r="D580" i="16"/>
  <c r="E580" i="16"/>
  <c r="F580" i="16"/>
  <c r="G580" i="16"/>
  <c r="H580" i="16"/>
  <c r="C581" i="16"/>
  <c r="D581" i="16"/>
  <c r="E581" i="16"/>
  <c r="F581" i="16"/>
  <c r="G581" i="16"/>
  <c r="H581" i="16"/>
  <c r="C582" i="16"/>
  <c r="D582" i="16"/>
  <c r="E582" i="16"/>
  <c r="F582" i="16"/>
  <c r="G582" i="16"/>
  <c r="H582" i="16"/>
  <c r="C583" i="16"/>
  <c r="D583" i="16"/>
  <c r="E583" i="16"/>
  <c r="F583" i="16"/>
  <c r="G583" i="16"/>
  <c r="H583" i="16"/>
  <c r="C584" i="16"/>
  <c r="D584" i="16"/>
  <c r="E584" i="16"/>
  <c r="F584" i="16"/>
  <c r="G584" i="16"/>
  <c r="H584" i="16"/>
  <c r="C585" i="16"/>
  <c r="D585" i="16"/>
  <c r="E585" i="16"/>
  <c r="F585" i="16"/>
  <c r="G585" i="16"/>
  <c r="H585" i="16"/>
  <c r="C586" i="16"/>
  <c r="D586" i="16"/>
  <c r="E586" i="16"/>
  <c r="F586" i="16"/>
  <c r="G586" i="16"/>
  <c r="H586" i="16"/>
  <c r="C587" i="16"/>
  <c r="D587" i="16"/>
  <c r="E587" i="16"/>
  <c r="F587" i="16"/>
  <c r="G587" i="16"/>
  <c r="H587" i="16"/>
  <c r="C588" i="16"/>
  <c r="D588" i="16"/>
  <c r="E588" i="16"/>
  <c r="F588" i="16"/>
  <c r="G588" i="16"/>
  <c r="H588" i="16"/>
  <c r="C589" i="16"/>
  <c r="D589" i="16"/>
  <c r="E589" i="16"/>
  <c r="F589" i="16"/>
  <c r="G589" i="16"/>
  <c r="H589" i="16"/>
  <c r="C590" i="16"/>
  <c r="D590" i="16"/>
  <c r="E590" i="16"/>
  <c r="F590" i="16"/>
  <c r="G590" i="16"/>
  <c r="H590" i="16"/>
  <c r="C591" i="16"/>
  <c r="D591" i="16"/>
  <c r="E591" i="16"/>
  <c r="F591" i="16"/>
  <c r="G591" i="16"/>
  <c r="H591" i="16"/>
  <c r="C592" i="16"/>
  <c r="D592" i="16"/>
  <c r="E592" i="16"/>
  <c r="F592" i="16"/>
  <c r="G592" i="16"/>
  <c r="H592" i="16"/>
  <c r="C593" i="16"/>
  <c r="D593" i="16"/>
  <c r="E593" i="16"/>
  <c r="F593" i="16"/>
  <c r="G593" i="16"/>
  <c r="H593" i="16"/>
  <c r="C594" i="16"/>
  <c r="D594" i="16"/>
  <c r="E594" i="16"/>
  <c r="F594" i="16"/>
  <c r="G594" i="16"/>
  <c r="H594" i="16"/>
  <c r="C595" i="16"/>
  <c r="D595" i="16"/>
  <c r="E595" i="16"/>
  <c r="F595" i="16"/>
  <c r="G595" i="16"/>
  <c r="H595" i="16"/>
  <c r="C596" i="16"/>
  <c r="D596" i="16"/>
  <c r="E596" i="16"/>
  <c r="F596" i="16"/>
  <c r="G596" i="16"/>
  <c r="H596" i="16"/>
  <c r="C597" i="16"/>
  <c r="D597" i="16"/>
  <c r="E597" i="16"/>
  <c r="F597" i="16"/>
  <c r="G597" i="16"/>
  <c r="H597" i="16"/>
  <c r="C598" i="16"/>
  <c r="D598" i="16"/>
  <c r="E598" i="16"/>
  <c r="F598" i="16"/>
  <c r="G598" i="16"/>
  <c r="H598" i="16"/>
  <c r="C599" i="16"/>
  <c r="D599" i="16"/>
  <c r="E599" i="16"/>
  <c r="F599" i="16"/>
  <c r="G599" i="16"/>
  <c r="H599" i="16"/>
  <c r="C600" i="16"/>
  <c r="D600" i="16"/>
  <c r="E600" i="16"/>
  <c r="F600" i="16"/>
  <c r="G600" i="16"/>
  <c r="H600" i="16"/>
  <c r="C601" i="16"/>
  <c r="D601" i="16"/>
  <c r="E601" i="16"/>
  <c r="F601" i="16"/>
  <c r="G601" i="16"/>
  <c r="H601" i="16"/>
  <c r="C602" i="16"/>
  <c r="D602" i="16"/>
  <c r="E602" i="16"/>
  <c r="F602" i="16"/>
  <c r="G602" i="16"/>
  <c r="H602" i="16"/>
  <c r="C603" i="16"/>
  <c r="D603" i="16"/>
  <c r="E603" i="16"/>
  <c r="F603" i="16"/>
  <c r="G603" i="16"/>
  <c r="H603" i="16"/>
  <c r="C604" i="16"/>
  <c r="D604" i="16"/>
  <c r="E604" i="16"/>
  <c r="F604" i="16"/>
  <c r="G604" i="16"/>
  <c r="H604" i="16"/>
  <c r="C605" i="16"/>
  <c r="D605" i="16"/>
  <c r="E605" i="16"/>
  <c r="F605" i="16"/>
  <c r="G605" i="16"/>
  <c r="H605" i="16"/>
  <c r="C606" i="16"/>
  <c r="D606" i="16"/>
  <c r="E606" i="16"/>
  <c r="F606" i="16"/>
  <c r="G606" i="16"/>
  <c r="H606" i="16"/>
  <c r="C607" i="16"/>
  <c r="D607" i="16"/>
  <c r="E607" i="16"/>
  <c r="F607" i="16"/>
  <c r="G607" i="16"/>
  <c r="H607" i="16"/>
  <c r="C608" i="16"/>
  <c r="D608" i="16"/>
  <c r="E608" i="16"/>
  <c r="F608" i="16"/>
  <c r="G608" i="16"/>
  <c r="H608" i="16"/>
  <c r="C609" i="16"/>
  <c r="D609" i="16"/>
  <c r="E609" i="16"/>
  <c r="F609" i="16"/>
  <c r="G609" i="16"/>
  <c r="H609" i="16"/>
  <c r="C610" i="16"/>
  <c r="D610" i="16"/>
  <c r="E610" i="16"/>
  <c r="F610" i="16"/>
  <c r="G610" i="16"/>
  <c r="H610" i="16"/>
  <c r="C611" i="16"/>
  <c r="D611" i="16"/>
  <c r="E611" i="16"/>
  <c r="F611" i="16"/>
  <c r="G611" i="16"/>
  <c r="H611" i="16"/>
  <c r="C612" i="16"/>
  <c r="D612" i="16"/>
  <c r="E612" i="16"/>
  <c r="F612" i="16"/>
  <c r="G612" i="16"/>
  <c r="H612" i="16"/>
  <c r="C613" i="16"/>
  <c r="D613" i="16"/>
  <c r="E613" i="16"/>
  <c r="F613" i="16"/>
  <c r="G613" i="16"/>
  <c r="H613" i="16"/>
  <c r="C614" i="16"/>
  <c r="D614" i="16"/>
  <c r="E614" i="16"/>
  <c r="F614" i="16"/>
  <c r="G614" i="16"/>
  <c r="H614" i="16"/>
  <c r="C615" i="16"/>
  <c r="D615" i="16"/>
  <c r="E615" i="16"/>
  <c r="F615" i="16"/>
  <c r="G615" i="16"/>
  <c r="H615" i="16"/>
  <c r="C616" i="16"/>
  <c r="D616" i="16"/>
  <c r="E616" i="16"/>
  <c r="F616" i="16"/>
  <c r="G616" i="16"/>
  <c r="H616" i="16"/>
  <c r="C617" i="16"/>
  <c r="D617" i="16"/>
  <c r="E617" i="16"/>
  <c r="F617" i="16"/>
  <c r="G617" i="16"/>
  <c r="H617" i="16"/>
  <c r="C618" i="16"/>
  <c r="D618" i="16"/>
  <c r="E618" i="16"/>
  <c r="F618" i="16"/>
  <c r="G618" i="16"/>
  <c r="H618" i="16"/>
  <c r="C619" i="16"/>
  <c r="D619" i="16"/>
  <c r="E619" i="16"/>
  <c r="F619" i="16"/>
  <c r="G619" i="16"/>
  <c r="H619" i="16"/>
  <c r="C620" i="16"/>
  <c r="D620" i="16"/>
  <c r="E620" i="16"/>
  <c r="F620" i="16"/>
  <c r="G620" i="16"/>
  <c r="H620" i="16"/>
  <c r="C621" i="16"/>
  <c r="D621" i="16"/>
  <c r="E621" i="16"/>
  <c r="F621" i="16"/>
  <c r="G621" i="16"/>
  <c r="H621" i="16"/>
  <c r="C622" i="16"/>
  <c r="D622" i="16"/>
  <c r="E622" i="16"/>
  <c r="F622" i="16"/>
  <c r="G622" i="16"/>
  <c r="H622" i="16"/>
  <c r="C623" i="16"/>
  <c r="D623" i="16"/>
  <c r="E623" i="16"/>
  <c r="F623" i="16"/>
  <c r="G623" i="16"/>
  <c r="H623" i="16"/>
  <c r="C624" i="16"/>
  <c r="D624" i="16"/>
  <c r="E624" i="16"/>
  <c r="F624" i="16"/>
  <c r="G624" i="16"/>
  <c r="H624" i="16"/>
  <c r="C625" i="16"/>
  <c r="D625" i="16"/>
  <c r="E625" i="16"/>
  <c r="F625" i="16"/>
  <c r="G625" i="16"/>
  <c r="H625" i="16"/>
  <c r="C626" i="16"/>
  <c r="D626" i="16"/>
  <c r="E626" i="16"/>
  <c r="F626" i="16"/>
  <c r="G626" i="16"/>
  <c r="H626" i="16"/>
  <c r="C627" i="16"/>
  <c r="D627" i="16"/>
  <c r="E627" i="16"/>
  <c r="F627" i="16"/>
  <c r="G627" i="16"/>
  <c r="H627" i="16"/>
  <c r="C628" i="16"/>
  <c r="D628" i="16"/>
  <c r="E628" i="16"/>
  <c r="F628" i="16"/>
  <c r="G628" i="16"/>
  <c r="H628" i="16"/>
  <c r="C629" i="16"/>
  <c r="D629" i="16"/>
  <c r="E629" i="16"/>
  <c r="F629" i="16"/>
  <c r="G629" i="16"/>
  <c r="H629" i="16"/>
  <c r="C630" i="16"/>
  <c r="D630" i="16"/>
  <c r="E630" i="16"/>
  <c r="F630" i="16"/>
  <c r="G630" i="16"/>
  <c r="H630" i="16"/>
  <c r="C631" i="16"/>
  <c r="D631" i="16"/>
  <c r="E631" i="16"/>
  <c r="F631" i="16"/>
  <c r="G631" i="16"/>
  <c r="H631" i="16"/>
  <c r="C632" i="16"/>
  <c r="D632" i="16"/>
  <c r="E632" i="16"/>
  <c r="F632" i="16"/>
  <c r="G632" i="16"/>
  <c r="H632" i="16"/>
  <c r="C633" i="16"/>
  <c r="D633" i="16"/>
  <c r="E633" i="16"/>
  <c r="F633" i="16"/>
  <c r="G633" i="16"/>
  <c r="H633" i="16"/>
  <c r="C634" i="16"/>
  <c r="D634" i="16"/>
  <c r="E634" i="16"/>
  <c r="F634" i="16"/>
  <c r="G634" i="16"/>
  <c r="H634" i="16"/>
  <c r="C635" i="16"/>
  <c r="D635" i="16"/>
  <c r="E635" i="16"/>
  <c r="F635" i="16"/>
  <c r="G635" i="16"/>
  <c r="H635" i="16"/>
  <c r="C636" i="16"/>
  <c r="D636" i="16"/>
  <c r="E636" i="16"/>
  <c r="F636" i="16"/>
  <c r="G636" i="16"/>
  <c r="H636" i="16"/>
  <c r="C637" i="16"/>
  <c r="D637" i="16"/>
  <c r="E637" i="16"/>
  <c r="F637" i="16"/>
  <c r="G637" i="16"/>
  <c r="H637" i="16"/>
  <c r="C638" i="16"/>
  <c r="D638" i="16"/>
  <c r="E638" i="16"/>
  <c r="F638" i="16"/>
  <c r="G638" i="16"/>
  <c r="H638" i="16"/>
  <c r="C639" i="16"/>
  <c r="D639" i="16"/>
  <c r="E639" i="16"/>
  <c r="F639" i="16"/>
  <c r="G639" i="16"/>
  <c r="H639" i="16"/>
  <c r="C640" i="16"/>
  <c r="D640" i="16"/>
  <c r="E640" i="16"/>
  <c r="F640" i="16"/>
  <c r="G640" i="16"/>
  <c r="H640" i="16"/>
  <c r="C641" i="16"/>
  <c r="D641" i="16"/>
  <c r="E641" i="16"/>
  <c r="F641" i="16"/>
  <c r="G641" i="16"/>
  <c r="H641" i="16"/>
  <c r="C642" i="16"/>
  <c r="D642" i="16"/>
  <c r="E642" i="16"/>
  <c r="F642" i="16"/>
  <c r="G642" i="16"/>
  <c r="H642" i="16"/>
  <c r="C643" i="16"/>
  <c r="D643" i="16"/>
  <c r="E643" i="16"/>
  <c r="F643" i="16"/>
  <c r="G643" i="16"/>
  <c r="H643" i="16"/>
  <c r="C644" i="16"/>
  <c r="D644" i="16"/>
  <c r="E644" i="16"/>
  <c r="F644" i="16"/>
  <c r="G644" i="16"/>
  <c r="H644" i="16"/>
  <c r="C645" i="16"/>
  <c r="D645" i="16"/>
  <c r="E645" i="16"/>
  <c r="F645" i="16"/>
  <c r="G645" i="16"/>
  <c r="H645" i="16"/>
  <c r="C646" i="16"/>
  <c r="D646" i="16"/>
  <c r="E646" i="16"/>
  <c r="F646" i="16"/>
  <c r="G646" i="16"/>
  <c r="H646" i="16"/>
  <c r="C647" i="16"/>
  <c r="D647" i="16"/>
  <c r="E647" i="16"/>
  <c r="F647" i="16"/>
  <c r="G647" i="16"/>
  <c r="H647" i="16"/>
  <c r="C648" i="16"/>
  <c r="D648" i="16"/>
  <c r="E648" i="16"/>
  <c r="F648" i="16"/>
  <c r="G648" i="16"/>
  <c r="H648" i="16"/>
  <c r="C649" i="16"/>
  <c r="D649" i="16"/>
  <c r="E649" i="16"/>
  <c r="F649" i="16"/>
  <c r="G649" i="16"/>
  <c r="H649" i="16"/>
  <c r="C650" i="16"/>
  <c r="D650" i="16"/>
  <c r="E650" i="16"/>
  <c r="F650" i="16"/>
  <c r="G650" i="16"/>
  <c r="H650" i="16"/>
  <c r="C651" i="16"/>
  <c r="D651" i="16"/>
  <c r="E651" i="16"/>
  <c r="F651" i="16"/>
  <c r="G651" i="16"/>
  <c r="H651" i="16"/>
  <c r="C652" i="16"/>
  <c r="D652" i="16"/>
  <c r="E652" i="16"/>
  <c r="F652" i="16"/>
  <c r="G652" i="16"/>
  <c r="H652" i="16"/>
  <c r="C653" i="16"/>
  <c r="D653" i="16"/>
  <c r="E653" i="16"/>
  <c r="F653" i="16"/>
  <c r="G653" i="16"/>
  <c r="H653" i="16"/>
  <c r="C654" i="16"/>
  <c r="D654" i="16"/>
  <c r="E654" i="16"/>
  <c r="F654" i="16"/>
  <c r="G654" i="16"/>
  <c r="H654" i="16"/>
  <c r="C655" i="16"/>
  <c r="D655" i="16"/>
  <c r="E655" i="16"/>
  <c r="F655" i="16"/>
  <c r="G655" i="16"/>
  <c r="H655" i="16"/>
  <c r="C656" i="16"/>
  <c r="D656" i="16"/>
  <c r="E656" i="16"/>
  <c r="F656" i="16"/>
  <c r="G656" i="16"/>
  <c r="H656" i="16"/>
  <c r="C657" i="16"/>
  <c r="D657" i="16"/>
  <c r="E657" i="16"/>
  <c r="F657" i="16"/>
  <c r="G657" i="16"/>
  <c r="H657" i="16"/>
  <c r="C658" i="16"/>
  <c r="D658" i="16"/>
  <c r="E658" i="16"/>
  <c r="F658" i="16"/>
  <c r="G658" i="16"/>
  <c r="H658" i="16"/>
  <c r="C659" i="16"/>
  <c r="D659" i="16"/>
  <c r="E659" i="16"/>
  <c r="F659" i="16"/>
  <c r="G659" i="16"/>
  <c r="H659" i="16"/>
  <c r="C660" i="16"/>
  <c r="D660" i="16"/>
  <c r="E660" i="16"/>
  <c r="F660" i="16"/>
  <c r="G660" i="16"/>
  <c r="H660" i="16"/>
  <c r="C661" i="16"/>
  <c r="D661" i="16"/>
  <c r="E661" i="16"/>
  <c r="F661" i="16"/>
  <c r="G661" i="16"/>
  <c r="H661" i="16"/>
  <c r="C662" i="16"/>
  <c r="D662" i="16"/>
  <c r="E662" i="16"/>
  <c r="F662" i="16"/>
  <c r="G662" i="16"/>
  <c r="H662" i="16"/>
  <c r="C663" i="16"/>
  <c r="D663" i="16"/>
  <c r="E663" i="16"/>
  <c r="F663" i="16"/>
  <c r="G663" i="16"/>
  <c r="H663" i="16"/>
  <c r="C664" i="16"/>
  <c r="D664" i="16"/>
  <c r="E664" i="16"/>
  <c r="F664" i="16"/>
  <c r="G664" i="16"/>
  <c r="H664" i="16"/>
  <c r="C665" i="16"/>
  <c r="D665" i="16"/>
  <c r="E665" i="16"/>
  <c r="F665" i="16"/>
  <c r="G665" i="16"/>
  <c r="H665" i="16"/>
  <c r="C666" i="16"/>
  <c r="D666" i="16"/>
  <c r="E666" i="16"/>
  <c r="F666" i="16"/>
  <c r="G666" i="16"/>
  <c r="H666" i="16"/>
  <c r="C667" i="16"/>
  <c r="D667" i="16"/>
  <c r="E667" i="16"/>
  <c r="F667" i="16"/>
  <c r="G667" i="16"/>
  <c r="H667" i="16"/>
  <c r="C668" i="16"/>
  <c r="D668" i="16"/>
  <c r="E668" i="16"/>
  <c r="F668" i="16"/>
  <c r="G668" i="16"/>
  <c r="H668" i="16"/>
  <c r="C669" i="16"/>
  <c r="D669" i="16"/>
  <c r="E669" i="16"/>
  <c r="F669" i="16"/>
  <c r="G669" i="16"/>
  <c r="H669" i="16"/>
  <c r="C670" i="16"/>
  <c r="D670" i="16"/>
  <c r="E670" i="16"/>
  <c r="F670" i="16"/>
  <c r="G670" i="16"/>
  <c r="H670" i="16"/>
  <c r="C671" i="16"/>
  <c r="D671" i="16"/>
  <c r="E671" i="16"/>
  <c r="F671" i="16"/>
  <c r="G671" i="16"/>
  <c r="H671" i="16"/>
  <c r="C672" i="16"/>
  <c r="D672" i="16"/>
  <c r="E672" i="16"/>
  <c r="F672" i="16"/>
  <c r="G672" i="16"/>
  <c r="H672" i="16"/>
  <c r="C673" i="16"/>
  <c r="D673" i="16"/>
  <c r="E673" i="16"/>
  <c r="F673" i="16"/>
  <c r="G673" i="16"/>
  <c r="H673" i="16"/>
  <c r="C674" i="16"/>
  <c r="D674" i="16"/>
  <c r="E674" i="16"/>
  <c r="F674" i="16"/>
  <c r="G674" i="16"/>
  <c r="H674" i="16"/>
  <c r="C675" i="16"/>
  <c r="D675" i="16"/>
  <c r="E675" i="16"/>
  <c r="F675" i="16"/>
  <c r="G675" i="16"/>
  <c r="H675" i="16"/>
  <c r="C676" i="16"/>
  <c r="D676" i="16"/>
  <c r="E676" i="16"/>
  <c r="F676" i="16"/>
  <c r="G676" i="16"/>
  <c r="H676" i="16"/>
  <c r="C677" i="16"/>
  <c r="D677" i="16"/>
  <c r="E677" i="16"/>
  <c r="F677" i="16"/>
  <c r="G677" i="16"/>
  <c r="H677" i="16"/>
  <c r="C678" i="16"/>
  <c r="D678" i="16"/>
  <c r="E678" i="16"/>
  <c r="F678" i="16"/>
  <c r="G678" i="16"/>
  <c r="H678" i="16"/>
  <c r="C679" i="16"/>
  <c r="D679" i="16"/>
  <c r="E679" i="16"/>
  <c r="F679" i="16"/>
  <c r="G679" i="16"/>
  <c r="H679" i="16"/>
  <c r="C680" i="16"/>
  <c r="D680" i="16"/>
  <c r="E680" i="16"/>
  <c r="F680" i="16"/>
  <c r="G680" i="16"/>
  <c r="H680" i="16"/>
  <c r="C681" i="16"/>
  <c r="D681" i="16"/>
  <c r="E681" i="16"/>
  <c r="F681" i="16"/>
  <c r="G681" i="16"/>
  <c r="H681" i="16"/>
  <c r="C682" i="16"/>
  <c r="D682" i="16"/>
  <c r="E682" i="16"/>
  <c r="F682" i="16"/>
  <c r="G682" i="16"/>
  <c r="H682" i="16"/>
  <c r="C683" i="16"/>
  <c r="D683" i="16"/>
  <c r="E683" i="16"/>
  <c r="F683" i="16"/>
  <c r="G683" i="16"/>
  <c r="H683" i="16"/>
  <c r="C684" i="16"/>
  <c r="D684" i="16"/>
  <c r="E684" i="16"/>
  <c r="F684" i="16"/>
  <c r="G684" i="16"/>
  <c r="H684" i="16"/>
  <c r="C685" i="16"/>
  <c r="D685" i="16"/>
  <c r="E685" i="16"/>
  <c r="F685" i="16"/>
  <c r="G685" i="16"/>
  <c r="H685" i="16"/>
  <c r="C686" i="16"/>
  <c r="D686" i="16"/>
  <c r="E686" i="16"/>
  <c r="F686" i="16"/>
  <c r="G686" i="16"/>
  <c r="H686" i="16"/>
  <c r="C687" i="16"/>
  <c r="D687" i="16"/>
  <c r="E687" i="16"/>
  <c r="F687" i="16"/>
  <c r="G687" i="16"/>
  <c r="H687" i="16"/>
  <c r="C688" i="16"/>
  <c r="D688" i="16"/>
  <c r="E688" i="16"/>
  <c r="F688" i="16"/>
  <c r="G688" i="16"/>
  <c r="H688" i="16"/>
  <c r="C689" i="16"/>
  <c r="D689" i="16"/>
  <c r="E689" i="16"/>
  <c r="F689" i="16"/>
  <c r="G689" i="16"/>
  <c r="H689" i="16"/>
  <c r="C690" i="16"/>
  <c r="D690" i="16"/>
  <c r="E690" i="16"/>
  <c r="F690" i="16"/>
  <c r="G690" i="16"/>
  <c r="H690" i="16"/>
  <c r="C691" i="16"/>
  <c r="D691" i="16"/>
  <c r="E691" i="16"/>
  <c r="F691" i="16"/>
  <c r="G691" i="16"/>
  <c r="H691" i="16"/>
  <c r="C692" i="16"/>
  <c r="D692" i="16"/>
  <c r="E692" i="16"/>
  <c r="F692" i="16"/>
  <c r="G692" i="16"/>
  <c r="H692" i="16"/>
  <c r="C693" i="16"/>
  <c r="D693" i="16"/>
  <c r="E693" i="16"/>
  <c r="F693" i="16"/>
  <c r="G693" i="16"/>
  <c r="H693" i="16"/>
  <c r="C694" i="16"/>
  <c r="D694" i="16"/>
  <c r="E694" i="16"/>
  <c r="F694" i="16"/>
  <c r="G694" i="16"/>
  <c r="H694" i="16"/>
  <c r="C695" i="16"/>
  <c r="D695" i="16"/>
  <c r="E695" i="16"/>
  <c r="F695" i="16"/>
  <c r="G695" i="16"/>
  <c r="H695" i="16"/>
  <c r="C696" i="16"/>
  <c r="D696" i="16"/>
  <c r="E696" i="16"/>
  <c r="F696" i="16"/>
  <c r="G696" i="16"/>
  <c r="H696" i="16"/>
  <c r="C697" i="16"/>
  <c r="D697" i="16"/>
  <c r="E697" i="16"/>
  <c r="F697" i="16"/>
  <c r="G697" i="16"/>
  <c r="H697" i="16"/>
  <c r="C698" i="16"/>
  <c r="D698" i="16"/>
  <c r="E698" i="16"/>
  <c r="F698" i="16"/>
  <c r="G698" i="16"/>
  <c r="H698" i="16"/>
  <c r="C699" i="16"/>
  <c r="D699" i="16"/>
  <c r="E699" i="16"/>
  <c r="F699" i="16"/>
  <c r="G699" i="16"/>
  <c r="H699" i="16"/>
  <c r="C700" i="16"/>
  <c r="D700" i="16"/>
  <c r="E700" i="16"/>
  <c r="F700" i="16"/>
  <c r="G700" i="16"/>
  <c r="H700" i="16"/>
  <c r="C701" i="16"/>
  <c r="D701" i="16"/>
  <c r="E701" i="16"/>
  <c r="F701" i="16"/>
  <c r="G701" i="16"/>
  <c r="H701" i="16"/>
  <c r="C702" i="16"/>
  <c r="D702" i="16"/>
  <c r="E702" i="16"/>
  <c r="F702" i="16"/>
  <c r="G702" i="16"/>
  <c r="H702" i="16"/>
  <c r="C703" i="16"/>
  <c r="D703" i="16"/>
  <c r="E703" i="16"/>
  <c r="F703" i="16"/>
  <c r="G703" i="16"/>
  <c r="H703" i="16"/>
  <c r="C704" i="16"/>
  <c r="D704" i="16"/>
  <c r="E704" i="16"/>
  <c r="F704" i="16"/>
  <c r="G704" i="16"/>
  <c r="H704" i="16"/>
  <c r="C705" i="16"/>
  <c r="D705" i="16"/>
  <c r="E705" i="16"/>
  <c r="F705" i="16"/>
  <c r="G705" i="16"/>
  <c r="H705" i="16"/>
  <c r="C706" i="16"/>
  <c r="D706" i="16"/>
  <c r="E706" i="16"/>
  <c r="F706" i="16"/>
  <c r="G706" i="16"/>
  <c r="H706" i="16"/>
  <c r="C707" i="16"/>
  <c r="D707" i="16"/>
  <c r="E707" i="16"/>
  <c r="F707" i="16"/>
  <c r="G707" i="16"/>
  <c r="H707" i="16"/>
  <c r="C708" i="16"/>
  <c r="D708" i="16"/>
  <c r="E708" i="16"/>
  <c r="F708" i="16"/>
  <c r="G708" i="16"/>
  <c r="H708" i="16"/>
  <c r="C709" i="16"/>
  <c r="D709" i="16"/>
  <c r="E709" i="16"/>
  <c r="F709" i="16"/>
  <c r="G709" i="16"/>
  <c r="H709" i="16"/>
  <c r="C710" i="16"/>
  <c r="D710" i="16"/>
  <c r="E710" i="16"/>
  <c r="F710" i="16"/>
  <c r="G710" i="16"/>
  <c r="H710" i="16"/>
  <c r="C711" i="16"/>
  <c r="D711" i="16"/>
  <c r="E711" i="16"/>
  <c r="F711" i="16"/>
  <c r="G711" i="16"/>
  <c r="H711" i="16"/>
  <c r="C712" i="16"/>
  <c r="D712" i="16"/>
  <c r="E712" i="16"/>
  <c r="F712" i="16"/>
  <c r="G712" i="16"/>
  <c r="H712" i="16"/>
  <c r="C713" i="16"/>
  <c r="D713" i="16"/>
  <c r="E713" i="16"/>
  <c r="F713" i="16"/>
  <c r="G713" i="16"/>
  <c r="H713" i="16"/>
  <c r="C714" i="16"/>
  <c r="D714" i="16"/>
  <c r="E714" i="16"/>
  <c r="F714" i="16"/>
  <c r="G714" i="16"/>
  <c r="H714" i="16"/>
  <c r="C715" i="16"/>
  <c r="D715" i="16"/>
  <c r="E715" i="16"/>
  <c r="F715" i="16"/>
  <c r="G715" i="16"/>
  <c r="H715" i="16"/>
  <c r="C716" i="16"/>
  <c r="D716" i="16"/>
  <c r="E716" i="16"/>
  <c r="F716" i="16"/>
  <c r="G716" i="16"/>
  <c r="H716" i="16"/>
  <c r="C717" i="16"/>
  <c r="D717" i="16"/>
  <c r="E717" i="16"/>
  <c r="F717" i="16"/>
  <c r="G717" i="16"/>
  <c r="H717" i="16"/>
  <c r="C718" i="16"/>
  <c r="D718" i="16"/>
  <c r="E718" i="16"/>
  <c r="F718" i="16"/>
  <c r="G718" i="16"/>
  <c r="H718" i="16"/>
  <c r="C719" i="16"/>
  <c r="D719" i="16"/>
  <c r="E719" i="16"/>
  <c r="F719" i="16"/>
  <c r="G719" i="16"/>
  <c r="H719" i="16"/>
  <c r="C720" i="16"/>
  <c r="D720" i="16"/>
  <c r="E720" i="16"/>
  <c r="F720" i="16"/>
  <c r="G720" i="16"/>
  <c r="H720" i="16"/>
  <c r="C721" i="16"/>
  <c r="D721" i="16"/>
  <c r="E721" i="16"/>
  <c r="F721" i="16"/>
  <c r="G721" i="16"/>
  <c r="H721" i="16"/>
  <c r="C722" i="16"/>
  <c r="D722" i="16"/>
  <c r="E722" i="16"/>
  <c r="F722" i="16"/>
  <c r="G722" i="16"/>
  <c r="H722" i="16"/>
  <c r="C723" i="16"/>
  <c r="D723" i="16"/>
  <c r="E723" i="16"/>
  <c r="F723" i="16"/>
  <c r="G723" i="16"/>
  <c r="H723" i="16"/>
  <c r="C724" i="16"/>
  <c r="D724" i="16"/>
  <c r="E724" i="16"/>
  <c r="F724" i="16"/>
  <c r="G724" i="16"/>
  <c r="H724" i="16"/>
  <c r="C725" i="16"/>
  <c r="D725" i="16"/>
  <c r="E725" i="16"/>
  <c r="F725" i="16"/>
  <c r="G725" i="16"/>
  <c r="H725" i="16"/>
  <c r="C726" i="16"/>
  <c r="D726" i="16"/>
  <c r="E726" i="16"/>
  <c r="F726" i="16"/>
  <c r="G726" i="16"/>
  <c r="H726" i="16"/>
  <c r="C727" i="16"/>
  <c r="D727" i="16"/>
  <c r="E727" i="16"/>
  <c r="F727" i="16"/>
  <c r="G727" i="16"/>
  <c r="H727" i="16"/>
  <c r="C728" i="16"/>
  <c r="D728" i="16"/>
  <c r="E728" i="16"/>
  <c r="F728" i="16"/>
  <c r="G728" i="16"/>
  <c r="H728" i="16"/>
  <c r="C729" i="16"/>
  <c r="D729" i="16"/>
  <c r="E729" i="16"/>
  <c r="F729" i="16"/>
  <c r="G729" i="16"/>
  <c r="H729" i="16"/>
  <c r="C730" i="16"/>
  <c r="D730" i="16"/>
  <c r="E730" i="16"/>
  <c r="F730" i="16"/>
  <c r="G730" i="16"/>
  <c r="H730" i="16"/>
  <c r="C731" i="16"/>
  <c r="D731" i="16"/>
  <c r="E731" i="16"/>
  <c r="F731" i="16"/>
  <c r="G731" i="16"/>
  <c r="H731" i="16"/>
  <c r="C732" i="16"/>
  <c r="D732" i="16"/>
  <c r="E732" i="16"/>
  <c r="F732" i="16"/>
  <c r="G732" i="16"/>
  <c r="H732" i="16"/>
  <c r="C733" i="16"/>
  <c r="D733" i="16"/>
  <c r="E733" i="16"/>
  <c r="F733" i="16"/>
  <c r="G733" i="16"/>
  <c r="H733" i="16"/>
  <c r="C734" i="16"/>
  <c r="D734" i="16"/>
  <c r="E734" i="16"/>
  <c r="F734" i="16"/>
  <c r="G734" i="16"/>
  <c r="H734" i="16"/>
  <c r="C735" i="16"/>
  <c r="D735" i="16"/>
  <c r="E735" i="16"/>
  <c r="F735" i="16"/>
  <c r="G735" i="16"/>
  <c r="H735" i="16"/>
  <c r="C736" i="16"/>
  <c r="D736" i="16"/>
  <c r="E736" i="16"/>
  <c r="F736" i="16"/>
  <c r="G736" i="16"/>
  <c r="H736" i="16"/>
  <c r="C737" i="16"/>
  <c r="D737" i="16"/>
  <c r="E737" i="16"/>
  <c r="F737" i="16"/>
  <c r="G737" i="16"/>
  <c r="H737" i="16"/>
  <c r="C738" i="16"/>
  <c r="D738" i="16"/>
  <c r="E738" i="16"/>
  <c r="F738" i="16"/>
  <c r="G738" i="16"/>
  <c r="H738" i="16"/>
  <c r="C739" i="16"/>
  <c r="D739" i="16"/>
  <c r="E739" i="16"/>
  <c r="F739" i="16"/>
  <c r="G739" i="16"/>
  <c r="H739" i="16"/>
  <c r="C740" i="16"/>
  <c r="D740" i="16"/>
  <c r="E740" i="16"/>
  <c r="F740" i="16"/>
  <c r="G740" i="16"/>
  <c r="H740" i="16"/>
  <c r="C741" i="16"/>
  <c r="D741" i="16"/>
  <c r="E741" i="16"/>
  <c r="F741" i="16"/>
  <c r="G741" i="16"/>
  <c r="H741" i="16"/>
  <c r="C742" i="16"/>
  <c r="D742" i="16"/>
  <c r="E742" i="16"/>
  <c r="F742" i="16"/>
  <c r="G742" i="16"/>
  <c r="H742" i="16"/>
  <c r="C743" i="16"/>
  <c r="D743" i="16"/>
  <c r="E743" i="16"/>
  <c r="F743" i="16"/>
  <c r="G743" i="16"/>
  <c r="H743" i="16"/>
  <c r="C744" i="16"/>
  <c r="D744" i="16"/>
  <c r="E744" i="16"/>
  <c r="F744" i="16"/>
  <c r="G744" i="16"/>
  <c r="H744" i="16"/>
  <c r="C745" i="16"/>
  <c r="D745" i="16"/>
  <c r="E745" i="16"/>
  <c r="F745" i="16"/>
  <c r="G745" i="16"/>
  <c r="H745" i="16"/>
  <c r="C746" i="16"/>
  <c r="D746" i="16"/>
  <c r="E746" i="16"/>
  <c r="F746" i="16"/>
  <c r="G746" i="16"/>
  <c r="H746" i="16"/>
  <c r="C747" i="16"/>
  <c r="D747" i="16"/>
  <c r="E747" i="16"/>
  <c r="F747" i="16"/>
  <c r="G747" i="16"/>
  <c r="H747" i="16"/>
  <c r="C748" i="16"/>
  <c r="D748" i="16"/>
  <c r="E748" i="16"/>
  <c r="F748" i="16"/>
  <c r="G748" i="16"/>
  <c r="H748" i="16"/>
  <c r="C749" i="16"/>
  <c r="D749" i="16"/>
  <c r="E749" i="16"/>
  <c r="F749" i="16"/>
  <c r="G749" i="16"/>
  <c r="H749" i="16"/>
  <c r="C750" i="16"/>
  <c r="D750" i="16"/>
  <c r="E750" i="16"/>
  <c r="F750" i="16"/>
  <c r="G750" i="16"/>
  <c r="H750" i="16"/>
  <c r="C751" i="16"/>
  <c r="D751" i="16"/>
  <c r="E751" i="16"/>
  <c r="F751" i="16"/>
  <c r="G751" i="16"/>
  <c r="H751" i="16"/>
  <c r="C752" i="16"/>
  <c r="D752" i="16"/>
  <c r="E752" i="16"/>
  <c r="F752" i="16"/>
  <c r="G752" i="16"/>
  <c r="H752" i="16"/>
  <c r="C753" i="16"/>
  <c r="D753" i="16"/>
  <c r="E753" i="16"/>
  <c r="F753" i="16"/>
  <c r="G753" i="16"/>
  <c r="H753" i="16"/>
  <c r="C754" i="16"/>
  <c r="D754" i="16"/>
  <c r="E754" i="16"/>
  <c r="F754" i="16"/>
  <c r="G754" i="16"/>
  <c r="H754" i="16"/>
  <c r="C755" i="16"/>
  <c r="D755" i="16"/>
  <c r="E755" i="16"/>
  <c r="F755" i="16"/>
  <c r="G755" i="16"/>
  <c r="H755" i="16"/>
  <c r="C756" i="16"/>
  <c r="D756" i="16"/>
  <c r="E756" i="16"/>
  <c r="F756" i="16"/>
  <c r="G756" i="16"/>
  <c r="H756" i="16"/>
  <c r="C757" i="16"/>
  <c r="D757" i="16"/>
  <c r="E757" i="16"/>
  <c r="F757" i="16"/>
  <c r="G757" i="16"/>
  <c r="H757" i="16"/>
  <c r="C758" i="16"/>
  <c r="D758" i="16"/>
  <c r="E758" i="16"/>
  <c r="F758" i="16"/>
  <c r="G758" i="16"/>
  <c r="H758" i="16"/>
  <c r="C759" i="16"/>
  <c r="D759" i="16"/>
  <c r="E759" i="16"/>
  <c r="F759" i="16"/>
  <c r="G759" i="16"/>
  <c r="H759" i="16"/>
  <c r="C760" i="16"/>
  <c r="D760" i="16"/>
  <c r="E760" i="16"/>
  <c r="F760" i="16"/>
  <c r="G760" i="16"/>
  <c r="H760" i="16"/>
  <c r="C761" i="16"/>
  <c r="D761" i="16"/>
  <c r="E761" i="16"/>
  <c r="F761" i="16"/>
  <c r="G761" i="16"/>
  <c r="H761" i="16"/>
  <c r="C762" i="16"/>
  <c r="D762" i="16"/>
  <c r="E762" i="16"/>
  <c r="F762" i="16"/>
  <c r="G762" i="16"/>
  <c r="H762" i="16"/>
  <c r="C763" i="16"/>
  <c r="D763" i="16"/>
  <c r="E763" i="16"/>
  <c r="F763" i="16"/>
  <c r="G763" i="16"/>
  <c r="H763" i="16"/>
  <c r="C764" i="16"/>
  <c r="D764" i="16"/>
  <c r="E764" i="16"/>
  <c r="F764" i="16"/>
  <c r="G764" i="16"/>
  <c r="H764" i="16"/>
  <c r="C765" i="16"/>
  <c r="D765" i="16"/>
  <c r="E765" i="16"/>
  <c r="F765" i="16"/>
  <c r="G765" i="16"/>
  <c r="H765" i="16"/>
  <c r="C766" i="16"/>
  <c r="D766" i="16"/>
  <c r="E766" i="16"/>
  <c r="F766" i="16"/>
  <c r="G766" i="16"/>
  <c r="H766" i="16"/>
  <c r="C767" i="16"/>
  <c r="D767" i="16"/>
  <c r="E767" i="16"/>
  <c r="F767" i="16"/>
  <c r="G767" i="16"/>
  <c r="H767" i="16"/>
  <c r="C768" i="16"/>
  <c r="D768" i="16"/>
  <c r="E768" i="16"/>
  <c r="F768" i="16"/>
  <c r="G768" i="16"/>
  <c r="H768" i="16"/>
  <c r="C769" i="16"/>
  <c r="D769" i="16"/>
  <c r="E769" i="16"/>
  <c r="F769" i="16"/>
  <c r="G769" i="16"/>
  <c r="H769" i="16"/>
  <c r="C770" i="16"/>
  <c r="D770" i="16"/>
  <c r="E770" i="16"/>
  <c r="F770" i="16"/>
  <c r="G770" i="16"/>
  <c r="H770" i="16"/>
  <c r="C771" i="16"/>
  <c r="D771" i="16"/>
  <c r="E771" i="16"/>
  <c r="F771" i="16"/>
  <c r="G771" i="16"/>
  <c r="H771" i="16"/>
  <c r="C772" i="16"/>
  <c r="D772" i="16"/>
  <c r="E772" i="16"/>
  <c r="F772" i="16"/>
  <c r="G772" i="16"/>
  <c r="H772" i="16"/>
  <c r="C773" i="16"/>
  <c r="D773" i="16"/>
  <c r="E773" i="16"/>
  <c r="F773" i="16"/>
  <c r="G773" i="16"/>
  <c r="H773" i="16"/>
  <c r="C774" i="16"/>
  <c r="D774" i="16"/>
  <c r="E774" i="16"/>
  <c r="F774" i="16"/>
  <c r="G774" i="16"/>
  <c r="H774" i="16"/>
  <c r="C775" i="16"/>
  <c r="D775" i="16"/>
  <c r="E775" i="16"/>
  <c r="F775" i="16"/>
  <c r="G775" i="16"/>
  <c r="H775" i="16"/>
  <c r="C776" i="16"/>
  <c r="D776" i="16"/>
  <c r="E776" i="16"/>
  <c r="F776" i="16"/>
  <c r="G776" i="16"/>
  <c r="H776" i="16"/>
  <c r="C777" i="16"/>
  <c r="D777" i="16"/>
  <c r="E777" i="16"/>
  <c r="F777" i="16"/>
  <c r="G777" i="16"/>
  <c r="H777" i="16"/>
  <c r="C778" i="16"/>
  <c r="D778" i="16"/>
  <c r="E778" i="16"/>
  <c r="F778" i="16"/>
  <c r="G778" i="16"/>
  <c r="H778" i="16"/>
  <c r="C779" i="16"/>
  <c r="D779" i="16"/>
  <c r="E779" i="16"/>
  <c r="F779" i="16"/>
  <c r="G779" i="16"/>
  <c r="H779" i="16"/>
  <c r="C780" i="16"/>
  <c r="D780" i="16"/>
  <c r="E780" i="16"/>
  <c r="F780" i="16"/>
  <c r="G780" i="16"/>
  <c r="H780" i="16"/>
  <c r="C781" i="16"/>
  <c r="D781" i="16"/>
  <c r="E781" i="16"/>
  <c r="F781" i="16"/>
  <c r="G781" i="16"/>
  <c r="H781" i="16"/>
  <c r="C782" i="16"/>
  <c r="D782" i="16"/>
  <c r="E782" i="16"/>
  <c r="F782" i="16"/>
  <c r="G782" i="16"/>
  <c r="H782" i="16"/>
  <c r="C783" i="16"/>
  <c r="D783" i="16"/>
  <c r="E783" i="16"/>
  <c r="F783" i="16"/>
  <c r="G783" i="16"/>
  <c r="H783" i="16"/>
  <c r="C784" i="16"/>
  <c r="D784" i="16"/>
  <c r="E784" i="16"/>
  <c r="F784" i="16"/>
  <c r="G784" i="16"/>
  <c r="H784" i="16"/>
  <c r="C785" i="16"/>
  <c r="D785" i="16"/>
  <c r="E785" i="16"/>
  <c r="F785" i="16"/>
  <c r="G785" i="16"/>
  <c r="H785" i="16"/>
  <c r="C786" i="16"/>
  <c r="D786" i="16"/>
  <c r="E786" i="16"/>
  <c r="F786" i="16"/>
  <c r="G786" i="16"/>
  <c r="H786" i="16"/>
  <c r="C787" i="16"/>
  <c r="D787" i="16"/>
  <c r="E787" i="16"/>
  <c r="F787" i="16"/>
  <c r="G787" i="16"/>
  <c r="H787" i="16"/>
  <c r="C788" i="16"/>
  <c r="D788" i="16"/>
  <c r="E788" i="16"/>
  <c r="F788" i="16"/>
  <c r="G788" i="16"/>
  <c r="H788" i="16"/>
  <c r="C789" i="16"/>
  <c r="D789" i="16"/>
  <c r="E789" i="16"/>
  <c r="F789" i="16"/>
  <c r="G789" i="16"/>
  <c r="H789" i="16"/>
  <c r="C790" i="16"/>
  <c r="D790" i="16"/>
  <c r="E790" i="16"/>
  <c r="F790" i="16"/>
  <c r="G790" i="16"/>
  <c r="H790" i="16"/>
  <c r="C791" i="16"/>
  <c r="D791" i="16"/>
  <c r="E791" i="16"/>
  <c r="F791" i="16"/>
  <c r="G791" i="16"/>
  <c r="H791" i="16"/>
  <c r="C792" i="16"/>
  <c r="D792" i="16"/>
  <c r="E792" i="16"/>
  <c r="F792" i="16"/>
  <c r="G792" i="16"/>
  <c r="H792" i="16"/>
  <c r="C793" i="16"/>
  <c r="D793" i="16"/>
  <c r="E793" i="16"/>
  <c r="F793" i="16"/>
  <c r="G793" i="16"/>
  <c r="H793" i="16"/>
  <c r="C794" i="16"/>
  <c r="D794" i="16"/>
  <c r="E794" i="16"/>
  <c r="F794" i="16"/>
  <c r="G794" i="16"/>
  <c r="H794" i="16"/>
  <c r="C795" i="16"/>
  <c r="D795" i="16"/>
  <c r="E795" i="16"/>
  <c r="F795" i="16"/>
  <c r="G795" i="16"/>
  <c r="H795" i="16"/>
  <c r="C796" i="16"/>
  <c r="D796" i="16"/>
  <c r="E796" i="16"/>
  <c r="F796" i="16"/>
  <c r="G796" i="16"/>
  <c r="H796" i="16"/>
  <c r="C797" i="16"/>
  <c r="D797" i="16"/>
  <c r="E797" i="16"/>
  <c r="F797" i="16"/>
  <c r="G797" i="16"/>
  <c r="H797" i="16"/>
  <c r="C798" i="16"/>
  <c r="D798" i="16"/>
  <c r="E798" i="16"/>
  <c r="F798" i="16"/>
  <c r="G798" i="16"/>
  <c r="H798" i="16"/>
  <c r="C799" i="16"/>
  <c r="D799" i="16"/>
  <c r="E799" i="16"/>
  <c r="F799" i="16"/>
  <c r="G799" i="16"/>
  <c r="H799" i="16"/>
  <c r="C800" i="16"/>
  <c r="D800" i="16"/>
  <c r="E800" i="16"/>
  <c r="F800" i="16"/>
  <c r="G800" i="16"/>
  <c r="H800" i="16"/>
  <c r="C801" i="16"/>
  <c r="D801" i="16"/>
  <c r="E801" i="16"/>
  <c r="F801" i="16"/>
  <c r="G801" i="16"/>
  <c r="H801" i="16"/>
  <c r="C802" i="16"/>
  <c r="D802" i="16"/>
  <c r="E802" i="16"/>
  <c r="F802" i="16"/>
  <c r="G802" i="16"/>
  <c r="H802" i="16"/>
  <c r="C803" i="16"/>
  <c r="D803" i="16"/>
  <c r="E803" i="16"/>
  <c r="F803" i="16"/>
  <c r="G803" i="16"/>
  <c r="H803" i="16"/>
  <c r="C804" i="16"/>
  <c r="D804" i="16"/>
  <c r="E804" i="16"/>
  <c r="F804" i="16"/>
  <c r="G804" i="16"/>
  <c r="H804" i="16"/>
  <c r="C805" i="16"/>
  <c r="D805" i="16"/>
  <c r="E805" i="16"/>
  <c r="F805" i="16"/>
  <c r="G805" i="16"/>
  <c r="H805" i="16"/>
  <c r="C806" i="16"/>
  <c r="D806" i="16"/>
  <c r="E806" i="16"/>
  <c r="F806" i="16"/>
  <c r="G806" i="16"/>
  <c r="H806" i="16"/>
  <c r="C807" i="16"/>
  <c r="D807" i="16"/>
  <c r="E807" i="16"/>
  <c r="F807" i="16"/>
  <c r="G807" i="16"/>
  <c r="H807" i="16"/>
  <c r="C808" i="16"/>
  <c r="D808" i="16"/>
  <c r="E808" i="16"/>
  <c r="F808" i="16"/>
  <c r="G808" i="16"/>
  <c r="H808" i="16"/>
  <c r="C809" i="16"/>
  <c r="D809" i="16"/>
  <c r="E809" i="16"/>
  <c r="F809" i="16"/>
  <c r="G809" i="16"/>
  <c r="H809" i="16"/>
  <c r="C810" i="16"/>
  <c r="D810" i="16"/>
  <c r="E810" i="16"/>
  <c r="F810" i="16"/>
  <c r="G810" i="16"/>
  <c r="H810" i="16"/>
  <c r="C811" i="16"/>
  <c r="D811" i="16"/>
  <c r="E811" i="16"/>
  <c r="F811" i="16"/>
  <c r="G811" i="16"/>
  <c r="H811" i="16"/>
  <c r="C812" i="16"/>
  <c r="D812" i="16"/>
  <c r="E812" i="16"/>
  <c r="F812" i="16"/>
  <c r="G812" i="16"/>
  <c r="H812" i="16"/>
  <c r="C813" i="16"/>
  <c r="D813" i="16"/>
  <c r="E813" i="16"/>
  <c r="F813" i="16"/>
  <c r="G813" i="16"/>
  <c r="H813" i="16"/>
  <c r="C814" i="16"/>
  <c r="D814" i="16"/>
  <c r="E814" i="16"/>
  <c r="F814" i="16"/>
  <c r="G814" i="16"/>
  <c r="H814" i="16"/>
  <c r="C815" i="16"/>
  <c r="D815" i="16"/>
  <c r="E815" i="16"/>
  <c r="F815" i="16"/>
  <c r="G815" i="16"/>
  <c r="H815" i="16"/>
  <c r="C816" i="16"/>
  <c r="D816" i="16"/>
  <c r="E816" i="16"/>
  <c r="F816" i="16"/>
  <c r="G816" i="16"/>
  <c r="H816" i="16"/>
  <c r="C817" i="16"/>
  <c r="D817" i="16"/>
  <c r="E817" i="16"/>
  <c r="F817" i="16"/>
  <c r="G817" i="16"/>
  <c r="H817" i="16"/>
  <c r="C818" i="16"/>
  <c r="D818" i="16"/>
  <c r="E818" i="16"/>
  <c r="F818" i="16"/>
  <c r="G818" i="16"/>
  <c r="H818" i="16"/>
  <c r="C819" i="16"/>
  <c r="D819" i="16"/>
  <c r="E819" i="16"/>
  <c r="F819" i="16"/>
  <c r="G819" i="16"/>
  <c r="H819" i="16"/>
  <c r="C820" i="16"/>
  <c r="D820" i="16"/>
  <c r="E820" i="16"/>
  <c r="F820" i="16"/>
  <c r="G820" i="16"/>
  <c r="H820" i="16"/>
  <c r="C821" i="16"/>
  <c r="D821" i="16"/>
  <c r="E821" i="16"/>
  <c r="F821" i="16"/>
  <c r="G821" i="16"/>
  <c r="H821" i="16"/>
  <c r="C822" i="16"/>
  <c r="D822" i="16"/>
  <c r="E822" i="16"/>
  <c r="F822" i="16"/>
  <c r="G822" i="16"/>
  <c r="H822" i="16"/>
  <c r="C823" i="16"/>
  <c r="D823" i="16"/>
  <c r="E823" i="16"/>
  <c r="F823" i="16"/>
  <c r="G823" i="16"/>
  <c r="H823" i="16"/>
  <c r="C824" i="16"/>
  <c r="D824" i="16"/>
  <c r="E824" i="16"/>
  <c r="F824" i="16"/>
  <c r="G824" i="16"/>
  <c r="H824" i="16"/>
  <c r="C825" i="16"/>
  <c r="D825" i="16"/>
  <c r="E825" i="16"/>
  <c r="F825" i="16"/>
  <c r="G825" i="16"/>
  <c r="H825" i="16"/>
  <c r="C826" i="16"/>
  <c r="D826" i="16"/>
  <c r="E826" i="16"/>
  <c r="F826" i="16"/>
  <c r="G826" i="16"/>
  <c r="H826" i="16"/>
  <c r="C827" i="16"/>
  <c r="D827" i="16"/>
  <c r="E827" i="16"/>
  <c r="F827" i="16"/>
  <c r="G827" i="16"/>
  <c r="H827" i="16"/>
  <c r="C828" i="16"/>
  <c r="D828" i="16"/>
  <c r="E828" i="16"/>
  <c r="F828" i="16"/>
  <c r="G828" i="16"/>
  <c r="H828" i="16"/>
  <c r="C829" i="16"/>
  <c r="D829" i="16"/>
  <c r="E829" i="16"/>
  <c r="F829" i="16"/>
  <c r="G829" i="16"/>
  <c r="H829" i="16"/>
  <c r="C830" i="16"/>
  <c r="D830" i="16"/>
  <c r="E830" i="16"/>
  <c r="F830" i="16"/>
  <c r="G830" i="16"/>
  <c r="H830" i="16"/>
  <c r="C831" i="16"/>
  <c r="D831" i="16"/>
  <c r="E831" i="16"/>
  <c r="F831" i="16"/>
  <c r="G831" i="16"/>
  <c r="H831" i="16"/>
  <c r="C832" i="16"/>
  <c r="D832" i="16"/>
  <c r="E832" i="16"/>
  <c r="F832" i="16"/>
  <c r="G832" i="16"/>
  <c r="H832" i="16"/>
  <c r="C833" i="16"/>
  <c r="D833" i="16"/>
  <c r="E833" i="16"/>
  <c r="F833" i="16"/>
  <c r="G833" i="16"/>
  <c r="H833" i="16"/>
  <c r="C834" i="16"/>
  <c r="D834" i="16"/>
  <c r="E834" i="16"/>
  <c r="F834" i="16"/>
  <c r="G834" i="16"/>
  <c r="H834" i="16"/>
  <c r="C835" i="16"/>
  <c r="D835" i="16"/>
  <c r="E835" i="16"/>
  <c r="F835" i="16"/>
  <c r="G835" i="16"/>
  <c r="H835" i="16"/>
  <c r="C836" i="16"/>
  <c r="D836" i="16"/>
  <c r="E836" i="16"/>
  <c r="F836" i="16"/>
  <c r="G836" i="16"/>
  <c r="H836" i="16"/>
  <c r="C837" i="16"/>
  <c r="D837" i="16"/>
  <c r="E837" i="16"/>
  <c r="F837" i="16"/>
  <c r="G837" i="16"/>
  <c r="H837" i="16"/>
  <c r="C838" i="16"/>
  <c r="D838" i="16"/>
  <c r="E838" i="16"/>
  <c r="F838" i="16"/>
  <c r="G838" i="16"/>
  <c r="H838" i="16"/>
  <c r="C839" i="16"/>
  <c r="D839" i="16"/>
  <c r="E839" i="16"/>
  <c r="F839" i="16"/>
  <c r="G839" i="16"/>
  <c r="H839" i="16"/>
  <c r="C840" i="16"/>
  <c r="D840" i="16"/>
  <c r="E840" i="16"/>
  <c r="F840" i="16"/>
  <c r="G840" i="16"/>
  <c r="H840" i="16"/>
  <c r="C841" i="16"/>
  <c r="D841" i="16"/>
  <c r="E841" i="16"/>
  <c r="F841" i="16"/>
  <c r="G841" i="16"/>
  <c r="H841" i="16"/>
  <c r="C842" i="16"/>
  <c r="D842" i="16"/>
  <c r="E842" i="16"/>
  <c r="F842" i="16"/>
  <c r="G842" i="16"/>
  <c r="H842" i="16"/>
  <c r="C843" i="16"/>
  <c r="D843" i="16"/>
  <c r="E843" i="16"/>
  <c r="F843" i="16"/>
  <c r="G843" i="16"/>
  <c r="H843" i="16"/>
  <c r="C844" i="16"/>
  <c r="D844" i="16"/>
  <c r="E844" i="16"/>
  <c r="F844" i="16"/>
  <c r="G844" i="16"/>
  <c r="H844" i="16"/>
  <c r="C845" i="16"/>
  <c r="D845" i="16"/>
  <c r="E845" i="16"/>
  <c r="F845" i="16"/>
  <c r="G845" i="16"/>
  <c r="H845" i="16"/>
  <c r="C846" i="16"/>
  <c r="D846" i="16"/>
  <c r="E846" i="16"/>
  <c r="F846" i="16"/>
  <c r="G846" i="16"/>
  <c r="H846" i="16"/>
  <c r="C847" i="16"/>
  <c r="D847" i="16"/>
  <c r="E847" i="16"/>
  <c r="F847" i="16"/>
  <c r="G847" i="16"/>
  <c r="H847" i="16"/>
  <c r="C848" i="16"/>
  <c r="D848" i="16"/>
  <c r="E848" i="16"/>
  <c r="F848" i="16"/>
  <c r="G848" i="16"/>
  <c r="H848" i="16"/>
  <c r="C849" i="16"/>
  <c r="D849" i="16"/>
  <c r="E849" i="16"/>
  <c r="F849" i="16"/>
  <c r="G849" i="16"/>
  <c r="H849" i="16"/>
  <c r="C850" i="16"/>
  <c r="D850" i="16"/>
  <c r="E850" i="16"/>
  <c r="F850" i="16"/>
  <c r="G850" i="16"/>
  <c r="H850" i="16"/>
  <c r="C851" i="16"/>
  <c r="D851" i="16"/>
  <c r="E851" i="16"/>
  <c r="F851" i="16"/>
  <c r="G851" i="16"/>
  <c r="H851" i="16"/>
  <c r="C852" i="16"/>
  <c r="D852" i="16"/>
  <c r="E852" i="16"/>
  <c r="F852" i="16"/>
  <c r="G852" i="16"/>
  <c r="H852" i="16"/>
  <c r="C853" i="16"/>
  <c r="D853" i="16"/>
  <c r="E853" i="16"/>
  <c r="F853" i="16"/>
  <c r="G853" i="16"/>
  <c r="H853" i="16"/>
  <c r="C854" i="16"/>
  <c r="D854" i="16"/>
  <c r="E854" i="16"/>
  <c r="F854" i="16"/>
  <c r="G854" i="16"/>
  <c r="H854" i="16"/>
  <c r="C855" i="16"/>
  <c r="D855" i="16"/>
  <c r="E855" i="16"/>
  <c r="F855" i="16"/>
  <c r="G855" i="16"/>
  <c r="H855" i="16"/>
  <c r="C856" i="16"/>
  <c r="D856" i="16"/>
  <c r="E856" i="16"/>
  <c r="F856" i="16"/>
  <c r="G856" i="16"/>
  <c r="H856" i="16"/>
  <c r="C857" i="16"/>
  <c r="D857" i="16"/>
  <c r="E857" i="16"/>
  <c r="F857" i="16"/>
  <c r="G857" i="16"/>
  <c r="H857" i="16"/>
  <c r="C858" i="16"/>
  <c r="D858" i="16"/>
  <c r="E858" i="16"/>
  <c r="F858" i="16"/>
  <c r="G858" i="16"/>
  <c r="H858" i="16"/>
  <c r="C859" i="16"/>
  <c r="D859" i="16"/>
  <c r="E859" i="16"/>
  <c r="F859" i="16"/>
  <c r="G859" i="16"/>
  <c r="H859" i="16"/>
  <c r="C860" i="16"/>
  <c r="D860" i="16"/>
  <c r="E860" i="16"/>
  <c r="F860" i="16"/>
  <c r="G860" i="16"/>
  <c r="H860" i="16"/>
  <c r="C861" i="16"/>
  <c r="D861" i="16"/>
  <c r="E861" i="16"/>
  <c r="F861" i="16"/>
  <c r="G861" i="16"/>
  <c r="H861" i="16"/>
  <c r="C862" i="16"/>
  <c r="D862" i="16"/>
  <c r="E862" i="16"/>
  <c r="F862" i="16"/>
  <c r="G862" i="16"/>
  <c r="H862" i="16"/>
  <c r="C863" i="16"/>
  <c r="D863" i="16"/>
  <c r="E863" i="16"/>
  <c r="F863" i="16"/>
  <c r="G863" i="16"/>
  <c r="H863" i="16"/>
  <c r="C864" i="16"/>
  <c r="D864" i="16"/>
  <c r="E864" i="16"/>
  <c r="F864" i="16"/>
  <c r="G864" i="16"/>
  <c r="H864" i="16"/>
  <c r="C865" i="16"/>
  <c r="D865" i="16"/>
  <c r="E865" i="16"/>
  <c r="F865" i="16"/>
  <c r="G865" i="16"/>
  <c r="H865" i="16"/>
  <c r="C866" i="16"/>
  <c r="D866" i="16"/>
  <c r="E866" i="16"/>
  <c r="F866" i="16"/>
  <c r="G866" i="16"/>
  <c r="H866" i="16"/>
  <c r="C867" i="16"/>
  <c r="D867" i="16"/>
  <c r="E867" i="16"/>
  <c r="F867" i="16"/>
  <c r="G867" i="16"/>
  <c r="H867" i="16"/>
  <c r="C868" i="16"/>
  <c r="D868" i="16"/>
  <c r="E868" i="16"/>
  <c r="F868" i="16"/>
  <c r="G868" i="16"/>
  <c r="H868" i="16"/>
  <c r="C869" i="16"/>
  <c r="D869" i="16"/>
  <c r="E869" i="16"/>
  <c r="F869" i="16"/>
  <c r="G869" i="16"/>
  <c r="H869" i="16"/>
  <c r="C870" i="16"/>
  <c r="D870" i="16"/>
  <c r="E870" i="16"/>
  <c r="F870" i="16"/>
  <c r="G870" i="16"/>
  <c r="H870" i="16"/>
  <c r="C871" i="16"/>
  <c r="D871" i="16"/>
  <c r="E871" i="16"/>
  <c r="F871" i="16"/>
  <c r="G871" i="16"/>
  <c r="H871" i="16"/>
  <c r="C872" i="16"/>
  <c r="D872" i="16"/>
  <c r="E872" i="16"/>
  <c r="F872" i="16"/>
  <c r="G872" i="16"/>
  <c r="H872" i="16"/>
  <c r="C873" i="16"/>
  <c r="D873" i="16"/>
  <c r="E873" i="16"/>
  <c r="F873" i="16"/>
  <c r="G873" i="16"/>
  <c r="H873" i="16"/>
  <c r="C874" i="16"/>
  <c r="D874" i="16"/>
  <c r="E874" i="16"/>
  <c r="F874" i="16"/>
  <c r="G874" i="16"/>
  <c r="H874" i="16"/>
  <c r="C875" i="16"/>
  <c r="D875" i="16"/>
  <c r="E875" i="16"/>
  <c r="F875" i="16"/>
  <c r="G875" i="16"/>
  <c r="H875" i="16"/>
  <c r="C876" i="16"/>
  <c r="D876" i="16"/>
  <c r="E876" i="16"/>
  <c r="F876" i="16"/>
  <c r="G876" i="16"/>
  <c r="H876" i="16"/>
  <c r="C877" i="16"/>
  <c r="D877" i="16"/>
  <c r="E877" i="16"/>
  <c r="F877" i="16"/>
  <c r="G877" i="16"/>
  <c r="H877" i="16"/>
  <c r="C878" i="16"/>
  <c r="D878" i="16"/>
  <c r="E878" i="16"/>
  <c r="F878" i="16"/>
  <c r="G878" i="16"/>
  <c r="H878" i="16"/>
  <c r="C879" i="16"/>
  <c r="D879" i="16"/>
  <c r="E879" i="16"/>
  <c r="F879" i="16"/>
  <c r="G879" i="16"/>
  <c r="H879" i="16"/>
  <c r="C880" i="16"/>
  <c r="D880" i="16"/>
  <c r="E880" i="16"/>
  <c r="F880" i="16"/>
  <c r="G880" i="16"/>
  <c r="H880" i="16"/>
  <c r="C881" i="16"/>
  <c r="D881" i="16"/>
  <c r="E881" i="16"/>
  <c r="F881" i="16"/>
  <c r="G881" i="16"/>
  <c r="H881" i="16"/>
  <c r="C882" i="16"/>
  <c r="D882" i="16"/>
  <c r="E882" i="16"/>
  <c r="F882" i="16"/>
  <c r="G882" i="16"/>
  <c r="H882" i="16"/>
  <c r="C883" i="16"/>
  <c r="D883" i="16"/>
  <c r="E883" i="16"/>
  <c r="F883" i="16"/>
  <c r="G883" i="16"/>
  <c r="H883" i="16"/>
  <c r="C884" i="16"/>
  <c r="D884" i="16"/>
  <c r="E884" i="16"/>
  <c r="F884" i="16"/>
  <c r="G884" i="16"/>
  <c r="H884" i="16"/>
  <c r="C885" i="16"/>
  <c r="D885" i="16"/>
  <c r="E885" i="16"/>
  <c r="F885" i="16"/>
  <c r="G885" i="16"/>
  <c r="H885" i="16"/>
  <c r="C886" i="16"/>
  <c r="D886" i="16"/>
  <c r="E886" i="16"/>
  <c r="F886" i="16"/>
  <c r="G886" i="16"/>
  <c r="H886" i="16"/>
  <c r="C887" i="16"/>
  <c r="D887" i="16"/>
  <c r="E887" i="16"/>
  <c r="F887" i="16"/>
  <c r="G887" i="16"/>
  <c r="H887" i="16"/>
  <c r="C888" i="16"/>
  <c r="D888" i="16"/>
  <c r="E888" i="16"/>
  <c r="F888" i="16"/>
  <c r="G888" i="16"/>
  <c r="H888" i="16"/>
  <c r="C889" i="16"/>
  <c r="D889" i="16"/>
  <c r="E889" i="16"/>
  <c r="F889" i="16"/>
  <c r="G889" i="16"/>
  <c r="H889" i="16"/>
  <c r="C890" i="16"/>
  <c r="D890" i="16"/>
  <c r="E890" i="16"/>
  <c r="F890" i="16"/>
  <c r="G890" i="16"/>
  <c r="H890" i="16"/>
  <c r="C891" i="16"/>
  <c r="D891" i="16"/>
  <c r="E891" i="16"/>
  <c r="F891" i="16"/>
  <c r="G891" i="16"/>
  <c r="H891" i="16"/>
  <c r="C892" i="16"/>
  <c r="D892" i="16"/>
  <c r="E892" i="16"/>
  <c r="F892" i="16"/>
  <c r="G892" i="16"/>
  <c r="H892" i="16"/>
  <c r="C893" i="16"/>
  <c r="D893" i="16"/>
  <c r="E893" i="16"/>
  <c r="F893" i="16"/>
  <c r="G893" i="16"/>
  <c r="H893" i="16"/>
  <c r="C894" i="16"/>
  <c r="D894" i="16"/>
  <c r="E894" i="16"/>
  <c r="F894" i="16"/>
  <c r="G894" i="16"/>
  <c r="H894" i="16"/>
  <c r="C895" i="16"/>
  <c r="D895" i="16"/>
  <c r="E895" i="16"/>
  <c r="F895" i="16"/>
  <c r="G895" i="16"/>
  <c r="H895" i="16"/>
  <c r="C896" i="16"/>
  <c r="D896" i="16"/>
  <c r="E896" i="16"/>
  <c r="F896" i="16"/>
  <c r="G896" i="16"/>
  <c r="H896" i="16"/>
  <c r="C897" i="16"/>
  <c r="D897" i="16"/>
  <c r="E897" i="16"/>
  <c r="F897" i="16"/>
  <c r="G897" i="16"/>
  <c r="H897" i="16"/>
  <c r="C898" i="16"/>
  <c r="D898" i="16"/>
  <c r="E898" i="16"/>
  <c r="F898" i="16"/>
  <c r="G898" i="16"/>
  <c r="H898" i="16"/>
  <c r="C899" i="16"/>
  <c r="D899" i="16"/>
  <c r="E899" i="16"/>
  <c r="F899" i="16"/>
  <c r="G899" i="16"/>
  <c r="H899" i="16"/>
  <c r="C900" i="16"/>
  <c r="D900" i="16"/>
  <c r="E900" i="16"/>
  <c r="F900" i="16"/>
  <c r="G900" i="16"/>
  <c r="H900" i="16"/>
  <c r="C901" i="16"/>
  <c r="D901" i="16"/>
  <c r="E901" i="16"/>
  <c r="F901" i="16"/>
  <c r="G901" i="16"/>
  <c r="H901" i="16"/>
  <c r="C902" i="16"/>
  <c r="D902" i="16"/>
  <c r="E902" i="16"/>
  <c r="F902" i="16"/>
  <c r="G902" i="16"/>
  <c r="H902" i="16"/>
  <c r="C903" i="16"/>
  <c r="D903" i="16"/>
  <c r="E903" i="16"/>
  <c r="F903" i="16"/>
  <c r="G903" i="16"/>
  <c r="H903" i="16"/>
  <c r="C904" i="16"/>
  <c r="D904" i="16"/>
  <c r="E904" i="16"/>
  <c r="F904" i="16"/>
  <c r="G904" i="16"/>
  <c r="H904" i="16"/>
  <c r="C905" i="16"/>
  <c r="D905" i="16"/>
  <c r="E905" i="16"/>
  <c r="F905" i="16"/>
  <c r="G905" i="16"/>
  <c r="H905" i="16"/>
  <c r="C906" i="16"/>
  <c r="D906" i="16"/>
  <c r="E906" i="16"/>
  <c r="F906" i="16"/>
  <c r="G906" i="16"/>
  <c r="H906" i="16"/>
  <c r="C907" i="16"/>
  <c r="D907" i="16"/>
  <c r="E907" i="16"/>
  <c r="F907" i="16"/>
  <c r="G907" i="16"/>
  <c r="H907" i="16"/>
  <c r="C908" i="16"/>
  <c r="D908" i="16"/>
  <c r="E908" i="16"/>
  <c r="F908" i="16"/>
  <c r="G908" i="16"/>
  <c r="H908" i="16"/>
  <c r="C909" i="16"/>
  <c r="D909" i="16"/>
  <c r="E909" i="16"/>
  <c r="F909" i="16"/>
  <c r="G909" i="16"/>
  <c r="H909" i="16"/>
  <c r="C910" i="16"/>
  <c r="D910" i="16"/>
  <c r="E910" i="16"/>
  <c r="F910" i="16"/>
  <c r="G910" i="16"/>
  <c r="H910" i="16"/>
  <c r="C911" i="16"/>
  <c r="D911" i="16"/>
  <c r="E911" i="16"/>
  <c r="F911" i="16"/>
  <c r="G911" i="16"/>
  <c r="H911" i="16"/>
  <c r="C912" i="16"/>
  <c r="D912" i="16"/>
  <c r="E912" i="16"/>
  <c r="F912" i="16"/>
  <c r="G912" i="16"/>
  <c r="H912" i="16"/>
  <c r="C913" i="16"/>
  <c r="D913" i="16"/>
  <c r="E913" i="16"/>
  <c r="F913" i="16"/>
  <c r="G913" i="16"/>
  <c r="H913" i="16"/>
  <c r="C914" i="16"/>
  <c r="D914" i="16"/>
  <c r="E914" i="16"/>
  <c r="F914" i="16"/>
  <c r="G914" i="16"/>
  <c r="H914" i="16"/>
  <c r="C915" i="16"/>
  <c r="D915" i="16"/>
  <c r="E915" i="16"/>
  <c r="F915" i="16"/>
  <c r="G915" i="16"/>
  <c r="H915" i="16"/>
  <c r="C916" i="16"/>
  <c r="D916" i="16"/>
  <c r="E916" i="16"/>
  <c r="F916" i="16"/>
  <c r="G916" i="16"/>
  <c r="H916" i="16"/>
  <c r="C917" i="16"/>
  <c r="D917" i="16"/>
  <c r="E917" i="16"/>
  <c r="F917" i="16"/>
  <c r="G917" i="16"/>
  <c r="H917" i="16"/>
  <c r="C918" i="16"/>
  <c r="D918" i="16"/>
  <c r="E918" i="16"/>
  <c r="F918" i="16"/>
  <c r="G918" i="16"/>
  <c r="H918" i="16"/>
  <c r="C919" i="16"/>
  <c r="D919" i="16"/>
  <c r="E919" i="16"/>
  <c r="F919" i="16"/>
  <c r="G919" i="16"/>
  <c r="H919" i="16"/>
  <c r="C920" i="16"/>
  <c r="D920" i="16"/>
  <c r="E920" i="16"/>
  <c r="F920" i="16"/>
  <c r="G920" i="16"/>
  <c r="H920" i="16"/>
  <c r="C921" i="16"/>
  <c r="D921" i="16"/>
  <c r="E921" i="16"/>
  <c r="F921" i="16"/>
  <c r="G921" i="16"/>
  <c r="H921" i="16"/>
  <c r="C922" i="16"/>
  <c r="D922" i="16"/>
  <c r="E922" i="16"/>
  <c r="F922" i="16"/>
  <c r="G922" i="16"/>
  <c r="H922" i="16"/>
  <c r="C923" i="16"/>
  <c r="D923" i="16"/>
  <c r="E923" i="16"/>
  <c r="F923" i="16"/>
  <c r="G923" i="16"/>
  <c r="H923" i="16"/>
  <c r="C924" i="16"/>
  <c r="D924" i="16"/>
  <c r="E924" i="16"/>
  <c r="F924" i="16"/>
  <c r="G924" i="16"/>
  <c r="H924" i="16"/>
  <c r="C925" i="16"/>
  <c r="D925" i="16"/>
  <c r="E925" i="16"/>
  <c r="F925" i="16"/>
  <c r="G925" i="16"/>
  <c r="H925" i="16"/>
  <c r="C926" i="16"/>
  <c r="D926" i="16"/>
  <c r="E926" i="16"/>
  <c r="F926" i="16"/>
  <c r="G926" i="16"/>
  <c r="H926" i="16"/>
  <c r="C927" i="16"/>
  <c r="D927" i="16"/>
  <c r="E927" i="16"/>
  <c r="F927" i="16"/>
  <c r="G927" i="16"/>
  <c r="H927" i="16"/>
  <c r="C928" i="16"/>
  <c r="D928" i="16"/>
  <c r="E928" i="16"/>
  <c r="F928" i="16"/>
  <c r="G928" i="16"/>
  <c r="H928" i="16"/>
  <c r="C929" i="16"/>
  <c r="D929" i="16"/>
  <c r="E929" i="16"/>
  <c r="F929" i="16"/>
  <c r="G929" i="16"/>
  <c r="H929" i="16"/>
  <c r="C930" i="16"/>
  <c r="D930" i="16"/>
  <c r="E930" i="16"/>
  <c r="F930" i="16"/>
  <c r="G930" i="16"/>
  <c r="H930" i="16"/>
  <c r="C931" i="16"/>
  <c r="D931" i="16"/>
  <c r="E931" i="16"/>
  <c r="F931" i="16"/>
  <c r="G931" i="16"/>
  <c r="H931" i="16"/>
  <c r="C932" i="16"/>
  <c r="D932" i="16"/>
  <c r="E932" i="16"/>
  <c r="F932" i="16"/>
  <c r="G932" i="16"/>
  <c r="H932" i="16"/>
  <c r="C933" i="16"/>
  <c r="D933" i="16"/>
  <c r="E933" i="16"/>
  <c r="F933" i="16"/>
  <c r="G933" i="16"/>
  <c r="H933" i="16"/>
  <c r="C934" i="16"/>
  <c r="D934" i="16"/>
  <c r="E934" i="16"/>
  <c r="F934" i="16"/>
  <c r="G934" i="16"/>
  <c r="H934" i="16"/>
  <c r="C935" i="16"/>
  <c r="D935" i="16"/>
  <c r="E935" i="16"/>
  <c r="F935" i="16"/>
  <c r="G935" i="16"/>
  <c r="H935" i="16"/>
  <c r="C936" i="16"/>
  <c r="D936" i="16"/>
  <c r="E936" i="16"/>
  <c r="F936" i="16"/>
  <c r="G936" i="16"/>
  <c r="H936" i="16"/>
  <c r="C937" i="16"/>
  <c r="D937" i="16"/>
  <c r="E937" i="16"/>
  <c r="F937" i="16"/>
  <c r="G937" i="16"/>
  <c r="H937" i="16"/>
  <c r="C938" i="16"/>
  <c r="D938" i="16"/>
  <c r="E938" i="16"/>
  <c r="F938" i="16"/>
  <c r="G938" i="16"/>
  <c r="H938" i="16"/>
  <c r="C939" i="16"/>
  <c r="D939" i="16"/>
  <c r="E939" i="16"/>
  <c r="F939" i="16"/>
  <c r="G939" i="16"/>
  <c r="H939" i="16"/>
  <c r="C940" i="16"/>
  <c r="D940" i="16"/>
  <c r="E940" i="16"/>
  <c r="F940" i="16"/>
  <c r="G940" i="16"/>
  <c r="H940" i="16"/>
  <c r="C941" i="16"/>
  <c r="D941" i="16"/>
  <c r="E941" i="16"/>
  <c r="F941" i="16"/>
  <c r="G941" i="16"/>
  <c r="H941" i="16"/>
  <c r="C942" i="16"/>
  <c r="D942" i="16"/>
  <c r="E942" i="16"/>
  <c r="F942" i="16"/>
  <c r="G942" i="16"/>
  <c r="H942" i="16"/>
  <c r="C943" i="16"/>
  <c r="D943" i="16"/>
  <c r="E943" i="16"/>
  <c r="F943" i="16"/>
  <c r="G943" i="16"/>
  <c r="H943" i="16"/>
  <c r="C944" i="16"/>
  <c r="D944" i="16"/>
  <c r="E944" i="16"/>
  <c r="F944" i="16"/>
  <c r="G944" i="16"/>
  <c r="H944" i="16"/>
  <c r="C945" i="16"/>
  <c r="D945" i="16"/>
  <c r="E945" i="16"/>
  <c r="F945" i="16"/>
  <c r="G945" i="16"/>
  <c r="H945" i="16"/>
  <c r="C946" i="16"/>
  <c r="D946" i="16"/>
  <c r="E946" i="16"/>
  <c r="F946" i="16"/>
  <c r="G946" i="16"/>
  <c r="H946" i="16"/>
  <c r="C947" i="16"/>
  <c r="D947" i="16"/>
  <c r="E947" i="16"/>
  <c r="F947" i="16"/>
  <c r="G947" i="16"/>
  <c r="H947" i="16"/>
  <c r="C948" i="16"/>
  <c r="D948" i="16"/>
  <c r="E948" i="16"/>
  <c r="F948" i="16"/>
  <c r="G948" i="16"/>
  <c r="H948" i="16"/>
  <c r="C949" i="16"/>
  <c r="D949" i="16"/>
  <c r="E949" i="16"/>
  <c r="F949" i="16"/>
  <c r="G949" i="16"/>
  <c r="H949" i="16"/>
  <c r="C950" i="16"/>
  <c r="D950" i="16"/>
  <c r="E950" i="16"/>
  <c r="F950" i="16"/>
  <c r="G950" i="16"/>
  <c r="H950" i="16"/>
  <c r="C951" i="16"/>
  <c r="D951" i="16"/>
  <c r="E951" i="16"/>
  <c r="F951" i="16"/>
  <c r="G951" i="16"/>
  <c r="H951" i="16"/>
  <c r="C952" i="16"/>
  <c r="D952" i="16"/>
  <c r="E952" i="16"/>
  <c r="F952" i="16"/>
  <c r="G952" i="16"/>
  <c r="H952" i="16"/>
  <c r="C953" i="16"/>
  <c r="D953" i="16"/>
  <c r="E953" i="16"/>
  <c r="F953" i="16"/>
  <c r="G953" i="16"/>
  <c r="H953" i="16"/>
  <c r="C954" i="16"/>
  <c r="D954" i="16"/>
  <c r="E954" i="16"/>
  <c r="F954" i="16"/>
  <c r="G954" i="16"/>
  <c r="H954" i="16"/>
  <c r="C955" i="16"/>
  <c r="D955" i="16"/>
  <c r="E955" i="16"/>
  <c r="F955" i="16"/>
  <c r="G955" i="16"/>
  <c r="H955" i="16"/>
  <c r="C956" i="16"/>
  <c r="D956" i="16"/>
  <c r="E956" i="16"/>
  <c r="F956" i="16"/>
  <c r="G956" i="16"/>
  <c r="H956" i="16"/>
  <c r="C957" i="16"/>
  <c r="D957" i="16"/>
  <c r="E957" i="16"/>
  <c r="F957" i="16"/>
  <c r="G957" i="16"/>
  <c r="H957" i="16"/>
  <c r="C958" i="16"/>
  <c r="D958" i="16"/>
  <c r="E958" i="16"/>
  <c r="F958" i="16"/>
  <c r="G958" i="16"/>
  <c r="H958" i="16"/>
  <c r="C959" i="16"/>
  <c r="D959" i="16"/>
  <c r="E959" i="16"/>
  <c r="F959" i="16"/>
  <c r="G959" i="16"/>
  <c r="H959" i="16"/>
  <c r="C960" i="16"/>
  <c r="D960" i="16"/>
  <c r="E960" i="16"/>
  <c r="F960" i="16"/>
  <c r="G960" i="16"/>
  <c r="H960" i="16"/>
  <c r="C961" i="16"/>
  <c r="D961" i="16"/>
  <c r="E961" i="16"/>
  <c r="F961" i="16"/>
  <c r="G961" i="16"/>
  <c r="H961" i="16"/>
  <c r="C962" i="16"/>
  <c r="D962" i="16"/>
  <c r="E962" i="16"/>
  <c r="F962" i="16"/>
  <c r="G962" i="16"/>
  <c r="H962" i="16"/>
  <c r="C963" i="16"/>
  <c r="D963" i="16"/>
  <c r="E963" i="16"/>
  <c r="F963" i="16"/>
  <c r="G963" i="16"/>
  <c r="H963" i="16"/>
  <c r="C964" i="16"/>
  <c r="D964" i="16"/>
  <c r="E964" i="16"/>
  <c r="F964" i="16"/>
  <c r="G964" i="16"/>
  <c r="H964" i="16"/>
  <c r="C965" i="16"/>
  <c r="D965" i="16"/>
  <c r="E965" i="16"/>
  <c r="F965" i="16"/>
  <c r="G965" i="16"/>
  <c r="H965" i="16"/>
  <c r="C966" i="16"/>
  <c r="D966" i="16"/>
  <c r="E966" i="16"/>
  <c r="F966" i="16"/>
  <c r="G966" i="16"/>
  <c r="H966" i="16"/>
  <c r="C967" i="16"/>
  <c r="D967" i="16"/>
  <c r="E967" i="16"/>
  <c r="F967" i="16"/>
  <c r="G967" i="16"/>
  <c r="H967" i="16"/>
  <c r="C968" i="16"/>
  <c r="D968" i="16"/>
  <c r="E968" i="16"/>
  <c r="F968" i="16"/>
  <c r="G968" i="16"/>
  <c r="H968" i="16"/>
  <c r="C969" i="16"/>
  <c r="D969" i="16"/>
  <c r="E969" i="16"/>
  <c r="F969" i="16"/>
  <c r="G969" i="16"/>
  <c r="H969" i="16"/>
  <c r="C970" i="16"/>
  <c r="D970" i="16"/>
  <c r="E970" i="16"/>
  <c r="F970" i="16"/>
  <c r="G970" i="16"/>
  <c r="H970" i="16"/>
  <c r="C971" i="16"/>
  <c r="D971" i="16"/>
  <c r="E971" i="16"/>
  <c r="F971" i="16"/>
  <c r="G971" i="16"/>
  <c r="H971" i="16"/>
  <c r="C972" i="16"/>
  <c r="D972" i="16"/>
  <c r="E972" i="16"/>
  <c r="F972" i="16"/>
  <c r="G972" i="16"/>
  <c r="H972" i="16"/>
  <c r="C973" i="16"/>
  <c r="D973" i="16"/>
  <c r="E973" i="16"/>
  <c r="F973" i="16"/>
  <c r="G973" i="16"/>
  <c r="H973" i="16"/>
  <c r="C974" i="16"/>
  <c r="D974" i="16"/>
  <c r="E974" i="16"/>
  <c r="F974" i="16"/>
  <c r="G974" i="16"/>
  <c r="H974" i="16"/>
  <c r="C975" i="16"/>
  <c r="D975" i="16"/>
  <c r="E975" i="16"/>
  <c r="F975" i="16"/>
  <c r="G975" i="16"/>
  <c r="H975" i="16"/>
  <c r="C976" i="16"/>
  <c r="D976" i="16"/>
  <c r="E976" i="16"/>
  <c r="F976" i="16"/>
  <c r="G976" i="16"/>
  <c r="H976" i="16"/>
  <c r="C977" i="16"/>
  <c r="D977" i="16"/>
  <c r="E977" i="16"/>
  <c r="F977" i="16"/>
  <c r="G977" i="16"/>
  <c r="H977" i="16"/>
  <c r="C978" i="16"/>
  <c r="D978" i="16"/>
  <c r="E978" i="16"/>
  <c r="F978" i="16"/>
  <c r="G978" i="16"/>
  <c r="H978" i="16"/>
  <c r="C979" i="16"/>
  <c r="D979" i="16"/>
  <c r="E979" i="16"/>
  <c r="F979" i="16"/>
  <c r="G979" i="16"/>
  <c r="H979" i="16"/>
  <c r="C980" i="16"/>
  <c r="D980" i="16"/>
  <c r="E980" i="16"/>
  <c r="F980" i="16"/>
  <c r="G980" i="16"/>
  <c r="H980" i="16"/>
  <c r="C981" i="16"/>
  <c r="D981" i="16"/>
  <c r="E981" i="16"/>
  <c r="F981" i="16"/>
  <c r="G981" i="16"/>
  <c r="H981" i="16"/>
  <c r="C982" i="16"/>
  <c r="D982" i="16"/>
  <c r="E982" i="16"/>
  <c r="F982" i="16"/>
  <c r="G982" i="16"/>
  <c r="H982" i="16"/>
  <c r="C983" i="16"/>
  <c r="D983" i="16"/>
  <c r="E983" i="16"/>
  <c r="F983" i="16"/>
  <c r="G983" i="16"/>
  <c r="H983" i="16"/>
  <c r="C984" i="16"/>
  <c r="D984" i="16"/>
  <c r="E984" i="16"/>
  <c r="F984" i="16"/>
  <c r="G984" i="16"/>
  <c r="H984" i="16"/>
  <c r="C985" i="16"/>
  <c r="D985" i="16"/>
  <c r="E985" i="16"/>
  <c r="F985" i="16"/>
  <c r="G985" i="16"/>
  <c r="H985" i="16"/>
  <c r="C986" i="16"/>
  <c r="D986" i="16"/>
  <c r="E986" i="16"/>
  <c r="F986" i="16"/>
  <c r="G986" i="16"/>
  <c r="H986" i="16"/>
  <c r="C987" i="16"/>
  <c r="D987" i="16"/>
  <c r="E987" i="16"/>
  <c r="F987" i="16"/>
  <c r="G987" i="16"/>
  <c r="H987" i="16"/>
  <c r="C988" i="16"/>
  <c r="D988" i="16"/>
  <c r="E988" i="16"/>
  <c r="F988" i="16"/>
  <c r="G988" i="16"/>
  <c r="H988" i="16"/>
  <c r="C989" i="16"/>
  <c r="D989" i="16"/>
  <c r="E989" i="16"/>
  <c r="F989" i="16"/>
  <c r="G989" i="16"/>
  <c r="H989" i="16"/>
  <c r="C990" i="16"/>
  <c r="D990" i="16"/>
  <c r="E990" i="16"/>
  <c r="F990" i="16"/>
  <c r="G990" i="16"/>
  <c r="H990" i="16"/>
  <c r="C991" i="16"/>
  <c r="D991" i="16"/>
  <c r="E991" i="16"/>
  <c r="F991" i="16"/>
  <c r="G991" i="16"/>
  <c r="H991" i="16"/>
  <c r="C992" i="16"/>
  <c r="D992" i="16"/>
  <c r="E992" i="16"/>
  <c r="F992" i="16"/>
  <c r="G992" i="16"/>
  <c r="H992" i="16"/>
  <c r="C993" i="16"/>
  <c r="D993" i="16"/>
  <c r="E993" i="16"/>
  <c r="F993" i="16"/>
  <c r="G993" i="16"/>
  <c r="H993" i="16"/>
  <c r="C994" i="16"/>
  <c r="D994" i="16"/>
  <c r="E994" i="16"/>
  <c r="F994" i="16"/>
  <c r="G994" i="16"/>
  <c r="H994" i="16"/>
  <c r="C995" i="16"/>
  <c r="D995" i="16"/>
  <c r="E995" i="16"/>
  <c r="F995" i="16"/>
  <c r="G995" i="16"/>
  <c r="H995" i="16"/>
  <c r="C996" i="16"/>
  <c r="D996" i="16"/>
  <c r="E996" i="16"/>
  <c r="F996" i="16"/>
  <c r="G996" i="16"/>
  <c r="H996" i="16"/>
  <c r="C997" i="16"/>
  <c r="D997" i="16"/>
  <c r="E997" i="16"/>
  <c r="F997" i="16"/>
  <c r="G997" i="16"/>
  <c r="H997" i="16"/>
  <c r="C998" i="16"/>
  <c r="D998" i="16"/>
  <c r="E998" i="16"/>
  <c r="F998" i="16"/>
  <c r="G998" i="16"/>
  <c r="H998" i="16"/>
  <c r="C999" i="16"/>
  <c r="D999" i="16"/>
  <c r="E999" i="16"/>
  <c r="F999" i="16"/>
  <c r="G999" i="16"/>
  <c r="H999" i="16"/>
  <c r="C1000" i="16"/>
  <c r="D1000" i="16"/>
  <c r="E1000" i="16"/>
  <c r="F1000" i="16"/>
  <c r="G1000" i="16"/>
  <c r="H1000" i="16"/>
  <c r="C1001" i="16"/>
  <c r="D1001" i="16"/>
  <c r="E1001" i="16"/>
  <c r="F1001" i="16"/>
  <c r="G1001" i="16"/>
  <c r="H1001" i="16"/>
  <c r="C1002" i="16"/>
  <c r="D1002" i="16"/>
  <c r="E1002" i="16"/>
  <c r="F1002" i="16"/>
  <c r="G1002" i="16"/>
  <c r="H1002" i="16"/>
  <c r="C1003" i="16"/>
  <c r="D1003" i="16"/>
  <c r="E1003" i="16"/>
  <c r="F1003" i="16"/>
  <c r="G1003" i="16"/>
  <c r="H1003" i="16"/>
  <c r="C1004" i="16"/>
  <c r="D1004" i="16"/>
  <c r="E1004" i="16"/>
  <c r="F1004" i="16"/>
  <c r="G1004" i="16"/>
  <c r="H1004" i="16"/>
  <c r="C1005" i="16"/>
  <c r="D1005" i="16"/>
  <c r="E1005" i="16"/>
  <c r="F1005" i="16"/>
  <c r="G1005" i="16"/>
  <c r="H1005" i="16"/>
  <c r="C1006" i="16"/>
  <c r="D1006" i="16"/>
  <c r="E1006" i="16"/>
  <c r="F1006" i="16"/>
  <c r="G1006" i="16"/>
  <c r="H1006" i="16"/>
  <c r="C1007" i="16"/>
  <c r="D1007" i="16"/>
  <c r="E1007" i="16"/>
  <c r="F1007" i="16"/>
  <c r="G1007" i="16"/>
  <c r="H1007" i="16"/>
  <c r="C1008" i="16"/>
  <c r="D1008" i="16"/>
  <c r="E1008" i="16"/>
  <c r="F1008" i="16"/>
  <c r="G1008" i="16"/>
  <c r="H1008" i="16"/>
  <c r="C1009" i="16"/>
  <c r="D1009" i="16"/>
  <c r="E1009" i="16"/>
  <c r="F1009" i="16"/>
  <c r="G1009" i="16"/>
  <c r="H1009" i="16"/>
  <c r="C1010" i="16"/>
  <c r="D1010" i="16"/>
  <c r="E1010" i="16"/>
  <c r="F1010" i="16"/>
  <c r="G1010" i="16"/>
  <c r="H1010" i="16"/>
  <c r="C1011" i="16"/>
  <c r="D1011" i="16"/>
  <c r="E1011" i="16"/>
  <c r="F1011" i="16"/>
  <c r="G1011" i="16"/>
  <c r="H1011" i="16"/>
  <c r="C1012" i="16"/>
  <c r="D1012" i="16"/>
  <c r="E1012" i="16"/>
  <c r="F1012" i="16"/>
  <c r="G1012" i="16"/>
  <c r="H1012" i="16"/>
  <c r="C1013" i="16"/>
  <c r="D1013" i="16"/>
  <c r="E1013" i="16"/>
  <c r="F1013" i="16"/>
  <c r="G1013" i="16"/>
  <c r="H1013" i="16"/>
  <c r="C1014" i="16"/>
  <c r="D1014" i="16"/>
  <c r="E1014" i="16"/>
  <c r="F1014" i="16"/>
  <c r="G1014" i="16"/>
  <c r="H1014" i="16"/>
  <c r="C1015" i="16"/>
  <c r="D1015" i="16"/>
  <c r="E1015" i="16"/>
  <c r="F1015" i="16"/>
  <c r="G1015" i="16"/>
  <c r="H1015" i="16"/>
  <c r="C1016" i="16"/>
  <c r="D1016" i="16"/>
  <c r="E1016" i="16"/>
  <c r="F1016" i="16"/>
  <c r="G1016" i="16"/>
  <c r="H1016" i="16"/>
  <c r="C1017" i="16"/>
  <c r="D1017" i="16"/>
  <c r="E1017" i="16"/>
  <c r="F1017" i="16"/>
  <c r="G1017" i="16"/>
  <c r="H1017" i="16"/>
  <c r="C1018" i="16"/>
  <c r="D1018" i="16"/>
  <c r="E1018" i="16"/>
  <c r="F1018" i="16"/>
  <c r="G1018" i="16"/>
  <c r="H1018" i="16"/>
  <c r="C1019" i="16"/>
  <c r="D1019" i="16"/>
  <c r="E1019" i="16"/>
  <c r="F1019" i="16"/>
  <c r="G1019" i="16"/>
  <c r="H1019" i="16"/>
  <c r="C1020" i="16"/>
  <c r="D1020" i="16"/>
  <c r="E1020" i="16"/>
  <c r="F1020" i="16"/>
  <c r="G1020" i="16"/>
  <c r="H1020" i="16"/>
  <c r="C1021" i="16"/>
  <c r="D1021" i="16"/>
  <c r="E1021" i="16"/>
  <c r="F1021" i="16"/>
  <c r="G1021" i="16"/>
  <c r="H1021" i="16"/>
  <c r="C1022" i="16"/>
  <c r="D1022" i="16"/>
  <c r="E1022" i="16"/>
  <c r="F1022" i="16"/>
  <c r="G1022" i="16"/>
  <c r="H1022" i="16"/>
  <c r="C1023" i="16"/>
  <c r="D1023" i="16"/>
  <c r="E1023" i="16"/>
  <c r="F1023" i="16"/>
  <c r="G1023" i="16"/>
  <c r="H1023" i="16"/>
  <c r="C1024" i="16"/>
  <c r="D1024" i="16"/>
  <c r="E1024" i="16"/>
  <c r="F1024" i="16"/>
  <c r="G1024" i="16"/>
  <c r="H1024" i="16"/>
  <c r="C1025" i="16"/>
  <c r="D1025" i="16"/>
  <c r="E1025" i="16"/>
  <c r="F1025" i="16"/>
  <c r="G1025" i="16"/>
  <c r="H1025" i="16"/>
  <c r="C1026" i="16"/>
  <c r="D1026" i="16"/>
  <c r="E1026" i="16"/>
  <c r="F1026" i="16"/>
  <c r="G1026" i="16"/>
  <c r="H1026" i="16"/>
  <c r="C1027" i="16"/>
  <c r="D1027" i="16"/>
  <c r="E1027" i="16"/>
  <c r="F1027" i="16"/>
  <c r="G1027" i="16"/>
  <c r="H1027" i="16"/>
  <c r="C1028" i="16"/>
  <c r="D1028" i="16"/>
  <c r="E1028" i="16"/>
  <c r="F1028" i="16"/>
  <c r="G1028" i="16"/>
  <c r="H1028" i="16"/>
  <c r="C1029" i="16"/>
  <c r="D1029" i="16"/>
  <c r="E1029" i="16"/>
  <c r="F1029" i="16"/>
  <c r="G1029" i="16"/>
  <c r="H1029" i="16"/>
  <c r="C1030" i="16"/>
  <c r="D1030" i="16"/>
  <c r="E1030" i="16"/>
  <c r="F1030" i="16"/>
  <c r="G1030" i="16"/>
  <c r="H1030" i="16"/>
  <c r="C1031" i="16"/>
  <c r="D1031" i="16"/>
  <c r="E1031" i="16"/>
  <c r="F1031" i="16"/>
  <c r="G1031" i="16"/>
  <c r="H1031" i="16"/>
  <c r="C1032" i="16"/>
  <c r="D1032" i="16"/>
  <c r="E1032" i="16"/>
  <c r="F1032" i="16"/>
  <c r="G1032" i="16"/>
  <c r="H1032" i="16"/>
  <c r="C1033" i="16"/>
  <c r="D1033" i="16"/>
  <c r="E1033" i="16"/>
  <c r="F1033" i="16"/>
  <c r="G1033" i="16"/>
  <c r="H1033" i="16"/>
  <c r="C1034" i="16"/>
  <c r="D1034" i="16"/>
  <c r="E1034" i="16"/>
  <c r="F1034" i="16"/>
  <c r="G1034" i="16"/>
  <c r="H1034" i="16"/>
  <c r="C1035" i="16"/>
  <c r="D1035" i="16"/>
  <c r="E1035" i="16"/>
  <c r="F1035" i="16"/>
  <c r="G1035" i="16"/>
  <c r="H1035" i="16"/>
  <c r="C1036" i="16"/>
  <c r="D1036" i="16"/>
  <c r="E1036" i="16"/>
  <c r="F1036" i="16"/>
  <c r="G1036" i="16"/>
  <c r="H1036" i="16"/>
  <c r="C1037" i="16"/>
  <c r="D1037" i="16"/>
  <c r="E1037" i="16"/>
  <c r="F1037" i="16"/>
  <c r="G1037" i="16"/>
  <c r="H1037" i="16"/>
  <c r="C1038" i="16"/>
  <c r="D1038" i="16"/>
  <c r="E1038" i="16"/>
  <c r="F1038" i="16"/>
  <c r="G1038" i="16"/>
  <c r="H1038" i="16"/>
  <c r="C1039" i="16"/>
  <c r="D1039" i="16"/>
  <c r="E1039" i="16"/>
  <c r="F1039" i="16"/>
  <c r="G1039" i="16"/>
  <c r="H1039" i="16"/>
  <c r="C1040" i="16"/>
  <c r="D1040" i="16"/>
  <c r="E1040" i="16"/>
  <c r="F1040" i="16"/>
  <c r="G1040" i="16"/>
  <c r="H1040" i="16"/>
  <c r="C1041" i="16"/>
  <c r="D1041" i="16"/>
  <c r="E1041" i="16"/>
  <c r="F1041" i="16"/>
  <c r="G1041" i="16"/>
  <c r="H1041" i="16"/>
  <c r="C1042" i="16"/>
  <c r="D1042" i="16"/>
  <c r="E1042" i="16"/>
  <c r="F1042" i="16"/>
  <c r="G1042" i="16"/>
  <c r="H1042" i="16"/>
  <c r="C1043" i="16"/>
  <c r="D1043" i="16"/>
  <c r="E1043" i="16"/>
  <c r="F1043" i="16"/>
  <c r="G1043" i="16"/>
  <c r="H1043" i="16"/>
  <c r="C1044" i="16"/>
  <c r="D1044" i="16"/>
  <c r="E1044" i="16"/>
  <c r="F1044" i="16"/>
  <c r="G1044" i="16"/>
  <c r="H1044" i="16"/>
  <c r="C1045" i="16"/>
  <c r="D1045" i="16"/>
  <c r="E1045" i="16"/>
  <c r="F1045" i="16"/>
  <c r="G1045" i="16"/>
  <c r="H1045" i="16"/>
  <c r="C1046" i="16"/>
  <c r="D1046" i="16"/>
  <c r="E1046" i="16"/>
  <c r="F1046" i="16"/>
  <c r="G1046" i="16"/>
  <c r="H1046" i="16"/>
  <c r="C1047" i="16"/>
  <c r="D1047" i="16"/>
  <c r="E1047" i="16"/>
  <c r="F1047" i="16"/>
  <c r="G1047" i="16"/>
  <c r="H1047" i="16"/>
  <c r="C1048" i="16"/>
  <c r="D1048" i="16"/>
  <c r="E1048" i="16"/>
  <c r="F1048" i="16"/>
  <c r="G1048" i="16"/>
  <c r="H1048" i="16"/>
  <c r="C1049" i="16"/>
  <c r="D1049" i="16"/>
  <c r="E1049" i="16"/>
  <c r="F1049" i="16"/>
  <c r="G1049" i="16"/>
  <c r="H1049" i="16"/>
  <c r="C1050" i="16"/>
  <c r="D1050" i="16"/>
  <c r="E1050" i="16"/>
  <c r="F1050" i="16"/>
  <c r="G1050" i="16"/>
  <c r="H1050" i="16"/>
  <c r="C1051" i="16"/>
  <c r="D1051" i="16"/>
  <c r="E1051" i="16"/>
  <c r="F1051" i="16"/>
  <c r="G1051" i="16"/>
  <c r="H1051" i="16"/>
  <c r="C1052" i="16"/>
  <c r="D1052" i="16"/>
  <c r="E1052" i="16"/>
  <c r="F1052" i="16"/>
  <c r="G1052" i="16"/>
  <c r="H1052" i="16"/>
  <c r="C1053" i="16"/>
  <c r="D1053" i="16"/>
  <c r="E1053" i="16"/>
  <c r="F1053" i="16"/>
  <c r="G1053" i="16"/>
  <c r="H1053" i="16"/>
  <c r="C1054" i="16"/>
  <c r="D1054" i="16"/>
  <c r="E1054" i="16"/>
  <c r="F1054" i="16"/>
  <c r="G1054" i="16"/>
  <c r="H1054" i="16"/>
  <c r="C1055" i="16"/>
  <c r="D1055" i="16"/>
  <c r="E1055" i="16"/>
  <c r="F1055" i="16"/>
  <c r="G1055" i="16"/>
  <c r="H1055" i="16"/>
  <c r="C1056" i="16"/>
  <c r="D1056" i="16"/>
  <c r="E1056" i="16"/>
  <c r="F1056" i="16"/>
  <c r="G1056" i="16"/>
  <c r="H1056" i="16"/>
  <c r="C1057" i="16"/>
  <c r="D1057" i="16"/>
  <c r="E1057" i="16"/>
  <c r="F1057" i="16"/>
  <c r="G1057" i="16"/>
  <c r="H1057" i="16"/>
  <c r="C1058" i="16"/>
  <c r="D1058" i="16"/>
  <c r="E1058" i="16"/>
  <c r="F1058" i="16"/>
  <c r="G1058" i="16"/>
  <c r="H1058" i="16"/>
  <c r="C1059" i="16"/>
  <c r="D1059" i="16"/>
  <c r="E1059" i="16"/>
  <c r="F1059" i="16"/>
  <c r="G1059" i="16"/>
  <c r="H1059" i="16"/>
  <c r="C1060" i="16"/>
  <c r="D1060" i="16"/>
  <c r="E1060" i="16"/>
  <c r="F1060" i="16"/>
  <c r="G1060" i="16"/>
  <c r="H1060" i="16"/>
  <c r="C1061" i="16"/>
  <c r="D1061" i="16"/>
  <c r="E1061" i="16"/>
  <c r="F1061" i="16"/>
  <c r="G1061" i="16"/>
  <c r="H1061" i="16"/>
  <c r="C1062" i="16"/>
  <c r="D1062" i="16"/>
  <c r="E1062" i="16"/>
  <c r="F1062" i="16"/>
  <c r="G1062" i="16"/>
  <c r="H1062" i="16"/>
  <c r="C1063" i="16"/>
  <c r="D1063" i="16"/>
  <c r="E1063" i="16"/>
  <c r="F1063" i="16"/>
  <c r="G1063" i="16"/>
  <c r="H1063" i="16"/>
  <c r="C1064" i="16"/>
  <c r="D1064" i="16"/>
  <c r="E1064" i="16"/>
  <c r="F1064" i="16"/>
  <c r="G1064" i="16"/>
  <c r="H1064" i="16"/>
  <c r="C1065" i="16"/>
  <c r="D1065" i="16"/>
  <c r="E1065" i="16"/>
  <c r="F1065" i="16"/>
  <c r="G1065" i="16"/>
  <c r="H1065" i="16"/>
  <c r="C1066" i="16"/>
  <c r="D1066" i="16"/>
  <c r="E1066" i="16"/>
  <c r="F1066" i="16"/>
  <c r="G1066" i="16"/>
  <c r="H1066" i="16"/>
  <c r="C1067" i="16"/>
  <c r="D1067" i="16"/>
  <c r="E1067" i="16"/>
  <c r="F1067" i="16"/>
  <c r="G1067" i="16"/>
  <c r="H1067" i="16"/>
  <c r="C1068" i="16"/>
  <c r="D1068" i="16"/>
  <c r="E1068" i="16"/>
  <c r="F1068" i="16"/>
  <c r="G1068" i="16"/>
  <c r="H1068" i="16"/>
  <c r="C1069" i="16"/>
  <c r="D1069" i="16"/>
  <c r="E1069" i="16"/>
  <c r="F1069" i="16"/>
  <c r="G1069" i="16"/>
  <c r="H1069" i="16"/>
  <c r="C1070" i="16"/>
  <c r="D1070" i="16"/>
  <c r="E1070" i="16"/>
  <c r="F1070" i="16"/>
  <c r="G1070" i="16"/>
  <c r="H1070" i="16"/>
  <c r="C1071" i="16"/>
  <c r="D1071" i="16"/>
  <c r="E1071" i="16"/>
  <c r="F1071" i="16"/>
  <c r="G1071" i="16"/>
  <c r="H1071" i="16"/>
  <c r="C1072" i="16"/>
  <c r="D1072" i="16"/>
  <c r="E1072" i="16"/>
  <c r="F1072" i="16"/>
  <c r="G1072" i="16"/>
  <c r="H1072" i="16"/>
  <c r="C1073" i="16"/>
  <c r="D1073" i="16"/>
  <c r="E1073" i="16"/>
  <c r="F1073" i="16"/>
  <c r="G1073" i="16"/>
  <c r="H1073" i="16"/>
  <c r="C1074" i="16"/>
  <c r="D1074" i="16"/>
  <c r="E1074" i="16"/>
  <c r="F1074" i="16"/>
  <c r="G1074" i="16"/>
  <c r="H1074" i="16"/>
  <c r="C1075" i="16"/>
  <c r="D1075" i="16"/>
  <c r="E1075" i="16"/>
  <c r="F1075" i="16"/>
  <c r="G1075" i="16"/>
  <c r="H1075" i="16"/>
  <c r="C1076" i="16"/>
  <c r="D1076" i="16"/>
  <c r="E1076" i="16"/>
  <c r="F1076" i="16"/>
  <c r="G1076" i="16"/>
  <c r="H1076" i="16"/>
  <c r="C1077" i="16"/>
  <c r="D1077" i="16"/>
  <c r="E1077" i="16"/>
  <c r="F1077" i="16"/>
  <c r="G1077" i="16"/>
  <c r="H1077" i="16"/>
  <c r="C1078" i="16"/>
  <c r="D1078" i="16"/>
  <c r="E1078" i="16"/>
  <c r="F1078" i="16"/>
  <c r="G1078" i="16"/>
  <c r="H1078" i="16"/>
  <c r="C1079" i="16"/>
  <c r="D1079" i="16"/>
  <c r="E1079" i="16"/>
  <c r="F1079" i="16"/>
  <c r="G1079" i="16"/>
  <c r="H1079" i="16"/>
  <c r="C1080" i="16"/>
  <c r="D1080" i="16"/>
  <c r="E1080" i="16"/>
  <c r="F1080" i="16"/>
  <c r="G1080" i="16"/>
  <c r="H1080" i="16"/>
  <c r="C1081" i="16"/>
  <c r="D1081" i="16"/>
  <c r="E1081" i="16"/>
  <c r="F1081" i="16"/>
  <c r="G1081" i="16"/>
  <c r="H1081" i="16"/>
  <c r="C1082" i="16"/>
  <c r="D1082" i="16"/>
  <c r="E1082" i="16"/>
  <c r="F1082" i="16"/>
  <c r="G1082" i="16"/>
  <c r="H1082" i="16"/>
  <c r="C1083" i="16"/>
  <c r="D1083" i="16"/>
  <c r="E1083" i="16"/>
  <c r="F1083" i="16"/>
  <c r="G1083" i="16"/>
  <c r="H1083" i="16"/>
  <c r="C1084" i="16"/>
  <c r="D1084" i="16"/>
  <c r="E1084" i="16"/>
  <c r="F1084" i="16"/>
  <c r="G1084" i="16"/>
  <c r="H1084" i="16"/>
  <c r="C1085" i="16"/>
  <c r="D1085" i="16"/>
  <c r="E1085" i="16"/>
  <c r="F1085" i="16"/>
  <c r="G1085" i="16"/>
  <c r="H1085" i="16"/>
  <c r="C1086" i="16"/>
  <c r="D1086" i="16"/>
  <c r="E1086" i="16"/>
  <c r="F1086" i="16"/>
  <c r="G1086" i="16"/>
  <c r="H1086" i="16"/>
  <c r="C1087" i="16"/>
  <c r="D1087" i="16"/>
  <c r="E1087" i="16"/>
  <c r="F1087" i="16"/>
  <c r="G1087" i="16"/>
  <c r="H1087" i="16"/>
  <c r="C1088" i="16"/>
  <c r="D1088" i="16"/>
  <c r="E1088" i="16"/>
  <c r="F1088" i="16"/>
  <c r="G1088" i="16"/>
  <c r="H1088" i="16"/>
  <c r="C1089" i="16"/>
  <c r="D1089" i="16"/>
  <c r="E1089" i="16"/>
  <c r="F1089" i="16"/>
  <c r="G1089" i="16"/>
  <c r="H1089" i="16"/>
  <c r="C1090" i="16"/>
  <c r="D1090" i="16"/>
  <c r="E1090" i="16"/>
  <c r="F1090" i="16"/>
  <c r="G1090" i="16"/>
  <c r="H1090" i="16"/>
  <c r="C1091" i="16"/>
  <c r="D1091" i="16"/>
  <c r="E1091" i="16"/>
  <c r="F1091" i="16"/>
  <c r="G1091" i="16"/>
  <c r="H1091" i="16"/>
  <c r="C1092" i="16"/>
  <c r="D1092" i="16"/>
  <c r="E1092" i="16"/>
  <c r="F1092" i="16"/>
  <c r="G1092" i="16"/>
  <c r="H1092" i="16"/>
  <c r="C1093" i="16"/>
  <c r="D1093" i="16"/>
  <c r="E1093" i="16"/>
  <c r="F1093" i="16"/>
  <c r="G1093" i="16"/>
  <c r="H1093" i="16"/>
  <c r="C1094" i="16"/>
  <c r="D1094" i="16"/>
  <c r="E1094" i="16"/>
  <c r="F1094" i="16"/>
  <c r="G1094" i="16"/>
  <c r="H1094" i="16"/>
  <c r="C1095" i="16"/>
  <c r="D1095" i="16"/>
  <c r="E1095" i="16"/>
  <c r="F1095" i="16"/>
  <c r="G1095" i="16"/>
  <c r="H1095" i="16"/>
  <c r="C1096" i="16"/>
  <c r="D1096" i="16"/>
  <c r="E1096" i="16"/>
  <c r="F1096" i="16"/>
  <c r="G1096" i="16"/>
  <c r="H1096" i="16"/>
  <c r="C1097" i="16"/>
  <c r="D1097" i="16"/>
  <c r="E1097" i="16"/>
  <c r="F1097" i="16"/>
  <c r="G1097" i="16"/>
  <c r="H1097" i="16"/>
  <c r="E1044" i="8" a="1"/>
  <c r="E1044" i="8" s="1"/>
  <c r="E1043" i="8" a="1"/>
  <c r="E1043" i="8" s="1"/>
  <c r="E1042" i="8" a="1"/>
  <c r="E1042" i="8" s="1"/>
  <c r="E1041" i="8" a="1"/>
  <c r="E1041" i="8" s="1"/>
  <c r="E1040" i="8" a="1"/>
  <c r="E1040" i="8" s="1"/>
  <c r="E1039" i="8" a="1"/>
  <c r="E1039" i="8" s="1"/>
  <c r="E1038" i="8" a="1"/>
  <c r="E1038" i="8" s="1"/>
  <c r="E1037" i="8" a="1"/>
  <c r="E1037" i="8" s="1"/>
  <c r="E1036" i="8" a="1"/>
  <c r="E1036" i="8" s="1"/>
  <c r="E1035" i="8" a="1"/>
  <c r="E1035" i="8" s="1"/>
  <c r="E1034" i="8" a="1"/>
  <c r="E1034" i="8" s="1"/>
  <c r="E1033" i="8" a="1"/>
  <c r="E1033" i="8" s="1"/>
  <c r="E1032" i="8" a="1"/>
  <c r="E1032" i="8" s="1"/>
  <c r="E1031" i="8" a="1"/>
  <c r="E1031" i="8" s="1"/>
  <c r="E1030" i="8" a="1"/>
  <c r="E1030" i="8" s="1"/>
  <c r="E1029" i="8" a="1"/>
  <c r="E1029" i="8" s="1"/>
  <c r="E1028" i="8" a="1"/>
  <c r="E1028" i="8" s="1"/>
  <c r="E1027" i="8" a="1"/>
  <c r="E1027" i="8" s="1"/>
  <c r="E1026" i="8" a="1"/>
  <c r="E1026" i="8" s="1"/>
  <c r="E1025" i="8" a="1"/>
  <c r="E1025" i="8" s="1"/>
  <c r="E1024" i="8" a="1"/>
  <c r="E1024" i="8" s="1"/>
  <c r="E1023" i="8" a="1"/>
  <c r="E1023" i="8" s="1"/>
  <c r="E1022" i="8" a="1"/>
  <c r="E1022" i="8" s="1"/>
  <c r="E1021" i="8" a="1"/>
  <c r="E1021" i="8" s="1"/>
  <c r="E1020" i="8" a="1"/>
  <c r="E1020" i="8" s="1"/>
  <c r="E1019" i="8" a="1"/>
  <c r="E1019" i="8" s="1"/>
  <c r="E1018" i="8" a="1"/>
  <c r="E1018" i="8" s="1"/>
  <c r="E1017" i="8" a="1"/>
  <c r="E1017" i="8" s="1"/>
  <c r="E1016" i="8" a="1"/>
  <c r="E1016" i="8" s="1"/>
  <c r="E1015" i="8" a="1"/>
  <c r="E1015" i="8" s="1"/>
  <c r="E1014" i="8" a="1"/>
  <c r="E1014" i="8" s="1"/>
  <c r="E1013" i="8" a="1"/>
  <c r="E1013" i="8" s="1"/>
  <c r="E1012" i="8" a="1"/>
  <c r="E1012" i="8" s="1"/>
  <c r="E1011" i="8" a="1"/>
  <c r="E1011" i="8" s="1"/>
  <c r="E1010" i="8" a="1"/>
  <c r="E1010" i="8" s="1"/>
  <c r="E1009" i="8" a="1"/>
  <c r="E1009" i="8" s="1"/>
  <c r="E1008" i="8" a="1"/>
  <c r="E1008" i="8" s="1"/>
  <c r="E1007" i="8" a="1"/>
  <c r="E1007" i="8" s="1"/>
  <c r="E1006" i="8" a="1"/>
  <c r="E1006" i="8" s="1"/>
  <c r="E1005" i="8" a="1"/>
  <c r="E1005" i="8" s="1"/>
  <c r="E1004" i="8" a="1"/>
  <c r="E1004" i="8" s="1"/>
  <c r="E1003" i="8" a="1"/>
  <c r="E1003" i="8" s="1"/>
  <c r="E1002" i="8" a="1"/>
  <c r="E1002" i="8" s="1"/>
  <c r="E1001" i="8" a="1"/>
  <c r="E1001" i="8" s="1"/>
  <c r="E1000" i="8" a="1"/>
  <c r="E1000" i="8" s="1"/>
  <c r="E999" i="8" a="1"/>
  <c r="E999" i="8" s="1"/>
  <c r="E998" i="8" a="1"/>
  <c r="E998" i="8" s="1"/>
  <c r="E997" i="8" a="1"/>
  <c r="E997" i="8" s="1"/>
  <c r="E996" i="8" a="1"/>
  <c r="E996" i="8" s="1"/>
  <c r="E995" i="8" a="1"/>
  <c r="E995" i="8" s="1"/>
  <c r="E994" i="8" a="1"/>
  <c r="E994" i="8" s="1"/>
  <c r="E993" i="8" a="1"/>
  <c r="E993" i="8" s="1"/>
  <c r="E992" i="8" a="1"/>
  <c r="E992" i="8" s="1"/>
  <c r="E991" i="8" a="1"/>
  <c r="E991" i="8" s="1"/>
  <c r="E990" i="8" a="1"/>
  <c r="E990" i="8" s="1"/>
  <c r="E989" i="8" a="1"/>
  <c r="E989" i="8" s="1"/>
  <c r="E988" i="8" a="1"/>
  <c r="E988" i="8" s="1"/>
  <c r="E987" i="8" a="1"/>
  <c r="E987" i="8" s="1"/>
  <c r="E986" i="8" a="1"/>
  <c r="E986" i="8" s="1"/>
  <c r="E985" i="8" a="1"/>
  <c r="E985" i="8" s="1"/>
  <c r="E984" i="8" a="1"/>
  <c r="E984" i="8" s="1"/>
  <c r="E983" i="8" a="1"/>
  <c r="E983" i="8" s="1"/>
  <c r="E982" i="8" a="1"/>
  <c r="E982" i="8" s="1"/>
  <c r="E981" i="8" a="1"/>
  <c r="E981" i="8" s="1"/>
  <c r="E980" i="8" a="1"/>
  <c r="E980" i="8" s="1"/>
  <c r="E979" i="8" a="1"/>
  <c r="E979" i="8" s="1"/>
  <c r="E978" i="8" a="1"/>
  <c r="E978" i="8" s="1"/>
  <c r="E977" i="8" a="1"/>
  <c r="E977" i="8" s="1"/>
  <c r="E976" i="8" a="1"/>
  <c r="E976" i="8" s="1"/>
  <c r="E975" i="8" a="1"/>
  <c r="E975" i="8" s="1"/>
  <c r="E974" i="8" a="1"/>
  <c r="E974" i="8" s="1"/>
  <c r="E973" i="8" a="1"/>
  <c r="E973" i="8" s="1"/>
  <c r="E972" i="8" a="1"/>
  <c r="E972" i="8" s="1"/>
  <c r="E971" i="8" a="1"/>
  <c r="E971" i="8" s="1"/>
  <c r="E970" i="8" a="1"/>
  <c r="E970" i="8" s="1"/>
  <c r="E969" i="8" a="1"/>
  <c r="E969" i="8" s="1"/>
  <c r="E968" i="8" a="1"/>
  <c r="E968" i="8" s="1"/>
  <c r="E967" i="8" a="1"/>
  <c r="E967" i="8" s="1"/>
  <c r="E966" i="8" a="1"/>
  <c r="E966" i="8" s="1"/>
  <c r="E965" i="8" a="1"/>
  <c r="E965" i="8" s="1"/>
  <c r="E964" i="8" a="1"/>
  <c r="E964" i="8" s="1"/>
  <c r="E963" i="8" a="1"/>
  <c r="E963" i="8" s="1"/>
  <c r="E962" i="8" a="1"/>
  <c r="E962" i="8" s="1"/>
  <c r="E961" i="8" a="1"/>
  <c r="E961" i="8" s="1"/>
  <c r="E960" i="8" a="1"/>
  <c r="E960" i="8" s="1"/>
  <c r="E959" i="8" a="1"/>
  <c r="E959" i="8" s="1"/>
  <c r="E958" i="8" a="1"/>
  <c r="E958" i="8" s="1"/>
  <c r="E957" i="8" a="1"/>
  <c r="E957" i="8" s="1"/>
  <c r="E956" i="8" a="1"/>
  <c r="E956" i="8" s="1"/>
  <c r="E955" i="8" a="1"/>
  <c r="E955" i="8" s="1"/>
  <c r="E954" i="8" a="1"/>
  <c r="E954" i="8" s="1"/>
  <c r="E953" i="8" a="1"/>
  <c r="E953" i="8" s="1"/>
  <c r="E952" i="8" a="1"/>
  <c r="E952" i="8" s="1"/>
  <c r="E951" i="8" a="1"/>
  <c r="E951" i="8" s="1"/>
  <c r="E950" i="8" a="1"/>
  <c r="E950" i="8" s="1"/>
  <c r="E949" i="8" a="1"/>
  <c r="E949" i="8" s="1"/>
  <c r="E948" i="8" a="1"/>
  <c r="E948" i="8" s="1"/>
  <c r="E947" i="8" a="1"/>
  <c r="E947" i="8" s="1"/>
  <c r="E946" i="8" a="1"/>
  <c r="E946" i="8" s="1"/>
  <c r="E945" i="8" a="1"/>
  <c r="E945" i="8" s="1"/>
  <c r="E944" i="8" a="1"/>
  <c r="E944" i="8" s="1"/>
  <c r="E943" i="8" a="1"/>
  <c r="E943" i="8" s="1"/>
  <c r="E942" i="8" a="1"/>
  <c r="E942" i="8" s="1"/>
  <c r="E941" i="8" a="1"/>
  <c r="E941" i="8" s="1"/>
  <c r="E940" i="8" a="1"/>
  <c r="E940" i="8" s="1"/>
  <c r="E939" i="8" a="1"/>
  <c r="E939" i="8" s="1"/>
  <c r="E938" i="8" a="1"/>
  <c r="E938" i="8" s="1"/>
  <c r="E937" i="8" a="1"/>
  <c r="E937" i="8" s="1"/>
  <c r="E936" i="8" a="1"/>
  <c r="E936" i="8" s="1"/>
  <c r="E935" i="8" a="1"/>
  <c r="E935" i="8" s="1"/>
  <c r="E934" i="8" a="1"/>
  <c r="E934" i="8" s="1"/>
  <c r="E933" i="8" a="1"/>
  <c r="E933" i="8" s="1"/>
  <c r="E932" i="8" a="1"/>
  <c r="E932" i="8" s="1"/>
  <c r="E931" i="8" a="1"/>
  <c r="E931" i="8" s="1"/>
  <c r="E930" i="8" a="1"/>
  <c r="E930" i="8" s="1"/>
  <c r="E929" i="8" a="1"/>
  <c r="E929" i="8" s="1"/>
  <c r="E928" i="8" a="1"/>
  <c r="E928" i="8" s="1"/>
  <c r="E927" i="8" a="1"/>
  <c r="E927" i="8" s="1"/>
  <c r="E926" i="8" a="1"/>
  <c r="E926" i="8" s="1"/>
  <c r="E925" i="8" a="1"/>
  <c r="E925" i="8" s="1"/>
  <c r="E924" i="8" a="1"/>
  <c r="E924" i="8" s="1"/>
  <c r="E923" i="8" a="1"/>
  <c r="E923" i="8" s="1"/>
  <c r="E922" i="8" a="1"/>
  <c r="E922" i="8" s="1"/>
  <c r="E921" i="8" a="1"/>
  <c r="E921" i="8" s="1"/>
  <c r="E920" i="8" a="1"/>
  <c r="E920" i="8" s="1"/>
  <c r="E919" i="8" a="1"/>
  <c r="E919" i="8" s="1"/>
  <c r="E918" i="8" a="1"/>
  <c r="E918" i="8" s="1"/>
  <c r="E917" i="8" a="1"/>
  <c r="E917" i="8" s="1"/>
  <c r="E916" i="8" a="1"/>
  <c r="E916" i="8" s="1"/>
  <c r="E915" i="8" a="1"/>
  <c r="E915" i="8" s="1"/>
  <c r="E914" i="8" a="1"/>
  <c r="E914" i="8" s="1"/>
  <c r="E913" i="8" a="1"/>
  <c r="E913" i="8" s="1"/>
  <c r="E912" i="8" a="1"/>
  <c r="E912" i="8" s="1"/>
  <c r="E911" i="8" a="1"/>
  <c r="E911" i="8" s="1"/>
  <c r="E910" i="8" a="1"/>
  <c r="E910" i="8" s="1"/>
  <c r="E909" i="8" a="1"/>
  <c r="E909" i="8" s="1"/>
  <c r="E908" i="8" a="1"/>
  <c r="E908" i="8" s="1"/>
  <c r="E907" i="8" a="1"/>
  <c r="E907" i="8" s="1"/>
  <c r="E906" i="8" a="1"/>
  <c r="E906" i="8" s="1"/>
  <c r="E905" i="8" a="1"/>
  <c r="E905" i="8" s="1"/>
  <c r="E904" i="8" a="1"/>
  <c r="E904" i="8" s="1"/>
  <c r="E903" i="8" a="1"/>
  <c r="E903" i="8" s="1"/>
  <c r="E902" i="8" a="1"/>
  <c r="E902" i="8" s="1"/>
  <c r="E901" i="8" a="1"/>
  <c r="E901" i="8" s="1"/>
  <c r="E900" i="8" a="1"/>
  <c r="E900" i="8" s="1"/>
  <c r="E899" i="8" a="1"/>
  <c r="E899" i="8" s="1"/>
  <c r="E898" i="8" a="1"/>
  <c r="E898" i="8" s="1"/>
  <c r="E897" i="8" a="1"/>
  <c r="E897" i="8" s="1"/>
  <c r="E896" i="8" a="1"/>
  <c r="E896" i="8" s="1"/>
  <c r="E895" i="8" a="1"/>
  <c r="E895" i="8" s="1"/>
  <c r="E894" i="8" a="1"/>
  <c r="E894" i="8" s="1"/>
  <c r="E893" i="8" a="1"/>
  <c r="E893" i="8" s="1"/>
  <c r="E892" i="8" a="1"/>
  <c r="E892" i="8" s="1"/>
  <c r="E891" i="8" a="1"/>
  <c r="E891" i="8" s="1"/>
  <c r="E890" i="8" a="1"/>
  <c r="E890" i="8" s="1"/>
  <c r="E889" i="8" a="1"/>
  <c r="E889" i="8" s="1"/>
  <c r="E888" i="8" a="1"/>
  <c r="E888" i="8" s="1"/>
  <c r="E887" i="8" a="1"/>
  <c r="E887" i="8" s="1"/>
  <c r="E886" i="8" a="1"/>
  <c r="E886" i="8" s="1"/>
  <c r="E885" i="8" a="1"/>
  <c r="E885" i="8" s="1"/>
  <c r="E884" i="8" a="1"/>
  <c r="E884" i="8" s="1"/>
  <c r="E883" i="8" a="1"/>
  <c r="E883" i="8" s="1"/>
  <c r="E882" i="8" a="1"/>
  <c r="E882" i="8" s="1"/>
  <c r="E881" i="8" a="1"/>
  <c r="E881" i="8" s="1"/>
  <c r="E880" i="8" a="1"/>
  <c r="E880" i="8" s="1"/>
  <c r="E879" i="8" a="1"/>
  <c r="E879" i="8" s="1"/>
  <c r="E878" i="8" a="1"/>
  <c r="E878" i="8" s="1"/>
  <c r="E877" i="8" a="1"/>
  <c r="E877" i="8" s="1"/>
  <c r="E876" i="8" a="1"/>
  <c r="E876" i="8" s="1"/>
  <c r="E875" i="8" a="1"/>
  <c r="E875" i="8" s="1"/>
  <c r="E874" i="8" a="1"/>
  <c r="E874" i="8" s="1"/>
  <c r="E873" i="8" a="1"/>
  <c r="E873" i="8" s="1"/>
  <c r="E872" i="8" a="1"/>
  <c r="E872" i="8" s="1"/>
  <c r="E871" i="8" a="1"/>
  <c r="E871" i="8" s="1"/>
  <c r="E870" i="8" a="1"/>
  <c r="E870" i="8" s="1"/>
  <c r="E869" i="8" a="1"/>
  <c r="E869" i="8" s="1"/>
  <c r="E868" i="8" a="1"/>
  <c r="E868" i="8" s="1"/>
  <c r="E867" i="8" a="1"/>
  <c r="E867" i="8" s="1"/>
  <c r="E866" i="8" a="1"/>
  <c r="E866" i="8" s="1"/>
  <c r="E865" i="8" a="1"/>
  <c r="E865" i="8" s="1"/>
  <c r="E864" i="8" a="1"/>
  <c r="E864" i="8" s="1"/>
  <c r="E863" i="8" a="1"/>
  <c r="E863" i="8" s="1"/>
  <c r="E862" i="8" a="1"/>
  <c r="E862" i="8" s="1"/>
  <c r="E861" i="8" a="1"/>
  <c r="E861" i="8" s="1"/>
  <c r="E860" i="8" a="1"/>
  <c r="E860" i="8" s="1"/>
  <c r="E859" i="8" a="1"/>
  <c r="E859" i="8" s="1"/>
  <c r="E858" i="8" a="1"/>
  <c r="E858" i="8" s="1"/>
  <c r="E857" i="8" a="1"/>
  <c r="E857" i="8" s="1"/>
  <c r="E856" i="8" a="1"/>
  <c r="E856" i="8" s="1"/>
  <c r="E855" i="8" a="1"/>
  <c r="E855" i="8" s="1"/>
  <c r="E854" i="8" a="1"/>
  <c r="E854" i="8" s="1"/>
  <c r="E853" i="8" a="1"/>
  <c r="E853" i="8" s="1"/>
  <c r="E852" i="8" a="1"/>
  <c r="E852" i="8" s="1"/>
  <c r="E851" i="8" a="1"/>
  <c r="E851" i="8" s="1"/>
  <c r="E850" i="8" a="1"/>
  <c r="E850" i="8" s="1"/>
  <c r="E849" i="8" a="1"/>
  <c r="E849" i="8" s="1"/>
  <c r="E848" i="8" a="1"/>
  <c r="E848" i="8" s="1"/>
  <c r="E847" i="8" a="1"/>
  <c r="E847" i="8" s="1"/>
  <c r="E846" i="8" a="1"/>
  <c r="E846" i="8" s="1"/>
  <c r="E845" i="8" a="1"/>
  <c r="E845" i="8" s="1"/>
  <c r="E844" i="8" a="1"/>
  <c r="E844" i="8" s="1"/>
  <c r="E843" i="8" a="1"/>
  <c r="E843" i="8" s="1"/>
  <c r="E842" i="8" a="1"/>
  <c r="E842" i="8" s="1"/>
  <c r="E841" i="8" a="1"/>
  <c r="E841" i="8" s="1"/>
  <c r="E840" i="8" a="1"/>
  <c r="E840" i="8" s="1"/>
  <c r="E839" i="8" a="1"/>
  <c r="E839" i="8" s="1"/>
  <c r="E838" i="8" a="1"/>
  <c r="E838" i="8" s="1"/>
  <c r="E837" i="8" a="1"/>
  <c r="E837" i="8" s="1"/>
  <c r="E836" i="8" a="1"/>
  <c r="E836" i="8" s="1"/>
  <c r="E835" i="8" a="1"/>
  <c r="E835" i="8" s="1"/>
  <c r="E834" i="8" a="1"/>
  <c r="E834" i="8" s="1"/>
  <c r="E833" i="8" a="1"/>
  <c r="E833" i="8" s="1"/>
  <c r="E832" i="8" a="1"/>
  <c r="E832" i="8" s="1"/>
  <c r="E831" i="8" a="1"/>
  <c r="E831" i="8" s="1"/>
  <c r="E830" i="8" a="1"/>
  <c r="E830" i="8" s="1"/>
  <c r="E829" i="8" a="1"/>
  <c r="E829" i="8" s="1"/>
  <c r="E828" i="8" a="1"/>
  <c r="E828" i="8" s="1"/>
  <c r="E827" i="8" a="1"/>
  <c r="E827" i="8" s="1"/>
  <c r="E826" i="8" a="1"/>
  <c r="E826" i="8" s="1"/>
  <c r="E825" i="8" a="1"/>
  <c r="E825" i="8" s="1"/>
  <c r="E824" i="8" a="1"/>
  <c r="E824" i="8" s="1"/>
  <c r="E823" i="8" a="1"/>
  <c r="E823" i="8" s="1"/>
  <c r="E822" i="8" a="1"/>
  <c r="E822" i="8" s="1"/>
  <c r="E821" i="8" a="1"/>
  <c r="E821" i="8" s="1"/>
  <c r="E820" i="8" a="1"/>
  <c r="E820" i="8" s="1"/>
  <c r="E819" i="8" a="1"/>
  <c r="E819" i="8" s="1"/>
  <c r="E818" i="8" a="1"/>
  <c r="E818" i="8" s="1"/>
  <c r="E817" i="8" a="1"/>
  <c r="E817" i="8" s="1"/>
  <c r="E816" i="8" a="1"/>
  <c r="E816" i="8" s="1"/>
  <c r="E815" i="8" a="1"/>
  <c r="E815" i="8" s="1"/>
  <c r="E814" i="8" a="1"/>
  <c r="E814" i="8" s="1"/>
  <c r="E813" i="8" a="1"/>
  <c r="E813" i="8" s="1"/>
  <c r="E812" i="8" a="1"/>
  <c r="E812" i="8" s="1"/>
  <c r="E811" i="8" a="1"/>
  <c r="E811" i="8" s="1"/>
  <c r="E810" i="8" a="1"/>
  <c r="E810" i="8" s="1"/>
  <c r="E809" i="8" a="1"/>
  <c r="E809" i="8" s="1"/>
  <c r="E808" i="8" a="1"/>
  <c r="E808" i="8" s="1"/>
  <c r="E807" i="8" a="1"/>
  <c r="E807" i="8" s="1"/>
  <c r="E806" i="8" a="1"/>
  <c r="E806" i="8" s="1"/>
  <c r="E805" i="8" a="1"/>
  <c r="E805" i="8" s="1"/>
  <c r="E804" i="8" a="1"/>
  <c r="E804" i="8" s="1"/>
  <c r="E803" i="8" a="1"/>
  <c r="E803" i="8" s="1"/>
  <c r="E802" i="8" a="1"/>
  <c r="E802" i="8" s="1"/>
  <c r="E801" i="8" a="1"/>
  <c r="E801" i="8" s="1"/>
  <c r="E800" i="8" a="1"/>
  <c r="E800" i="8" s="1"/>
  <c r="E799" i="8" a="1"/>
  <c r="E799" i="8" s="1"/>
  <c r="E798" i="8" a="1"/>
  <c r="E798" i="8" s="1"/>
  <c r="E797" i="8" a="1"/>
  <c r="E797" i="8" s="1"/>
  <c r="E796" i="8" a="1"/>
  <c r="E796" i="8" s="1"/>
  <c r="E795" i="8" a="1"/>
  <c r="E795" i="8" s="1"/>
  <c r="E794" i="8" a="1"/>
  <c r="E794" i="8" s="1"/>
  <c r="E793" i="8" a="1"/>
  <c r="E793" i="8" s="1"/>
  <c r="E792" i="8" a="1"/>
  <c r="E792" i="8" s="1"/>
  <c r="E791" i="8" a="1"/>
  <c r="E791" i="8" s="1"/>
  <c r="E790" i="8" a="1"/>
  <c r="E790" i="8" s="1"/>
  <c r="E789" i="8" a="1"/>
  <c r="E789" i="8" s="1"/>
  <c r="E788" i="8" a="1"/>
  <c r="E788" i="8" s="1"/>
  <c r="E787" i="8" a="1"/>
  <c r="E787" i="8" s="1"/>
  <c r="E786" i="8" a="1"/>
  <c r="E786" i="8" s="1"/>
  <c r="E785" i="8" a="1"/>
  <c r="E785" i="8" s="1"/>
  <c r="E784" i="8" a="1"/>
  <c r="E784" i="8" s="1"/>
  <c r="E783" i="8" a="1"/>
  <c r="E783" i="8" s="1"/>
  <c r="E782" i="8" a="1"/>
  <c r="E782" i="8" s="1"/>
  <c r="E781" i="8" a="1"/>
  <c r="E781" i="8" s="1"/>
  <c r="E780" i="8" a="1"/>
  <c r="E780" i="8" s="1"/>
  <c r="E779" i="8" a="1"/>
  <c r="E779" i="8" s="1"/>
  <c r="E778" i="8" a="1"/>
  <c r="E778" i="8" s="1"/>
  <c r="E777" i="8" a="1"/>
  <c r="E777" i="8" s="1"/>
  <c r="E776" i="8" a="1"/>
  <c r="E776" i="8" s="1"/>
  <c r="E775" i="8" a="1"/>
  <c r="E775" i="8" s="1"/>
  <c r="E774" i="8" a="1"/>
  <c r="E774" i="8" s="1"/>
  <c r="E773" i="8" a="1"/>
  <c r="E773" i="8" s="1"/>
  <c r="E772" i="8" a="1"/>
  <c r="E772" i="8" s="1"/>
  <c r="E771" i="8" a="1"/>
  <c r="E771" i="8" s="1"/>
  <c r="E770" i="8" a="1"/>
  <c r="E770" i="8" s="1"/>
  <c r="E769" i="8" a="1"/>
  <c r="E769" i="8" s="1"/>
  <c r="E768" i="8" a="1"/>
  <c r="E768" i="8" s="1"/>
  <c r="E767" i="8" a="1"/>
  <c r="E767" i="8" s="1"/>
  <c r="E766" i="8" a="1"/>
  <c r="E766" i="8" s="1"/>
  <c r="E765" i="8" a="1"/>
  <c r="E765" i="8" s="1"/>
  <c r="E764" i="8" a="1"/>
  <c r="E764" i="8" s="1"/>
  <c r="E763" i="8" a="1"/>
  <c r="E763" i="8" s="1"/>
  <c r="E762" i="8" a="1"/>
  <c r="E762" i="8" s="1"/>
  <c r="E761" i="8" a="1"/>
  <c r="E761" i="8" s="1"/>
  <c r="E760" i="8" a="1"/>
  <c r="E760" i="8" s="1"/>
  <c r="E759" i="8" a="1"/>
  <c r="E759" i="8" s="1"/>
  <c r="E758" i="8" a="1"/>
  <c r="E758" i="8" s="1"/>
  <c r="E757" i="8" a="1"/>
  <c r="E757" i="8" s="1"/>
  <c r="E756" i="8" a="1"/>
  <c r="E756" i="8" s="1"/>
  <c r="E755" i="8" a="1"/>
  <c r="E755" i="8" s="1"/>
  <c r="E754" i="8" a="1"/>
  <c r="E754" i="8" s="1"/>
  <c r="E753" i="8" a="1"/>
  <c r="E753" i="8" s="1"/>
  <c r="E752" i="8" a="1"/>
  <c r="E752" i="8" s="1"/>
  <c r="E751" i="8" a="1"/>
  <c r="E751" i="8" s="1"/>
  <c r="E750" i="8" a="1"/>
  <c r="E750" i="8" s="1"/>
  <c r="E749" i="8" a="1"/>
  <c r="E749" i="8" s="1"/>
  <c r="E748" i="8" a="1"/>
  <c r="E748" i="8" s="1"/>
  <c r="E747" i="8" a="1"/>
  <c r="E747" i="8" s="1"/>
  <c r="E746" i="8" a="1"/>
  <c r="E746" i="8" s="1"/>
  <c r="E745" i="8" a="1"/>
  <c r="E745" i="8" s="1"/>
  <c r="E744" i="8" a="1"/>
  <c r="E744" i="8" s="1"/>
  <c r="E743" i="8" a="1"/>
  <c r="E743" i="8" s="1"/>
  <c r="E742" i="8" a="1"/>
  <c r="E742" i="8" s="1"/>
  <c r="E741" i="8" a="1"/>
  <c r="E741" i="8" s="1"/>
  <c r="E740" i="8" a="1"/>
  <c r="E740" i="8" s="1"/>
  <c r="E739" i="8" a="1"/>
  <c r="E739" i="8" s="1"/>
  <c r="E738" i="8" a="1"/>
  <c r="E738" i="8" s="1"/>
  <c r="E737" i="8" a="1"/>
  <c r="E737" i="8" s="1"/>
  <c r="E736" i="8" a="1"/>
  <c r="E736" i="8" s="1"/>
  <c r="E735" i="8" a="1"/>
  <c r="E735" i="8" s="1"/>
  <c r="E734" i="8" a="1"/>
  <c r="E734" i="8" s="1"/>
  <c r="E733" i="8" a="1"/>
  <c r="E733" i="8" s="1"/>
  <c r="E732" i="8" a="1"/>
  <c r="E732" i="8" s="1"/>
  <c r="E731" i="8" a="1"/>
  <c r="E731" i="8" s="1"/>
  <c r="E730" i="8" a="1"/>
  <c r="E730" i="8" s="1"/>
  <c r="E729" i="8" a="1"/>
  <c r="E729" i="8" s="1"/>
  <c r="E728" i="8" a="1"/>
  <c r="E728" i="8" s="1"/>
  <c r="E727" i="8" a="1"/>
  <c r="E727" i="8" s="1"/>
  <c r="E726" i="8" a="1"/>
  <c r="E726" i="8" s="1"/>
  <c r="E725" i="8" a="1"/>
  <c r="E725" i="8" s="1"/>
  <c r="E724" i="8" a="1"/>
  <c r="E724" i="8" s="1"/>
  <c r="E723" i="8" a="1"/>
  <c r="E723" i="8" s="1"/>
  <c r="E722" i="8" a="1"/>
  <c r="E722" i="8" s="1"/>
  <c r="E721" i="8" a="1"/>
  <c r="E721" i="8" s="1"/>
  <c r="E720" i="8" a="1"/>
  <c r="E720" i="8" s="1"/>
  <c r="E719" i="8" a="1"/>
  <c r="E719" i="8" s="1"/>
  <c r="E718" i="8" a="1"/>
  <c r="E718" i="8" s="1"/>
  <c r="E717" i="8" a="1"/>
  <c r="E717" i="8" s="1"/>
  <c r="E716" i="8" a="1"/>
  <c r="E716" i="8" s="1"/>
  <c r="E715" i="8" a="1"/>
  <c r="E715" i="8" s="1"/>
  <c r="E714" i="8" a="1"/>
  <c r="E714" i="8" s="1"/>
  <c r="E713" i="8" a="1"/>
  <c r="E713" i="8" s="1"/>
  <c r="E712" i="8" a="1"/>
  <c r="E712" i="8" s="1"/>
  <c r="E711" i="8" a="1"/>
  <c r="E711" i="8" s="1"/>
  <c r="E710" i="8" a="1"/>
  <c r="E710" i="8" s="1"/>
  <c r="E709" i="8" a="1"/>
  <c r="E709" i="8" s="1"/>
  <c r="E708" i="8" a="1"/>
  <c r="E708" i="8" s="1"/>
  <c r="E707" i="8" a="1"/>
  <c r="E707" i="8" s="1"/>
  <c r="E706" i="8" a="1"/>
  <c r="E706" i="8" s="1"/>
  <c r="E705" i="8" a="1"/>
  <c r="E705" i="8" s="1"/>
  <c r="E704" i="8" a="1"/>
  <c r="E704" i="8" s="1"/>
  <c r="E703" i="8" a="1"/>
  <c r="E703" i="8" s="1"/>
  <c r="E702" i="8" a="1"/>
  <c r="E702" i="8" s="1"/>
  <c r="E701" i="8" a="1"/>
  <c r="E701" i="8" s="1"/>
  <c r="E700" i="8" a="1"/>
  <c r="E700" i="8" s="1"/>
  <c r="E699" i="8" a="1"/>
  <c r="E699" i="8" s="1"/>
  <c r="E698" i="8" a="1"/>
  <c r="E698" i="8" s="1"/>
  <c r="E697" i="8" a="1"/>
  <c r="E697" i="8" s="1"/>
  <c r="E696" i="8" a="1"/>
  <c r="E696" i="8" s="1"/>
  <c r="E695" i="8" a="1"/>
  <c r="E695" i="8" s="1"/>
  <c r="E694" i="8" a="1"/>
  <c r="E694" i="8" s="1"/>
  <c r="E693" i="8" a="1"/>
  <c r="E693" i="8" s="1"/>
  <c r="E692" i="8" a="1"/>
  <c r="E692" i="8" s="1"/>
  <c r="E691" i="8" a="1"/>
  <c r="E691" i="8" s="1"/>
  <c r="E690" i="8" a="1"/>
  <c r="E690" i="8" s="1"/>
  <c r="E689" i="8" a="1"/>
  <c r="E689" i="8" s="1"/>
  <c r="E688" i="8" a="1"/>
  <c r="E688" i="8" s="1"/>
  <c r="E687" i="8" a="1"/>
  <c r="E687" i="8" s="1"/>
  <c r="E686" i="8" a="1"/>
  <c r="E686" i="8" s="1"/>
  <c r="E685" i="8" a="1"/>
  <c r="E685" i="8" s="1"/>
  <c r="E684" i="8" a="1"/>
  <c r="E684" i="8" s="1"/>
  <c r="E683" i="8" a="1"/>
  <c r="E683" i="8" s="1"/>
  <c r="E682" i="8" a="1"/>
  <c r="E682" i="8" s="1"/>
  <c r="E681" i="8" a="1"/>
  <c r="E681" i="8" s="1"/>
  <c r="E680" i="8" a="1"/>
  <c r="E680" i="8" s="1"/>
  <c r="E679" i="8" a="1"/>
  <c r="E679" i="8" s="1"/>
  <c r="E678" i="8" a="1"/>
  <c r="E678" i="8" s="1"/>
  <c r="E677" i="8" a="1"/>
  <c r="E677" i="8" s="1"/>
  <c r="E676" i="8" a="1"/>
  <c r="E676" i="8" s="1"/>
  <c r="E675" i="8" a="1"/>
  <c r="E675" i="8" s="1"/>
  <c r="E674" i="8" a="1"/>
  <c r="E674" i="8" s="1"/>
  <c r="E673" i="8" a="1"/>
  <c r="E673" i="8" s="1"/>
  <c r="E672" i="8" a="1"/>
  <c r="E672" i="8" s="1"/>
  <c r="E671" i="8" a="1"/>
  <c r="E671" i="8" s="1"/>
  <c r="E670" i="8" a="1"/>
  <c r="E670" i="8" s="1"/>
  <c r="E669" i="8" a="1"/>
  <c r="E669" i="8" s="1"/>
  <c r="E668" i="8" a="1"/>
  <c r="E668" i="8" s="1"/>
  <c r="E667" i="8" a="1"/>
  <c r="E667" i="8" s="1"/>
  <c r="E666" i="8" a="1"/>
  <c r="E666" i="8" s="1"/>
  <c r="E665" i="8" a="1"/>
  <c r="E665" i="8" s="1"/>
  <c r="E664" i="8" a="1"/>
  <c r="E664" i="8" s="1"/>
  <c r="E663" i="8" a="1"/>
  <c r="E663" i="8" s="1"/>
  <c r="E662" i="8" a="1"/>
  <c r="E662" i="8" s="1"/>
  <c r="E661" i="8" a="1"/>
  <c r="E661" i="8" s="1"/>
  <c r="E660" i="8" a="1"/>
  <c r="E660" i="8" s="1"/>
  <c r="E659" i="8" a="1"/>
  <c r="E659" i="8" s="1"/>
  <c r="E658" i="8" a="1"/>
  <c r="E658" i="8" s="1"/>
  <c r="E657" i="8" a="1"/>
  <c r="E657" i="8" s="1"/>
  <c r="E656" i="8" a="1"/>
  <c r="E656" i="8" s="1"/>
  <c r="E655" i="8" a="1"/>
  <c r="E655" i="8" s="1"/>
  <c r="E654" i="8" a="1"/>
  <c r="E654" i="8" s="1"/>
  <c r="E653" i="8" a="1"/>
  <c r="E653" i="8" s="1"/>
  <c r="E652" i="8" a="1"/>
  <c r="E652" i="8" s="1"/>
  <c r="E651" i="8" a="1"/>
  <c r="E651" i="8" s="1"/>
  <c r="E650" i="8" a="1"/>
  <c r="E650" i="8" s="1"/>
  <c r="E649" i="8" a="1"/>
  <c r="E649" i="8" s="1"/>
  <c r="E648" i="8" a="1"/>
  <c r="E648" i="8" s="1"/>
  <c r="E647" i="8" a="1"/>
  <c r="E647" i="8" s="1"/>
  <c r="E646" i="8" a="1"/>
  <c r="E646" i="8" s="1"/>
  <c r="E645" i="8" a="1"/>
  <c r="E645" i="8" s="1"/>
  <c r="E644" i="8" a="1"/>
  <c r="E644" i="8" s="1"/>
  <c r="E643" i="8" a="1"/>
  <c r="E643" i="8" s="1"/>
  <c r="E642" i="8" a="1"/>
  <c r="E642" i="8" s="1"/>
  <c r="E641" i="8" a="1"/>
  <c r="E641" i="8" s="1"/>
  <c r="E640" i="8" a="1"/>
  <c r="E640" i="8" s="1"/>
  <c r="E639" i="8" a="1"/>
  <c r="E639" i="8" s="1"/>
  <c r="E638" i="8" a="1"/>
  <c r="E638" i="8" s="1"/>
  <c r="E637" i="8" a="1"/>
  <c r="E637" i="8" s="1"/>
  <c r="E636" i="8" a="1"/>
  <c r="E636" i="8" s="1"/>
  <c r="E635" i="8" a="1"/>
  <c r="E635" i="8" s="1"/>
  <c r="E634" i="8" a="1"/>
  <c r="E634" i="8" s="1"/>
  <c r="E633" i="8" a="1"/>
  <c r="E633" i="8" s="1"/>
  <c r="E632" i="8" a="1"/>
  <c r="E632" i="8" s="1"/>
  <c r="E631" i="8" a="1"/>
  <c r="E631" i="8" s="1"/>
  <c r="E630" i="8" a="1"/>
  <c r="E630" i="8" s="1"/>
  <c r="E629" i="8" a="1"/>
  <c r="E629" i="8" s="1"/>
  <c r="E628" i="8" a="1"/>
  <c r="E628" i="8" s="1"/>
  <c r="E627" i="8" a="1"/>
  <c r="E627" i="8" s="1"/>
  <c r="E626" i="8" a="1"/>
  <c r="E626" i="8" s="1"/>
  <c r="E625" i="8" a="1"/>
  <c r="E625" i="8" s="1"/>
  <c r="E624" i="8" a="1"/>
  <c r="E624" i="8" s="1"/>
  <c r="E623" i="8" a="1"/>
  <c r="E623" i="8" s="1"/>
  <c r="E622" i="8" a="1"/>
  <c r="E622" i="8" s="1"/>
  <c r="E621" i="8" a="1"/>
  <c r="E621" i="8" s="1"/>
  <c r="E620" i="8" a="1"/>
  <c r="E620" i="8" s="1"/>
  <c r="E619" i="8" a="1"/>
  <c r="E619" i="8" s="1"/>
  <c r="E618" i="8" a="1"/>
  <c r="E618" i="8" s="1"/>
  <c r="E617" i="8" a="1"/>
  <c r="E617" i="8" s="1"/>
  <c r="E616" i="8" a="1"/>
  <c r="E616" i="8" s="1"/>
  <c r="E615" i="8" a="1"/>
  <c r="E615" i="8" s="1"/>
  <c r="E614" i="8" a="1"/>
  <c r="E614" i="8" s="1"/>
  <c r="E613" i="8" a="1"/>
  <c r="E613" i="8" s="1"/>
  <c r="E612" i="8" a="1"/>
  <c r="E612" i="8" s="1"/>
  <c r="E611" i="8" a="1"/>
  <c r="E611" i="8" s="1"/>
  <c r="E610" i="8" a="1"/>
  <c r="E610" i="8" s="1"/>
  <c r="E609" i="8" a="1"/>
  <c r="E609" i="8" s="1"/>
  <c r="E608" i="8" a="1"/>
  <c r="E608" i="8" s="1"/>
  <c r="E607" i="8" a="1"/>
  <c r="E607" i="8" s="1"/>
  <c r="E606" i="8" a="1"/>
  <c r="E606" i="8" s="1"/>
  <c r="E605" i="8" a="1"/>
  <c r="E605" i="8" s="1"/>
  <c r="E604" i="8" a="1"/>
  <c r="E604" i="8" s="1"/>
  <c r="E603" i="8" a="1"/>
  <c r="E603" i="8" s="1"/>
  <c r="E602" i="8" a="1"/>
  <c r="E602" i="8" s="1"/>
  <c r="E601" i="8" a="1"/>
  <c r="E601" i="8" s="1"/>
  <c r="E600" i="8" a="1"/>
  <c r="E600" i="8" s="1"/>
  <c r="E599" i="8" a="1"/>
  <c r="E599" i="8" s="1"/>
  <c r="E598" i="8" a="1"/>
  <c r="E598" i="8" s="1"/>
  <c r="E597" i="8" a="1"/>
  <c r="E597" i="8" s="1"/>
  <c r="E596" i="8" a="1"/>
  <c r="E596" i="8" s="1"/>
  <c r="E595" i="8" a="1"/>
  <c r="E595" i="8" s="1"/>
  <c r="E594" i="8" a="1"/>
  <c r="E594" i="8" s="1"/>
  <c r="E593" i="8" a="1"/>
  <c r="E593" i="8" s="1"/>
  <c r="E592" i="8" a="1"/>
  <c r="E592" i="8" s="1"/>
  <c r="E591" i="8" a="1"/>
  <c r="E591" i="8" s="1"/>
  <c r="E590" i="8" a="1"/>
  <c r="E590" i="8" s="1"/>
  <c r="E589" i="8" a="1"/>
  <c r="E589" i="8" s="1"/>
  <c r="E588" i="8" a="1"/>
  <c r="E588" i="8" s="1"/>
  <c r="E587" i="8" a="1"/>
  <c r="E587" i="8" s="1"/>
  <c r="E586" i="8" a="1"/>
  <c r="E586" i="8" s="1"/>
  <c r="E585" i="8" a="1"/>
  <c r="E585" i="8" s="1"/>
  <c r="E584" i="8" a="1"/>
  <c r="E584" i="8" s="1"/>
  <c r="E583" i="8" a="1"/>
  <c r="E583" i="8" s="1"/>
  <c r="E582" i="8" a="1"/>
  <c r="E582" i="8" s="1"/>
  <c r="E581" i="8" a="1"/>
  <c r="E581" i="8" s="1"/>
  <c r="E580" i="8" a="1"/>
  <c r="E580" i="8" s="1"/>
  <c r="E579" i="8" a="1"/>
  <c r="E579" i="8" s="1"/>
  <c r="E578" i="8" a="1"/>
  <c r="E578" i="8" s="1"/>
  <c r="E577" i="8" a="1"/>
  <c r="E577" i="8" s="1"/>
  <c r="E576" i="8" a="1"/>
  <c r="E576" i="8" s="1"/>
  <c r="E575" i="8" a="1"/>
  <c r="E575" i="8" s="1"/>
  <c r="E574" i="8" a="1"/>
  <c r="E574" i="8" s="1"/>
  <c r="E573" i="8" a="1"/>
  <c r="E573" i="8" s="1"/>
  <c r="E572" i="8" a="1"/>
  <c r="E572" i="8" s="1"/>
  <c r="E571" i="8" a="1"/>
  <c r="E571" i="8" s="1"/>
  <c r="E570" i="8" a="1"/>
  <c r="E570" i="8" s="1"/>
  <c r="E569" i="8" a="1"/>
  <c r="E569" i="8" s="1"/>
  <c r="E568" i="8" a="1"/>
  <c r="E568" i="8" s="1"/>
  <c r="E567" i="8" a="1"/>
  <c r="E567" i="8" s="1"/>
  <c r="E566" i="8" a="1"/>
  <c r="E566" i="8" s="1"/>
  <c r="E565" i="8" a="1"/>
  <c r="E565" i="8" s="1"/>
  <c r="E564" i="8" a="1"/>
  <c r="E564" i="8" s="1"/>
  <c r="E563" i="8" a="1"/>
  <c r="E563" i="8" s="1"/>
  <c r="E562" i="8" a="1"/>
  <c r="E562" i="8" s="1"/>
  <c r="E561" i="8" a="1"/>
  <c r="E561" i="8" s="1"/>
  <c r="E560" i="8" a="1"/>
  <c r="E560" i="8" s="1"/>
  <c r="E559" i="8" a="1"/>
  <c r="E559" i="8" s="1"/>
  <c r="E558" i="8" a="1"/>
  <c r="E558" i="8" s="1"/>
  <c r="E557" i="8" a="1"/>
  <c r="E557" i="8" s="1"/>
  <c r="E556" i="8" a="1"/>
  <c r="E556" i="8" s="1"/>
  <c r="E555" i="8" a="1"/>
  <c r="E555" i="8" s="1"/>
  <c r="E554" i="8" a="1"/>
  <c r="E554" i="8" s="1"/>
  <c r="E553" i="8" a="1"/>
  <c r="E553" i="8" s="1"/>
  <c r="E552" i="8" a="1"/>
  <c r="E552" i="8" s="1"/>
  <c r="E551" i="8" a="1"/>
  <c r="E551" i="8" s="1"/>
  <c r="E550" i="8" a="1"/>
  <c r="E550" i="8" s="1"/>
  <c r="E549" i="8" a="1"/>
  <c r="E549" i="8" s="1"/>
  <c r="E548" i="8" a="1"/>
  <c r="E548" i="8" s="1"/>
  <c r="E547" i="8" a="1"/>
  <c r="E547" i="8" s="1"/>
  <c r="E546" i="8" a="1"/>
  <c r="E546" i="8" s="1"/>
  <c r="E545" i="8" a="1"/>
  <c r="E545" i="8" s="1"/>
  <c r="E544" i="8" a="1"/>
  <c r="E544" i="8" s="1"/>
  <c r="E543" i="8" a="1"/>
  <c r="E543" i="8" s="1"/>
  <c r="E542" i="8" a="1"/>
  <c r="E542" i="8" s="1"/>
  <c r="E541" i="8" a="1"/>
  <c r="E541" i="8" s="1"/>
  <c r="E540" i="8" a="1"/>
  <c r="E540" i="8" s="1"/>
  <c r="E539" i="8" a="1"/>
  <c r="E539" i="8" s="1"/>
  <c r="E538" i="8" a="1"/>
  <c r="E538" i="8" s="1"/>
  <c r="E537" i="8" a="1"/>
  <c r="E537" i="8" s="1"/>
  <c r="E536" i="8" a="1"/>
  <c r="E536" i="8" s="1"/>
  <c r="E535" i="8" a="1"/>
  <c r="E535" i="8" s="1"/>
  <c r="E534" i="8" a="1"/>
  <c r="E534" i="8" s="1"/>
  <c r="E533" i="8" a="1"/>
  <c r="E533" i="8" s="1"/>
  <c r="E532" i="8" a="1"/>
  <c r="E532" i="8" s="1"/>
  <c r="E531" i="8" a="1"/>
  <c r="E531" i="8" s="1"/>
  <c r="E530" i="8" a="1"/>
  <c r="E530" i="8" s="1"/>
  <c r="E529" i="8" a="1"/>
  <c r="E529" i="8" s="1"/>
  <c r="E528" i="8" a="1"/>
  <c r="E528" i="8" s="1"/>
  <c r="E527" i="8" a="1"/>
  <c r="E527" i="8" s="1"/>
  <c r="E526" i="8" a="1"/>
  <c r="E526" i="8" s="1"/>
  <c r="E525" i="8" a="1"/>
  <c r="E525" i="8" s="1"/>
  <c r="E524" i="8" a="1"/>
  <c r="E524" i="8" s="1"/>
  <c r="E523" i="8" a="1"/>
  <c r="E523" i="8" s="1"/>
  <c r="E522" i="8" a="1"/>
  <c r="E522" i="8" s="1"/>
  <c r="E521" i="8" a="1"/>
  <c r="E521" i="8" s="1"/>
  <c r="E520" i="8" a="1"/>
  <c r="E520" i="8" s="1"/>
  <c r="E519" i="8" a="1"/>
  <c r="E519" i="8" s="1"/>
  <c r="E518" i="8" a="1"/>
  <c r="E518" i="8" s="1"/>
  <c r="E517" i="8" a="1"/>
  <c r="E517" i="8" s="1"/>
  <c r="E516" i="8" a="1"/>
  <c r="E516" i="8" s="1"/>
  <c r="E515" i="8" a="1"/>
  <c r="E515" i="8" s="1"/>
  <c r="E514" i="8" a="1"/>
  <c r="E514" i="8" s="1"/>
  <c r="E513" i="8" a="1"/>
  <c r="E513" i="8" s="1"/>
  <c r="E512" i="8" a="1"/>
  <c r="E512" i="8" s="1"/>
  <c r="E511" i="8" a="1"/>
  <c r="E511" i="8" s="1"/>
  <c r="E510" i="8" a="1"/>
  <c r="E510" i="8" s="1"/>
  <c r="E509" i="8" a="1"/>
  <c r="E509" i="8" s="1"/>
  <c r="E508" i="8" a="1"/>
  <c r="E508" i="8" s="1"/>
  <c r="E507" i="8" a="1"/>
  <c r="E507" i="8" s="1"/>
  <c r="E506" i="8" a="1"/>
  <c r="E506" i="8" s="1"/>
  <c r="E505" i="8" a="1"/>
  <c r="E505" i="8" s="1"/>
  <c r="E504" i="8" a="1"/>
  <c r="E504" i="8" s="1"/>
  <c r="E503" i="8" a="1"/>
  <c r="E503" i="8" s="1"/>
  <c r="E502" i="8" a="1"/>
  <c r="E502" i="8" s="1"/>
  <c r="E501" i="8" a="1"/>
  <c r="E501" i="8" s="1"/>
  <c r="E500" i="8" a="1"/>
  <c r="E500" i="8" s="1"/>
  <c r="E499" i="8" a="1"/>
  <c r="E499" i="8" s="1"/>
  <c r="E498" i="8" a="1"/>
  <c r="E498" i="8" s="1"/>
  <c r="E497" i="8" a="1"/>
  <c r="E497" i="8" s="1"/>
  <c r="E496" i="8" a="1"/>
  <c r="E496" i="8" s="1"/>
  <c r="E495" i="8" a="1"/>
  <c r="E495" i="8" s="1"/>
  <c r="E494" i="8" a="1"/>
  <c r="E494" i="8" s="1"/>
  <c r="E493" i="8" a="1"/>
  <c r="E493" i="8" s="1"/>
  <c r="E492" i="8" a="1"/>
  <c r="E492" i="8" s="1"/>
  <c r="E491" i="8" a="1"/>
  <c r="E491" i="8" s="1"/>
  <c r="E490" i="8" a="1"/>
  <c r="E490" i="8" s="1"/>
  <c r="E489" i="8" a="1"/>
  <c r="E489" i="8" s="1"/>
  <c r="E488" i="8" a="1"/>
  <c r="E488" i="8" s="1"/>
  <c r="E487" i="8" a="1"/>
  <c r="E487" i="8" s="1"/>
  <c r="E486" i="8" a="1"/>
  <c r="E486" i="8" s="1"/>
  <c r="E485" i="8" a="1"/>
  <c r="E485" i="8" s="1"/>
  <c r="E484" i="8" a="1"/>
  <c r="E484" i="8" s="1"/>
  <c r="E483" i="8" a="1"/>
  <c r="E483" i="8" s="1"/>
  <c r="E482" i="8" a="1"/>
  <c r="E482" i="8" s="1"/>
  <c r="E481" i="8" a="1"/>
  <c r="E481" i="8" s="1"/>
  <c r="E480" i="8" a="1"/>
  <c r="E480" i="8" s="1"/>
  <c r="E479" i="8" a="1"/>
  <c r="E479" i="8" s="1"/>
  <c r="E478" i="8" a="1"/>
  <c r="E478" i="8" s="1"/>
  <c r="E477" i="8" a="1"/>
  <c r="E477" i="8" s="1"/>
  <c r="E476" i="8" a="1"/>
  <c r="E476" i="8" s="1"/>
  <c r="E475" i="8" a="1"/>
  <c r="E475" i="8" s="1"/>
  <c r="E474" i="8" a="1"/>
  <c r="E474" i="8" s="1"/>
  <c r="E473" i="8" a="1"/>
  <c r="E473" i="8" s="1"/>
  <c r="E472" i="8" a="1"/>
  <c r="E472" i="8" s="1"/>
  <c r="E471" i="8" a="1"/>
  <c r="E471" i="8" s="1"/>
  <c r="E470" i="8" a="1"/>
  <c r="E470" i="8" s="1"/>
  <c r="E469" i="8" a="1"/>
  <c r="E469" i="8" s="1"/>
  <c r="E468" i="8" a="1"/>
  <c r="E468" i="8" s="1"/>
  <c r="E467" i="8" a="1"/>
  <c r="E467" i="8" s="1"/>
  <c r="E466" i="8" a="1"/>
  <c r="E466" i="8" s="1"/>
  <c r="E465" i="8" a="1"/>
  <c r="E465" i="8" s="1"/>
  <c r="E464" i="8" a="1"/>
  <c r="E464" i="8" s="1"/>
  <c r="E463" i="8" a="1"/>
  <c r="E463" i="8" s="1"/>
  <c r="E462" i="8" a="1"/>
  <c r="E462" i="8" s="1"/>
  <c r="E461" i="8" a="1"/>
  <c r="E461" i="8" s="1"/>
  <c r="E460" i="8" a="1"/>
  <c r="E460" i="8" s="1"/>
  <c r="E459" i="8" a="1"/>
  <c r="E459" i="8" s="1"/>
  <c r="E458" i="8" a="1"/>
  <c r="E458" i="8" s="1"/>
  <c r="E457" i="8" a="1"/>
  <c r="E457" i="8" s="1"/>
  <c r="E456" i="8" a="1"/>
  <c r="E456" i="8" s="1"/>
  <c r="E455" i="8" a="1"/>
  <c r="E455" i="8" s="1"/>
  <c r="E454" i="8" a="1"/>
  <c r="E454" i="8" s="1"/>
  <c r="E453" i="8" a="1"/>
  <c r="E453" i="8" s="1"/>
  <c r="E452" i="8" a="1"/>
  <c r="E452" i="8" s="1"/>
  <c r="E451" i="8" a="1"/>
  <c r="E451" i="8" s="1"/>
  <c r="E450" i="8" a="1"/>
  <c r="E450" i="8" s="1"/>
  <c r="E449" i="8" a="1"/>
  <c r="E449" i="8" s="1"/>
  <c r="E448" i="8" a="1"/>
  <c r="E448" i="8" s="1"/>
  <c r="E447" i="8" a="1"/>
  <c r="E447" i="8" s="1"/>
  <c r="E446" i="8" a="1"/>
  <c r="E446" i="8" s="1"/>
  <c r="E445" i="8" a="1"/>
  <c r="E445" i="8" s="1"/>
  <c r="E444" i="8" a="1"/>
  <c r="E444" i="8" s="1"/>
  <c r="E443" i="8" a="1"/>
  <c r="E443" i="8" s="1"/>
  <c r="E442" i="8" a="1"/>
  <c r="E442" i="8" s="1"/>
  <c r="E441" i="8" a="1"/>
  <c r="E441" i="8" s="1"/>
  <c r="E440" i="8" a="1"/>
  <c r="E440" i="8" s="1"/>
  <c r="E439" i="8" a="1"/>
  <c r="E439" i="8" s="1"/>
  <c r="E438" i="8" a="1"/>
  <c r="E438" i="8" s="1"/>
  <c r="E437" i="8" a="1"/>
  <c r="E437" i="8" s="1"/>
  <c r="E436" i="8" a="1"/>
  <c r="E436" i="8" s="1"/>
  <c r="E435" i="8" a="1"/>
  <c r="E435" i="8" s="1"/>
  <c r="E434" i="8" a="1"/>
  <c r="E434" i="8" s="1"/>
  <c r="E433" i="8" a="1"/>
  <c r="E433" i="8" s="1"/>
  <c r="E432" i="8" a="1"/>
  <c r="E432" i="8" s="1"/>
  <c r="E431" i="8" a="1"/>
  <c r="E431" i="8" s="1"/>
  <c r="E430" i="8" a="1"/>
  <c r="E430" i="8" s="1"/>
  <c r="E429" i="8" a="1"/>
  <c r="E429" i="8" s="1"/>
  <c r="E428" i="8" a="1"/>
  <c r="E428" i="8" s="1"/>
  <c r="E427" i="8" a="1"/>
  <c r="E427" i="8" s="1"/>
  <c r="E426" i="8" a="1"/>
  <c r="E426" i="8" s="1"/>
  <c r="E425" i="8" a="1"/>
  <c r="E425" i="8" s="1"/>
  <c r="E424" i="8" a="1"/>
  <c r="E424" i="8" s="1"/>
  <c r="E423" i="8" a="1"/>
  <c r="E423" i="8" s="1"/>
  <c r="E422" i="8" a="1"/>
  <c r="E422" i="8" s="1"/>
  <c r="E421" i="8" a="1"/>
  <c r="E421" i="8" s="1"/>
  <c r="E420" i="8" a="1"/>
  <c r="E420" i="8" s="1"/>
  <c r="E419" i="8" a="1"/>
  <c r="E419" i="8" s="1"/>
  <c r="E418" i="8" a="1"/>
  <c r="E418" i="8" s="1"/>
  <c r="E417" i="8" a="1"/>
  <c r="E417" i="8" s="1"/>
  <c r="E416" i="8" a="1"/>
  <c r="E416" i="8" s="1"/>
  <c r="E415" i="8" a="1"/>
  <c r="E415" i="8" s="1"/>
  <c r="E414" i="8" a="1"/>
  <c r="E414" i="8" s="1"/>
  <c r="E413" i="8" a="1"/>
  <c r="E413" i="8" s="1"/>
  <c r="E412" i="8" a="1"/>
  <c r="E412" i="8" s="1"/>
  <c r="E411" i="8" a="1"/>
  <c r="E411" i="8" s="1"/>
  <c r="E410" i="8" a="1"/>
  <c r="E410" i="8" s="1"/>
  <c r="E409" i="8" a="1"/>
  <c r="E409" i="8" s="1"/>
  <c r="E408" i="8" a="1"/>
  <c r="E408" i="8" s="1"/>
  <c r="E407" i="8" a="1"/>
  <c r="E407" i="8" s="1"/>
  <c r="E406" i="8" a="1"/>
  <c r="E406" i="8" s="1"/>
  <c r="E405" i="8" a="1"/>
  <c r="E405" i="8" s="1"/>
  <c r="E404" i="8" a="1"/>
  <c r="E404" i="8" s="1"/>
  <c r="E403" i="8" a="1"/>
  <c r="E403" i="8" s="1"/>
  <c r="E402" i="8" a="1"/>
  <c r="E402" i="8" s="1"/>
  <c r="E401" i="8" a="1"/>
  <c r="E401" i="8" s="1"/>
  <c r="E400" i="8" a="1"/>
  <c r="E400" i="8" s="1"/>
  <c r="E399" i="8" a="1"/>
  <c r="E399" i="8" s="1"/>
  <c r="E398" i="8" a="1"/>
  <c r="E398" i="8" s="1"/>
  <c r="E397" i="8" a="1"/>
  <c r="E397" i="8" s="1"/>
  <c r="E396" i="8" a="1"/>
  <c r="E396" i="8" s="1"/>
  <c r="E395" i="8" a="1"/>
  <c r="E395" i="8" s="1"/>
  <c r="E394" i="8" a="1"/>
  <c r="E394" i="8" s="1"/>
  <c r="E393" i="8" a="1"/>
  <c r="E393" i="8" s="1"/>
  <c r="E392" i="8" a="1"/>
  <c r="E392" i="8" s="1"/>
  <c r="E391" i="8" a="1"/>
  <c r="E391" i="8" s="1"/>
  <c r="E390" i="8" a="1"/>
  <c r="E390" i="8" s="1"/>
  <c r="E389" i="8" a="1"/>
  <c r="E389" i="8" s="1"/>
  <c r="E388" i="8" a="1"/>
  <c r="E388" i="8" s="1"/>
  <c r="E387" i="8" a="1"/>
  <c r="E387" i="8" s="1"/>
  <c r="E386" i="8" a="1"/>
  <c r="E386" i="8" s="1"/>
  <c r="E385" i="8" a="1"/>
  <c r="E385" i="8" s="1"/>
  <c r="E384" i="8" a="1"/>
  <c r="E384" i="8" s="1"/>
  <c r="E383" i="8" a="1"/>
  <c r="E383" i="8" s="1"/>
  <c r="E382" i="8" a="1"/>
  <c r="E382" i="8" s="1"/>
  <c r="E381" i="8" a="1"/>
  <c r="E381" i="8" s="1"/>
  <c r="E380" i="8" a="1"/>
  <c r="E380" i="8" s="1"/>
  <c r="E379" i="8" a="1"/>
  <c r="E379" i="8" s="1"/>
  <c r="E378" i="8" a="1"/>
  <c r="E378" i="8" s="1"/>
  <c r="E377" i="8" a="1"/>
  <c r="E377" i="8" s="1"/>
  <c r="E376" i="8" a="1"/>
  <c r="E376" i="8" s="1"/>
  <c r="E375" i="8" a="1"/>
  <c r="E375" i="8" s="1"/>
  <c r="E374" i="8" a="1"/>
  <c r="E374" i="8" s="1"/>
  <c r="E373" i="8" a="1"/>
  <c r="E373" i="8" s="1"/>
  <c r="E372" i="8" a="1"/>
  <c r="E372" i="8" s="1"/>
  <c r="E371" i="8" a="1"/>
  <c r="E371" i="8" s="1"/>
  <c r="E370" i="8" a="1"/>
  <c r="E370" i="8" s="1"/>
  <c r="E369" i="8" a="1"/>
  <c r="E369" i="8" s="1"/>
  <c r="E368" i="8" a="1"/>
  <c r="E368" i="8" s="1"/>
  <c r="E367" i="8" a="1"/>
  <c r="E367" i="8" s="1"/>
  <c r="E366" i="8" a="1"/>
  <c r="E366" i="8" s="1"/>
  <c r="E365" i="8" a="1"/>
  <c r="E365" i="8" s="1"/>
  <c r="E364" i="8" a="1"/>
  <c r="E364" i="8" s="1"/>
  <c r="E363" i="8" a="1"/>
  <c r="E363" i="8" s="1"/>
  <c r="E362" i="8" a="1"/>
  <c r="E362" i="8" s="1"/>
  <c r="E361" i="8" a="1"/>
  <c r="E361" i="8" s="1"/>
  <c r="E360" i="8" a="1"/>
  <c r="E360" i="8" s="1"/>
  <c r="E359" i="8" a="1"/>
  <c r="E359" i="8" s="1"/>
  <c r="E358" i="8" a="1"/>
  <c r="E358" i="8" s="1"/>
  <c r="E357" i="8" a="1"/>
  <c r="E357" i="8" s="1"/>
  <c r="E356" i="8" a="1"/>
  <c r="E356" i="8" s="1"/>
  <c r="E355" i="8" a="1"/>
  <c r="E355" i="8" s="1"/>
  <c r="E354" i="8" a="1"/>
  <c r="E354" i="8" s="1"/>
  <c r="E353" i="8" a="1"/>
  <c r="E353" i="8" s="1"/>
  <c r="E352" i="8" a="1"/>
  <c r="E352" i="8" s="1"/>
  <c r="E351" i="8" a="1"/>
  <c r="E351" i="8" s="1"/>
  <c r="E350" i="8" a="1"/>
  <c r="E350" i="8" s="1"/>
  <c r="E349" i="8" a="1"/>
  <c r="E349" i="8" s="1"/>
  <c r="E348" i="8" a="1"/>
  <c r="E348" i="8" s="1"/>
  <c r="E347" i="8" a="1"/>
  <c r="E347" i="8" s="1"/>
  <c r="E346" i="8" a="1"/>
  <c r="E346" i="8" s="1"/>
  <c r="E345" i="8" a="1"/>
  <c r="E345" i="8" s="1"/>
  <c r="E344" i="8" a="1"/>
  <c r="E344" i="8" s="1"/>
  <c r="E343" i="8" a="1"/>
  <c r="E343" i="8" s="1"/>
  <c r="E342" i="8" a="1"/>
  <c r="E342" i="8" s="1"/>
  <c r="E341" i="8" a="1"/>
  <c r="E341" i="8" s="1"/>
  <c r="E340" i="8" a="1"/>
  <c r="E340" i="8" s="1"/>
  <c r="E339" i="8" a="1"/>
  <c r="E339" i="8" s="1"/>
  <c r="E338" i="8" a="1"/>
  <c r="E338" i="8" s="1"/>
  <c r="E337" i="8" a="1"/>
  <c r="E337" i="8" s="1"/>
  <c r="E336" i="8" a="1"/>
  <c r="E336" i="8" s="1"/>
  <c r="E335" i="8" a="1"/>
  <c r="E335" i="8" s="1"/>
  <c r="E334" i="8" a="1"/>
  <c r="E334" i="8" s="1"/>
  <c r="E333" i="8" a="1"/>
  <c r="E333" i="8" s="1"/>
  <c r="E332" i="8" a="1"/>
  <c r="E332" i="8" s="1"/>
  <c r="E331" i="8" a="1"/>
  <c r="E331" i="8" s="1"/>
  <c r="E330" i="8" a="1"/>
  <c r="E330" i="8" s="1"/>
  <c r="E329" i="8" a="1"/>
  <c r="E329" i="8" s="1"/>
  <c r="E328" i="8" a="1"/>
  <c r="E328" i="8" s="1"/>
  <c r="E327" i="8" a="1"/>
  <c r="E327" i="8" s="1"/>
  <c r="E326" i="8" a="1"/>
  <c r="E326" i="8" s="1"/>
  <c r="E325" i="8" a="1"/>
  <c r="E325" i="8" s="1"/>
  <c r="E324" i="8" a="1"/>
  <c r="E324" i="8" s="1"/>
  <c r="E323" i="8" a="1"/>
  <c r="E323" i="8" s="1"/>
  <c r="E322" i="8" a="1"/>
  <c r="E322" i="8" s="1"/>
  <c r="E321" i="8" a="1"/>
  <c r="E321" i="8" s="1"/>
  <c r="E320" i="8" a="1"/>
  <c r="E320" i="8" s="1"/>
  <c r="E319" i="8" a="1"/>
  <c r="E319" i="8" s="1"/>
  <c r="E318" i="8" a="1"/>
  <c r="E318" i="8" s="1"/>
  <c r="E317" i="8" a="1"/>
  <c r="E317" i="8" s="1"/>
  <c r="E316" i="8" a="1"/>
  <c r="E316" i="8" s="1"/>
  <c r="E315" i="8" a="1"/>
  <c r="E315" i="8" s="1"/>
  <c r="E314" i="8" a="1"/>
  <c r="E314" i="8" s="1"/>
  <c r="E313" i="8" a="1"/>
  <c r="E313" i="8" s="1"/>
  <c r="E312" i="8" a="1"/>
  <c r="E312" i="8" s="1"/>
  <c r="E311" i="8" a="1"/>
  <c r="E311" i="8" s="1"/>
  <c r="E310" i="8" a="1"/>
  <c r="E310" i="8" s="1"/>
  <c r="E309" i="8" a="1"/>
  <c r="E309" i="8" s="1"/>
  <c r="E308" i="8" a="1"/>
  <c r="E308" i="8" s="1"/>
  <c r="E307" i="8" a="1"/>
  <c r="E307" i="8" s="1"/>
  <c r="E306" i="8" a="1"/>
  <c r="E306" i="8" s="1"/>
  <c r="E305" i="8" a="1"/>
  <c r="E305" i="8" s="1"/>
  <c r="E304" i="8" a="1"/>
  <c r="E304" i="8" s="1"/>
  <c r="E303" i="8" a="1"/>
  <c r="E303" i="8" s="1"/>
  <c r="E302" i="8" a="1"/>
  <c r="E302" i="8" s="1"/>
  <c r="E301" i="8" a="1"/>
  <c r="E301" i="8" s="1"/>
  <c r="E300" i="8" a="1"/>
  <c r="E300" i="8" s="1"/>
  <c r="E299" i="8" a="1"/>
  <c r="E299" i="8" s="1"/>
  <c r="E298" i="8" a="1"/>
  <c r="E298" i="8" s="1"/>
  <c r="E297" i="8" a="1"/>
  <c r="E297" i="8" s="1"/>
  <c r="E296" i="8" a="1"/>
  <c r="E296" i="8" s="1"/>
  <c r="E295" i="8" a="1"/>
  <c r="E295" i="8" s="1"/>
  <c r="E294" i="8" a="1"/>
  <c r="E294" i="8" s="1"/>
  <c r="E293" i="8" a="1"/>
  <c r="E293" i="8" s="1"/>
  <c r="E292" i="8" a="1"/>
  <c r="E292" i="8" s="1"/>
  <c r="E291" i="8" a="1"/>
  <c r="E291" i="8" s="1"/>
  <c r="E290" i="8" a="1"/>
  <c r="E290" i="8" s="1"/>
  <c r="E289" i="8" a="1"/>
  <c r="E289" i="8" s="1"/>
  <c r="E288" i="8" a="1"/>
  <c r="E288" i="8" s="1"/>
  <c r="E287" i="8" a="1"/>
  <c r="E287" i="8" s="1"/>
  <c r="E286" i="8" a="1"/>
  <c r="E286" i="8" s="1"/>
  <c r="E285" i="8" a="1"/>
  <c r="E285" i="8" s="1"/>
  <c r="E284" i="8" a="1"/>
  <c r="E284" i="8" s="1"/>
  <c r="E283" i="8" a="1"/>
  <c r="E283" i="8" s="1"/>
  <c r="E282" i="8" a="1"/>
  <c r="E282" i="8" s="1"/>
  <c r="E281" i="8" a="1"/>
  <c r="E281" i="8" s="1"/>
  <c r="E280" i="8" a="1"/>
  <c r="E280" i="8" s="1"/>
  <c r="E279" i="8" a="1"/>
  <c r="E279" i="8" s="1"/>
  <c r="E278" i="8" a="1"/>
  <c r="E278" i="8" s="1"/>
  <c r="E277" i="8" a="1"/>
  <c r="E277" i="8" s="1"/>
  <c r="E276" i="8" a="1"/>
  <c r="E276" i="8" s="1"/>
  <c r="E275" i="8" a="1"/>
  <c r="E275" i="8" s="1"/>
  <c r="E274" i="8" a="1"/>
  <c r="E274" i="8" s="1"/>
  <c r="E273" i="8" a="1"/>
  <c r="E273" i="8" s="1"/>
  <c r="E272" i="8" a="1"/>
  <c r="E272" i="8" s="1"/>
  <c r="E271" i="8" a="1"/>
  <c r="E271" i="8" s="1"/>
  <c r="E270" i="8" a="1"/>
  <c r="E270" i="8" s="1"/>
  <c r="E269" i="8" a="1"/>
  <c r="E269" i="8" s="1"/>
  <c r="E268" i="8" a="1"/>
  <c r="E268" i="8" s="1"/>
  <c r="E267" i="8" a="1"/>
  <c r="E267" i="8" s="1"/>
  <c r="E266" i="8" a="1"/>
  <c r="E266" i="8" s="1"/>
  <c r="E265" i="8" a="1"/>
  <c r="E265" i="8" s="1"/>
  <c r="E264" i="8" a="1"/>
  <c r="E264" i="8" s="1"/>
  <c r="E263" i="8" a="1"/>
  <c r="E263" i="8" s="1"/>
  <c r="E262" i="8" a="1"/>
  <c r="E262" i="8" s="1"/>
  <c r="E261" i="8" a="1"/>
  <c r="E261" i="8" s="1"/>
  <c r="E260" i="8" a="1"/>
  <c r="E260" i="8" s="1"/>
  <c r="E259" i="8" a="1"/>
  <c r="E259" i="8" s="1"/>
  <c r="E258" i="8" a="1"/>
  <c r="E258" i="8" s="1"/>
  <c r="E257" i="8" a="1"/>
  <c r="E257" i="8" s="1"/>
  <c r="E256" i="8" a="1"/>
  <c r="E256" i="8" s="1"/>
  <c r="E255" i="8" a="1"/>
  <c r="E255" i="8" s="1"/>
  <c r="E254" i="8" a="1"/>
  <c r="E254" i="8" s="1"/>
  <c r="E253" i="8" a="1"/>
  <c r="E253" i="8" s="1"/>
  <c r="E252" i="8" a="1"/>
  <c r="E252" i="8" s="1"/>
  <c r="E251" i="8" a="1"/>
  <c r="E251" i="8" s="1"/>
  <c r="E250" i="8" a="1"/>
  <c r="E250" i="8" s="1"/>
  <c r="E249" i="8" a="1"/>
  <c r="E249" i="8" s="1"/>
  <c r="E248" i="8" a="1"/>
  <c r="E248" i="8" s="1"/>
  <c r="E247" i="8" a="1"/>
  <c r="E247" i="8" s="1"/>
  <c r="E246" i="8" a="1"/>
  <c r="E246" i="8" s="1"/>
  <c r="E245" i="8" a="1"/>
  <c r="E245" i="8" s="1"/>
  <c r="E244" i="8" a="1"/>
  <c r="E244" i="8" s="1"/>
  <c r="E243" i="8" a="1"/>
  <c r="E243" i="8" s="1"/>
  <c r="E242" i="8" a="1"/>
  <c r="E242" i="8" s="1"/>
  <c r="E241" i="8" a="1"/>
  <c r="E241" i="8" s="1"/>
  <c r="E240" i="8" a="1"/>
  <c r="E240" i="8" s="1"/>
  <c r="E239" i="8" a="1"/>
  <c r="E239" i="8" s="1"/>
  <c r="E238" i="8" a="1"/>
  <c r="E238" i="8" s="1"/>
  <c r="E237" i="8" a="1"/>
  <c r="E237" i="8" s="1"/>
  <c r="E236" i="8" a="1"/>
  <c r="E236" i="8" s="1"/>
  <c r="E235" i="8" a="1"/>
  <c r="E235" i="8" s="1"/>
  <c r="E234" i="8" a="1"/>
  <c r="E234" i="8" s="1"/>
  <c r="E233" i="8" a="1"/>
  <c r="E233" i="8" s="1"/>
  <c r="E232" i="8" a="1"/>
  <c r="E232" i="8" s="1"/>
  <c r="E231" i="8" a="1"/>
  <c r="E231" i="8" s="1"/>
  <c r="E230" i="8" a="1"/>
  <c r="E230" i="8" s="1"/>
  <c r="E229" i="8" a="1"/>
  <c r="E229" i="8" s="1"/>
  <c r="E228" i="8" a="1"/>
  <c r="E228" i="8" s="1"/>
  <c r="J227" i="8"/>
  <c r="E227" i="8" a="1"/>
  <c r="E227" i="8" s="1"/>
  <c r="J226" i="8"/>
  <c r="E226" i="8" a="1"/>
  <c r="E226" i="8" s="1"/>
  <c r="E225" i="8" a="1"/>
  <c r="E225" i="8" s="1"/>
  <c r="E224" i="8" a="1"/>
  <c r="E224" i="8" s="1"/>
  <c r="E223" i="8" a="1"/>
  <c r="E223" i="8" s="1"/>
  <c r="E222" i="8" a="1"/>
  <c r="E222" i="8" s="1"/>
  <c r="E221" i="8" a="1"/>
  <c r="E221" i="8" s="1"/>
  <c r="E220" i="8" a="1"/>
  <c r="E220" i="8" s="1"/>
  <c r="E219" i="8" a="1"/>
  <c r="E219" i="8" s="1"/>
  <c r="E218" i="8" a="1"/>
  <c r="E218" i="8" s="1"/>
  <c r="E217" i="8" a="1"/>
  <c r="E217" i="8" s="1"/>
  <c r="E216" i="8" a="1"/>
  <c r="E216" i="8" s="1"/>
  <c r="E215" i="8" a="1"/>
  <c r="E215" i="8" s="1"/>
  <c r="E214" i="8" a="1"/>
  <c r="E214" i="8" s="1"/>
  <c r="E213" i="8" a="1"/>
  <c r="E213" i="8" s="1"/>
  <c r="E212" i="8" a="1"/>
  <c r="E212" i="8" s="1"/>
  <c r="E211" i="8" a="1"/>
  <c r="E211" i="8" s="1"/>
  <c r="E210" i="8" a="1"/>
  <c r="E210" i="8" s="1"/>
  <c r="E209" i="8" a="1"/>
  <c r="E209" i="8" s="1"/>
  <c r="E208" i="8" a="1"/>
  <c r="E208" i="8" s="1"/>
  <c r="E207" i="8" a="1"/>
  <c r="E207" i="8" s="1"/>
  <c r="E206" i="8" a="1"/>
  <c r="E206" i="8" s="1"/>
  <c r="E205" i="8" a="1"/>
  <c r="E205" i="8" s="1"/>
  <c r="J204" i="8"/>
  <c r="E204" i="8" a="1"/>
  <c r="E204" i="8" s="1"/>
  <c r="J203" i="8"/>
  <c r="E203" i="8" a="1"/>
  <c r="E203" i="8" s="1"/>
  <c r="E202" i="8" a="1"/>
  <c r="E202" i="8" s="1"/>
  <c r="E201" i="8" a="1"/>
  <c r="E201" i="8" s="1"/>
  <c r="E200" i="8" a="1"/>
  <c r="E200" i="8" s="1"/>
  <c r="E199" i="8" a="1"/>
  <c r="E199" i="8" s="1"/>
  <c r="E198" i="8" a="1"/>
  <c r="E198" i="8" s="1"/>
  <c r="E197" i="8" a="1"/>
  <c r="E197" i="8" s="1"/>
  <c r="E196" i="8" a="1"/>
  <c r="E196" i="8" s="1"/>
  <c r="E195" i="8" a="1"/>
  <c r="E195" i="8" s="1"/>
  <c r="E194" i="8" a="1"/>
  <c r="E194" i="8" s="1"/>
  <c r="E193" i="8" a="1"/>
  <c r="E193" i="8" s="1"/>
  <c r="E192" i="8" a="1"/>
  <c r="E192" i="8" s="1"/>
  <c r="E191" i="8" a="1"/>
  <c r="E191" i="8" s="1"/>
  <c r="E190" i="8" a="1"/>
  <c r="E190" i="8" s="1"/>
  <c r="E189" i="8" a="1"/>
  <c r="E189" i="8" s="1"/>
  <c r="E188" i="8" a="1"/>
  <c r="E188" i="8" s="1"/>
  <c r="E187" i="8" a="1"/>
  <c r="E187" i="8" s="1"/>
  <c r="E186" i="8" a="1"/>
  <c r="E186" i="8" s="1"/>
  <c r="E185" i="8" a="1"/>
  <c r="E185" i="8" s="1"/>
  <c r="E184" i="8" a="1"/>
  <c r="E184" i="8" s="1"/>
  <c r="E183" i="8" a="1"/>
  <c r="E183" i="8" s="1"/>
  <c r="E182" i="8" a="1"/>
  <c r="E182" i="8" s="1"/>
  <c r="E181" i="8" a="1"/>
  <c r="E181" i="8" s="1"/>
  <c r="J180" i="8"/>
  <c r="E180" i="8" a="1"/>
  <c r="E180" i="8" s="1"/>
  <c r="J179" i="8"/>
  <c r="E179" i="8" a="1"/>
  <c r="E179" i="8" s="1"/>
  <c r="E178" i="8" a="1"/>
  <c r="E178" i="8" s="1"/>
  <c r="E177" i="8" a="1"/>
  <c r="E177" i="8" s="1"/>
  <c r="E176" i="8" a="1"/>
  <c r="E176" i="8" s="1"/>
  <c r="E175" i="8" a="1"/>
  <c r="E175" i="8" s="1"/>
  <c r="E174" i="8" a="1"/>
  <c r="E174" i="8" s="1"/>
  <c r="E173" i="8" a="1"/>
  <c r="E173" i="8" s="1"/>
  <c r="E172" i="8" a="1"/>
  <c r="E172" i="8" s="1"/>
  <c r="E171" i="8" a="1"/>
  <c r="E171" i="8" s="1"/>
  <c r="E170" i="8" a="1"/>
  <c r="E170" i="8" s="1"/>
  <c r="E169" i="8" a="1"/>
  <c r="E169" i="8" s="1"/>
  <c r="E168" i="8" a="1"/>
  <c r="E168" i="8" s="1"/>
  <c r="E167" i="8" a="1"/>
  <c r="E167" i="8" s="1"/>
  <c r="E166" i="8" a="1"/>
  <c r="E166" i="8" s="1"/>
  <c r="E165" i="8" a="1"/>
  <c r="E165" i="8" s="1"/>
  <c r="E164" i="8" a="1"/>
  <c r="E164" i="8" s="1"/>
  <c r="E163" i="8" a="1"/>
  <c r="E163" i="8" s="1"/>
  <c r="E162" i="8" a="1"/>
  <c r="E162" i="8" s="1"/>
  <c r="E161" i="8" a="1"/>
  <c r="E161" i="8" s="1"/>
  <c r="E160" i="8" a="1"/>
  <c r="E160" i="8" s="1"/>
  <c r="E159" i="8" a="1"/>
  <c r="E159" i="8" s="1"/>
  <c r="E158" i="8" a="1"/>
  <c r="E158" i="8" s="1"/>
  <c r="J157" i="8"/>
  <c r="E157" i="8" a="1"/>
  <c r="E157" i="8" s="1"/>
  <c r="J156" i="8"/>
  <c r="E156" i="8" a="1"/>
  <c r="E156" i="8" s="1"/>
  <c r="E155" i="8" a="1"/>
  <c r="E155" i="8" s="1"/>
  <c r="E154" i="8" a="1"/>
  <c r="E154" i="8" s="1"/>
  <c r="E153" i="8" a="1"/>
  <c r="E153" i="8" s="1"/>
  <c r="E152" i="8" a="1"/>
  <c r="E152" i="8" s="1"/>
  <c r="E151" i="8" a="1"/>
  <c r="E151" i="8" s="1"/>
  <c r="E150" i="8" a="1"/>
  <c r="E150" i="8" s="1"/>
  <c r="E149" i="8" a="1"/>
  <c r="E149" i="8" s="1"/>
  <c r="E148" i="8" a="1"/>
  <c r="E148" i="8" s="1"/>
  <c r="E147" i="8" a="1"/>
  <c r="E147" i="8" s="1"/>
  <c r="E146" i="8" a="1"/>
  <c r="E146" i="8" s="1"/>
  <c r="E145" i="8" a="1"/>
  <c r="E145" i="8" s="1"/>
  <c r="E144" i="8" a="1"/>
  <c r="E144" i="8" s="1"/>
  <c r="E143" i="8" a="1"/>
  <c r="E143" i="8" s="1"/>
  <c r="E142" i="8" a="1"/>
  <c r="E142" i="8" s="1"/>
  <c r="E141" i="8" a="1"/>
  <c r="E141" i="8" s="1"/>
  <c r="E140" i="8" a="1"/>
  <c r="E140" i="8" s="1"/>
  <c r="E139" i="8" a="1"/>
  <c r="E139" i="8" s="1"/>
  <c r="E138" i="8" a="1"/>
  <c r="E138" i="8" s="1"/>
  <c r="E137" i="8" a="1"/>
  <c r="E137" i="8" s="1"/>
  <c r="E136" i="8" a="1"/>
  <c r="E136" i="8" s="1"/>
  <c r="E135" i="8" a="1"/>
  <c r="E135" i="8" s="1"/>
  <c r="E134" i="8" a="1"/>
  <c r="E134" i="8" s="1"/>
  <c r="E133" i="8" a="1"/>
  <c r="E133" i="8" s="1"/>
  <c r="E132" i="8" a="1"/>
  <c r="E132" i="8" s="1"/>
  <c r="E131" i="8" a="1"/>
  <c r="E131" i="8" s="1"/>
  <c r="E130" i="8" a="1"/>
  <c r="E130" i="8" s="1"/>
  <c r="E129" i="8" a="1"/>
  <c r="E129" i="8" s="1"/>
  <c r="E128" i="8" a="1"/>
  <c r="E128" i="8" s="1"/>
  <c r="E127" i="8" a="1"/>
  <c r="E127" i="8" s="1"/>
  <c r="E126" i="8" a="1"/>
  <c r="E126" i="8" s="1"/>
  <c r="E125" i="8" a="1"/>
  <c r="E125" i="8" s="1"/>
  <c r="E124" i="8" a="1"/>
  <c r="E124" i="8" s="1"/>
  <c r="E123" i="8" a="1"/>
  <c r="E123" i="8" s="1"/>
  <c r="E122" i="8" a="1"/>
  <c r="E122" i="8" s="1"/>
  <c r="E121" i="8" a="1"/>
  <c r="E121" i="8" s="1"/>
  <c r="E120" i="8" a="1"/>
  <c r="E120" i="8" s="1"/>
  <c r="E119" i="8" a="1"/>
  <c r="E119" i="8" s="1"/>
  <c r="E118" i="8" a="1"/>
  <c r="E118" i="8" s="1"/>
  <c r="E117" i="8" a="1"/>
  <c r="E117" i="8" s="1"/>
  <c r="E116" i="8" a="1"/>
  <c r="E116" i="8" s="1"/>
  <c r="J115" i="8"/>
  <c r="E115" i="8" a="1"/>
  <c r="E115" i="8" s="1"/>
  <c r="J114" i="8"/>
  <c r="E114" i="8" a="1"/>
  <c r="E114" i="8" s="1"/>
  <c r="E113" i="8" a="1"/>
  <c r="E113" i="8" s="1"/>
  <c r="E112" i="8" a="1"/>
  <c r="E112" i="8" s="1"/>
  <c r="E111" i="8" a="1"/>
  <c r="E111" i="8" s="1"/>
  <c r="E110" i="8" a="1"/>
  <c r="E110" i="8" s="1"/>
  <c r="E109" i="8" a="1"/>
  <c r="E109" i="8" s="1"/>
  <c r="E108" i="8" a="1"/>
  <c r="E108" i="8" s="1"/>
  <c r="E107" i="8" a="1"/>
  <c r="E107" i="8" s="1"/>
  <c r="E106" i="8" a="1"/>
  <c r="E106" i="8" s="1"/>
  <c r="E105" i="8" a="1"/>
  <c r="E105" i="8" s="1"/>
  <c r="E104" i="8" a="1"/>
  <c r="E104" i="8" s="1"/>
  <c r="E103" i="8" a="1"/>
  <c r="E103" i="8" s="1"/>
  <c r="E102" i="8" a="1"/>
  <c r="E102" i="8" s="1"/>
  <c r="E101" i="8" a="1"/>
  <c r="E101" i="8" s="1"/>
  <c r="E100" i="8" a="1"/>
  <c r="E100" i="8" s="1"/>
  <c r="E99" i="8" a="1"/>
  <c r="E99" i="8" s="1"/>
  <c r="E98" i="8" a="1"/>
  <c r="E98" i="8" s="1"/>
  <c r="E97" i="8" a="1"/>
  <c r="E97" i="8" s="1"/>
  <c r="E96" i="8" a="1"/>
  <c r="E96" i="8" s="1"/>
  <c r="E95" i="8" a="1"/>
  <c r="E95" i="8" s="1"/>
  <c r="E94" i="8" a="1"/>
  <c r="E94" i="8" s="1"/>
  <c r="J93" i="8"/>
  <c r="E93" i="8" a="1"/>
  <c r="E93" i="8" s="1"/>
  <c r="J92" i="8"/>
  <c r="E92" i="8" a="1"/>
  <c r="E92" i="8" s="1"/>
  <c r="E91" i="8" a="1"/>
  <c r="E91" i="8" s="1"/>
  <c r="E90" i="8" a="1"/>
  <c r="E90" i="8" s="1"/>
  <c r="E89" i="8" a="1"/>
  <c r="E89" i="8" s="1"/>
  <c r="E88" i="8" a="1"/>
  <c r="E88" i="8" s="1"/>
  <c r="E87" i="8" a="1"/>
  <c r="E87" i="8" s="1"/>
  <c r="E86" i="8" a="1"/>
  <c r="E86" i="8" s="1"/>
  <c r="E85" i="8" a="1"/>
  <c r="E85" i="8" s="1"/>
  <c r="E84" i="8" a="1"/>
  <c r="E84" i="8" s="1"/>
  <c r="E83" i="8" a="1"/>
  <c r="E83" i="8" s="1"/>
  <c r="E82" i="8" a="1"/>
  <c r="E82" i="8" s="1"/>
  <c r="E81" i="8" a="1"/>
  <c r="E81" i="8" s="1"/>
  <c r="E80" i="8" a="1"/>
  <c r="E80" i="8" s="1"/>
  <c r="E79" i="8" a="1"/>
  <c r="E79" i="8" s="1"/>
  <c r="E78" i="8" a="1"/>
  <c r="E78" i="8" s="1"/>
  <c r="E77" i="8" a="1"/>
  <c r="E77" i="8" s="1"/>
  <c r="E76" i="8" a="1"/>
  <c r="E76" i="8" s="1"/>
  <c r="E75" i="8" a="1"/>
  <c r="E75" i="8" s="1"/>
  <c r="E74" i="8" a="1"/>
  <c r="E74" i="8" s="1"/>
  <c r="E73" i="8" a="1"/>
  <c r="E73" i="8" s="1"/>
  <c r="E72" i="8" a="1"/>
  <c r="E72" i="8" s="1"/>
  <c r="E71" i="8" a="1"/>
  <c r="E71" i="8" s="1"/>
  <c r="E70" i="8" a="1"/>
  <c r="E70" i="8" s="1"/>
  <c r="E69" i="8" a="1"/>
  <c r="E69" i="8" s="1"/>
  <c r="E68" i="8" a="1"/>
  <c r="E68" i="8" s="1"/>
  <c r="E67" i="8" a="1"/>
  <c r="E67" i="8" s="1"/>
  <c r="E66" i="8" a="1"/>
  <c r="E66" i="8" s="1"/>
  <c r="J65" i="8"/>
  <c r="E65" i="8" a="1"/>
  <c r="E65" i="8" s="1"/>
  <c r="J64" i="8"/>
  <c r="E64" i="8" a="1"/>
  <c r="E64" i="8" s="1"/>
  <c r="E63" i="8" a="1"/>
  <c r="E63" i="8" s="1"/>
  <c r="E62" i="8" a="1"/>
  <c r="E62" i="8" s="1"/>
  <c r="E61" i="8" a="1"/>
  <c r="E61" i="8" s="1"/>
  <c r="E60" i="8" a="1"/>
  <c r="E60" i="8" s="1"/>
  <c r="E59" i="8" a="1"/>
  <c r="E59" i="8" s="1"/>
  <c r="E58" i="8" a="1"/>
  <c r="E58" i="8" s="1"/>
  <c r="E57" i="8" a="1"/>
  <c r="E57" i="8" s="1"/>
  <c r="E56" i="8" a="1"/>
  <c r="E56" i="8" s="1"/>
  <c r="E55" i="8" a="1"/>
  <c r="E55" i="8" s="1"/>
  <c r="E54" i="8" a="1"/>
  <c r="E54" i="8" s="1"/>
  <c r="E53" i="8" a="1"/>
  <c r="E53" i="8" s="1"/>
  <c r="E52" i="8" a="1"/>
  <c r="E52" i="8" s="1"/>
  <c r="J51" i="8"/>
  <c r="E51" i="8" a="1"/>
  <c r="E51" i="8" s="1"/>
  <c r="J50" i="8"/>
  <c r="E50" i="8" a="1"/>
  <c r="E50" i="8" s="1"/>
  <c r="E49" i="8" a="1"/>
  <c r="E49" i="8" s="1"/>
  <c r="E48" i="8" a="1"/>
  <c r="E48" i="8" s="1"/>
  <c r="E47" i="8" a="1"/>
  <c r="E47" i="8" s="1"/>
  <c r="E46" i="8" a="1"/>
  <c r="E46" i="8" s="1"/>
  <c r="E45" i="8" a="1"/>
  <c r="E45" i="8" s="1"/>
  <c r="E44" i="8" a="1"/>
  <c r="E44" i="8" s="1"/>
  <c r="E43" i="8" a="1"/>
  <c r="E43" i="8" s="1"/>
  <c r="E42" i="8" a="1"/>
  <c r="E42" i="8" s="1"/>
  <c r="E41" i="8" a="1"/>
  <c r="E41" i="8" s="1"/>
  <c r="J40" i="8"/>
  <c r="E40" i="8" a="1"/>
  <c r="E40" i="8" s="1"/>
  <c r="J39" i="8"/>
  <c r="E39" i="8" a="1"/>
  <c r="E39" i="8" s="1"/>
  <c r="E38" i="8" a="1"/>
  <c r="E38" i="8" s="1"/>
  <c r="E37" i="8" a="1"/>
  <c r="E37" i="8" s="1"/>
  <c r="E36" i="8" a="1"/>
  <c r="E36" i="8" s="1"/>
  <c r="E35" i="8" a="1"/>
  <c r="E35" i="8" s="1"/>
  <c r="E34" i="8" a="1"/>
  <c r="E34" i="8" s="1"/>
  <c r="E33" i="8" a="1"/>
  <c r="E33" i="8" s="1"/>
  <c r="E32" i="8" a="1"/>
  <c r="E32" i="8" s="1"/>
  <c r="E31" i="8" a="1"/>
  <c r="E31" i="8" s="1"/>
  <c r="E30" i="8" a="1"/>
  <c r="E30" i="8" s="1"/>
  <c r="E29" i="8" a="1"/>
  <c r="E29" i="8" s="1"/>
  <c r="E28" i="8" a="1"/>
  <c r="E28" i="8" s="1"/>
  <c r="E27" i="8" a="1"/>
  <c r="E27" i="8" s="1"/>
  <c r="E26" i="8" a="1"/>
  <c r="E26" i="8" s="1"/>
  <c r="E25" i="8" a="1"/>
  <c r="E25" i="8" s="1"/>
  <c r="E24" i="8" a="1"/>
  <c r="E24" i="8" s="1"/>
  <c r="E23" i="8" a="1"/>
  <c r="E23" i="8" s="1"/>
  <c r="E22" i="8" a="1"/>
  <c r="E22" i="8" s="1"/>
  <c r="E21" i="8" a="1"/>
  <c r="E21" i="8" s="1"/>
  <c r="E20" i="8" a="1"/>
  <c r="E20" i="8" s="1"/>
  <c r="E19" i="8" a="1"/>
  <c r="E19" i="8" s="1"/>
  <c r="E18" i="8" a="1"/>
  <c r="E18" i="8" s="1"/>
  <c r="E17" i="8" a="1"/>
  <c r="E17" i="8" s="1"/>
  <c r="E16" i="8" a="1"/>
  <c r="E16" i="8" s="1"/>
  <c r="E15" i="8" a="1"/>
  <c r="E15" i="8" s="1"/>
  <c r="E14" i="8" a="1"/>
  <c r="E14" i="8" s="1"/>
  <c r="E13" i="8" a="1"/>
  <c r="E13" i="8" s="1"/>
  <c r="E12" i="8" a="1"/>
  <c r="E12" i="8" s="1"/>
  <c r="E11" i="8" a="1"/>
  <c r="E11" i="8" s="1"/>
  <c r="E10" i="8" a="1"/>
  <c r="E10" i="8" s="1"/>
  <c r="E9" i="8" a="1"/>
  <c r="E9" i="8" s="1"/>
  <c r="E8" i="8" a="1"/>
  <c r="E8" i="8" s="1"/>
  <c r="E7" i="8" a="1"/>
  <c r="E7" i="8" s="1"/>
  <c r="J6" i="8"/>
  <c r="E6" i="8" a="1"/>
  <c r="E6" i="8" s="1"/>
  <c r="J5" i="8"/>
  <c r="E5" i="8" a="1"/>
  <c r="E5" i="8" s="1"/>
  <c r="E4" i="8" a="1"/>
  <c r="E4" i="8" s="1"/>
  <c r="E3" i="8" a="1"/>
  <c r="E3" i="8" s="1"/>
  <c r="E2" i="8" a="1"/>
  <c r="E2" i="8" s="1"/>
  <c r="E853" i="7" a="1"/>
  <c r="E853" i="7" s="1"/>
  <c r="D853" i="7" a="1"/>
  <c r="D853" i="7" s="1"/>
  <c r="E852" i="7" a="1"/>
  <c r="E852" i="7" s="1"/>
  <c r="D852" i="7" a="1"/>
  <c r="D852" i="7" s="1"/>
  <c r="E851" i="7" a="1"/>
  <c r="E851" i="7" s="1"/>
  <c r="D851" i="7" a="1"/>
  <c r="D851" i="7" s="1"/>
  <c r="E850" i="7" a="1"/>
  <c r="E850" i="7" s="1"/>
  <c r="D850" i="7" a="1"/>
  <c r="D850" i="7" s="1"/>
  <c r="E849" i="7" a="1"/>
  <c r="E849" i="7" s="1"/>
  <c r="D849" i="7" a="1"/>
  <c r="D849" i="7" s="1"/>
  <c r="E848" i="7" a="1"/>
  <c r="E848" i="7" s="1"/>
  <c r="D848" i="7" a="1"/>
  <c r="D848" i="7" s="1"/>
  <c r="E847" i="7" a="1"/>
  <c r="E847" i="7" s="1"/>
  <c r="D847" i="7" a="1"/>
  <c r="D847" i="7" s="1"/>
  <c r="E846" i="7" a="1"/>
  <c r="E846" i="7" s="1"/>
  <c r="E845" i="7" a="1"/>
  <c r="E845" i="7" s="1"/>
  <c r="E844" i="7" a="1"/>
  <c r="E844" i="7" s="1"/>
  <c r="E843" i="7" a="1"/>
  <c r="E843" i="7" s="1"/>
  <c r="E842" i="7" a="1"/>
  <c r="E842" i="7" s="1"/>
  <c r="E841" i="7" a="1"/>
  <c r="E841" i="7" s="1"/>
  <c r="E840" i="7" a="1"/>
  <c r="E840" i="7" s="1"/>
  <c r="E839" i="7" a="1"/>
  <c r="E839" i="7" s="1"/>
  <c r="E838" i="7" a="1"/>
  <c r="E838" i="7" s="1"/>
  <c r="E837" i="7" a="1"/>
  <c r="E837" i="7" s="1"/>
  <c r="E836" i="7" a="1"/>
  <c r="E836" i="7" s="1"/>
  <c r="E835" i="7" a="1"/>
  <c r="E835" i="7" s="1"/>
  <c r="E834" i="7" a="1"/>
  <c r="E834" i="7" s="1"/>
  <c r="E833" i="7" a="1"/>
  <c r="E833" i="7" s="1"/>
  <c r="E832" i="7" a="1"/>
  <c r="E832" i="7" s="1"/>
  <c r="E831" i="7" a="1"/>
  <c r="E831" i="7" s="1"/>
  <c r="E830" i="7" a="1"/>
  <c r="E830" i="7" s="1"/>
  <c r="E829" i="7" a="1"/>
  <c r="E829" i="7" s="1"/>
  <c r="E828" i="7" a="1"/>
  <c r="E828" i="7" s="1"/>
  <c r="E827" i="7" a="1"/>
  <c r="E827" i="7" s="1"/>
  <c r="E826" i="7" a="1"/>
  <c r="E826" i="7" s="1"/>
  <c r="E825" i="7" a="1"/>
  <c r="E825" i="7" s="1"/>
  <c r="E824" i="7" a="1"/>
  <c r="E824" i="7" s="1"/>
  <c r="E823" i="7" a="1"/>
  <c r="E823" i="7" s="1"/>
  <c r="E822" i="7" a="1"/>
  <c r="E822" i="7" s="1"/>
  <c r="E821" i="7" a="1"/>
  <c r="E821" i="7" s="1"/>
  <c r="E820" i="7" a="1"/>
  <c r="E820" i="7" s="1"/>
  <c r="E819" i="7" a="1"/>
  <c r="E819" i="7" s="1"/>
  <c r="E818" i="7" a="1"/>
  <c r="E818" i="7" s="1"/>
  <c r="E817" i="7" a="1"/>
  <c r="E817" i="7" s="1"/>
  <c r="E816" i="7" a="1"/>
  <c r="E816" i="7" s="1"/>
  <c r="E815" i="7" a="1"/>
  <c r="E815" i="7" s="1"/>
  <c r="E814" i="7" a="1"/>
  <c r="E814" i="7" s="1"/>
  <c r="E813" i="7" a="1"/>
  <c r="E813" i="7" s="1"/>
  <c r="E812" i="7" a="1"/>
  <c r="E812" i="7" s="1"/>
  <c r="E811" i="7" a="1"/>
  <c r="E811" i="7" s="1"/>
  <c r="E810" i="7" a="1"/>
  <c r="E810" i="7" s="1"/>
  <c r="E809" i="7" a="1"/>
  <c r="E809" i="7" s="1"/>
  <c r="E808" i="7" a="1"/>
  <c r="E808" i="7" s="1"/>
  <c r="E807" i="7" a="1"/>
  <c r="E807" i="7" s="1"/>
  <c r="E806" i="7" a="1"/>
  <c r="E806" i="7" s="1"/>
  <c r="E805" i="7" a="1"/>
  <c r="E805" i="7" s="1"/>
  <c r="E804" i="7" a="1"/>
  <c r="E804" i="7" s="1"/>
  <c r="E803" i="7" a="1"/>
  <c r="E803" i="7" s="1"/>
  <c r="E802" i="7" a="1"/>
  <c r="E802" i="7" s="1"/>
  <c r="E801" i="7" a="1"/>
  <c r="E801" i="7" s="1"/>
  <c r="E800" i="7" a="1"/>
  <c r="E800" i="7" s="1"/>
  <c r="E799" i="7" a="1"/>
  <c r="E799" i="7" s="1"/>
  <c r="E798" i="7" a="1"/>
  <c r="E798" i="7" s="1"/>
  <c r="E797" i="7" a="1"/>
  <c r="E797" i="7" s="1"/>
  <c r="E796" i="7" a="1"/>
  <c r="E796" i="7" s="1"/>
  <c r="E795" i="7" a="1"/>
  <c r="E795" i="7" s="1"/>
  <c r="E794" i="7" a="1"/>
  <c r="E794" i="7" s="1"/>
  <c r="E793" i="7" a="1"/>
  <c r="E793" i="7" s="1"/>
  <c r="E792" i="7" a="1"/>
  <c r="E792" i="7" s="1"/>
  <c r="E791" i="7" a="1"/>
  <c r="E791" i="7" s="1"/>
  <c r="E790" i="7" a="1"/>
  <c r="E790" i="7" s="1"/>
  <c r="E789" i="7" a="1"/>
  <c r="E789" i="7" s="1"/>
  <c r="E788" i="7" a="1"/>
  <c r="E788" i="7" s="1"/>
  <c r="E787" i="7" a="1"/>
  <c r="E787" i="7" s="1"/>
  <c r="E786" i="7" a="1"/>
  <c r="E786" i="7" s="1"/>
  <c r="E785" i="7" a="1"/>
  <c r="E785" i="7" s="1"/>
  <c r="E784" i="7" a="1"/>
  <c r="E784" i="7" s="1"/>
  <c r="E783" i="7" a="1"/>
  <c r="E783" i="7" s="1"/>
  <c r="E782" i="7" a="1"/>
  <c r="E782" i="7" s="1"/>
  <c r="E781" i="7" a="1"/>
  <c r="E781" i="7" s="1"/>
  <c r="E780" i="7" a="1"/>
  <c r="E780" i="7" s="1"/>
  <c r="E779" i="7" a="1"/>
  <c r="E779" i="7" s="1"/>
  <c r="E778" i="7" a="1"/>
  <c r="E778" i="7" s="1"/>
  <c r="E777" i="7" a="1"/>
  <c r="E777" i="7" s="1"/>
  <c r="E776" i="7" a="1"/>
  <c r="E776" i="7" s="1"/>
  <c r="E775" i="7" a="1"/>
  <c r="E775" i="7" s="1"/>
  <c r="E774" i="7" a="1"/>
  <c r="E774" i="7" s="1"/>
  <c r="E773" i="7" a="1"/>
  <c r="E773" i="7" s="1"/>
  <c r="E772" i="7" a="1"/>
  <c r="E772" i="7" s="1"/>
  <c r="E771" i="7" a="1"/>
  <c r="E771" i="7" s="1"/>
  <c r="E770" i="7" a="1"/>
  <c r="E770" i="7" s="1"/>
  <c r="E769" i="7" a="1"/>
  <c r="E769" i="7" s="1"/>
  <c r="E768" i="7" a="1"/>
  <c r="E768" i="7" s="1"/>
  <c r="E767" i="7" a="1"/>
  <c r="E767" i="7" s="1"/>
  <c r="E766" i="7" a="1"/>
  <c r="E766" i="7" s="1"/>
  <c r="E765" i="7" a="1"/>
  <c r="E765" i="7" s="1"/>
  <c r="E764" i="7" a="1"/>
  <c r="E764" i="7" s="1"/>
  <c r="E763" i="7" a="1"/>
  <c r="E763" i="7" s="1"/>
  <c r="E762" i="7" a="1"/>
  <c r="E762" i="7" s="1"/>
  <c r="E761" i="7" a="1"/>
  <c r="E761" i="7" s="1"/>
  <c r="E760" i="7" a="1"/>
  <c r="E760" i="7" s="1"/>
  <c r="E759" i="7" a="1"/>
  <c r="E759" i="7" s="1"/>
  <c r="E758" i="7" a="1"/>
  <c r="E758" i="7" s="1"/>
  <c r="E757" i="7" a="1"/>
  <c r="E757" i="7" s="1"/>
  <c r="E756" i="7" a="1"/>
  <c r="E756" i="7" s="1"/>
  <c r="E755" i="7" a="1"/>
  <c r="E755" i="7" s="1"/>
  <c r="E754" i="7" a="1"/>
  <c r="E754" i="7" s="1"/>
  <c r="E753" i="7" a="1"/>
  <c r="E753" i="7" s="1"/>
  <c r="E752" i="7" a="1"/>
  <c r="E752" i="7" s="1"/>
  <c r="E751" i="7" a="1"/>
  <c r="E751" i="7" s="1"/>
  <c r="E750" i="7" a="1"/>
  <c r="E750" i="7" s="1"/>
  <c r="E749" i="7" a="1"/>
  <c r="E749" i="7" s="1"/>
  <c r="E748" i="7" a="1"/>
  <c r="E748" i="7" s="1"/>
  <c r="E747" i="7" a="1"/>
  <c r="E747" i="7" s="1"/>
  <c r="E746" i="7" a="1"/>
  <c r="E746" i="7" s="1"/>
  <c r="E745" i="7" a="1"/>
  <c r="E745" i="7" s="1"/>
  <c r="E744" i="7" a="1"/>
  <c r="E744" i="7" s="1"/>
  <c r="E743" i="7" a="1"/>
  <c r="E743" i="7" s="1"/>
  <c r="E742" i="7" a="1"/>
  <c r="E742" i="7" s="1"/>
  <c r="E741" i="7" a="1"/>
  <c r="E741" i="7" s="1"/>
  <c r="E740" i="7" a="1"/>
  <c r="E740" i="7" s="1"/>
  <c r="E739" i="7" a="1"/>
  <c r="E739" i="7" s="1"/>
  <c r="E738" i="7" a="1"/>
  <c r="E738" i="7" s="1"/>
  <c r="G737" i="7"/>
  <c r="E737" i="7" a="1"/>
  <c r="E737" i="7" s="1"/>
  <c r="D737" i="7" a="1"/>
  <c r="D737" i="7" s="1"/>
  <c r="E736" i="7" a="1"/>
  <c r="E736" i="7" s="1"/>
  <c r="E735" i="7" a="1"/>
  <c r="E735" i="7" s="1"/>
  <c r="E734" i="7" a="1"/>
  <c r="E734" i="7" s="1"/>
  <c r="E733" i="7" a="1"/>
  <c r="E733" i="7" s="1"/>
  <c r="E732" i="7" a="1"/>
  <c r="E732" i="7" s="1"/>
  <c r="E731" i="7" a="1"/>
  <c r="E731" i="7" s="1"/>
  <c r="E730" i="7" a="1"/>
  <c r="E730" i="7" s="1"/>
  <c r="E729" i="7" a="1"/>
  <c r="E729" i="7" s="1"/>
  <c r="E728" i="7" a="1"/>
  <c r="E728" i="7" s="1"/>
  <c r="E727" i="7" a="1"/>
  <c r="E727" i="7" s="1"/>
  <c r="E726" i="7" a="1"/>
  <c r="E726" i="7" s="1"/>
  <c r="E725" i="7" a="1"/>
  <c r="E725" i="7" s="1"/>
  <c r="E724" i="7" a="1"/>
  <c r="E724" i="7" s="1"/>
  <c r="E723" i="7" a="1"/>
  <c r="E723" i="7" s="1"/>
  <c r="E722" i="7" a="1"/>
  <c r="E722" i="7" s="1"/>
  <c r="E721" i="7" a="1"/>
  <c r="E721" i="7" s="1"/>
  <c r="E720" i="7" a="1"/>
  <c r="E720" i="7" s="1"/>
  <c r="E719" i="7" a="1"/>
  <c r="E719" i="7" s="1"/>
  <c r="E718" i="7" a="1"/>
  <c r="E718" i="7" s="1"/>
  <c r="E717" i="7" a="1"/>
  <c r="E717" i="7" s="1"/>
  <c r="E716" i="7" a="1"/>
  <c r="E716" i="7" s="1"/>
  <c r="E715" i="7" a="1"/>
  <c r="E715" i="7" s="1"/>
  <c r="E714" i="7" a="1"/>
  <c r="E714" i="7" s="1"/>
  <c r="E713" i="7" a="1"/>
  <c r="E713" i="7" s="1"/>
  <c r="E712" i="7" a="1"/>
  <c r="E712" i="7" s="1"/>
  <c r="E711" i="7" a="1"/>
  <c r="E711" i="7" s="1"/>
  <c r="E710" i="7" a="1"/>
  <c r="E710" i="7" s="1"/>
  <c r="E709" i="7" a="1"/>
  <c r="E709" i="7" s="1"/>
  <c r="E708" i="7" a="1"/>
  <c r="E708" i="7" s="1"/>
  <c r="E707" i="7" a="1"/>
  <c r="E707" i="7" s="1"/>
  <c r="E706" i="7" a="1"/>
  <c r="E706" i="7" s="1"/>
  <c r="D706" i="7" a="1"/>
  <c r="D706" i="7" s="1"/>
  <c r="E705" i="7" a="1"/>
  <c r="E705" i="7" s="1"/>
  <c r="D705" i="7" a="1"/>
  <c r="D705" i="7" s="1"/>
  <c r="E704" i="7" a="1"/>
  <c r="E704" i="7" s="1"/>
  <c r="D704" i="7" a="1"/>
  <c r="D704" i="7" s="1"/>
  <c r="E703" i="7" a="1"/>
  <c r="E703" i="7" s="1"/>
  <c r="D703" i="7" a="1"/>
  <c r="D703" i="7" s="1"/>
  <c r="E702" i="7" a="1"/>
  <c r="E702" i="7" s="1"/>
  <c r="D702" i="7" a="1"/>
  <c r="D702" i="7" s="1"/>
  <c r="E701" i="7" a="1"/>
  <c r="E701" i="7" s="1"/>
  <c r="E700" i="7" a="1"/>
  <c r="E700" i="7" s="1"/>
  <c r="E699" i="7" a="1"/>
  <c r="E699" i="7" s="1"/>
  <c r="E698" i="7" a="1"/>
  <c r="E698" i="7" s="1"/>
  <c r="E697" i="7" a="1"/>
  <c r="E697" i="7" s="1"/>
  <c r="E696" i="7" a="1"/>
  <c r="E696" i="7" s="1"/>
  <c r="E695" i="7" a="1"/>
  <c r="E695" i="7" s="1"/>
  <c r="E694" i="7" a="1"/>
  <c r="E694" i="7" s="1"/>
  <c r="E693" i="7" a="1"/>
  <c r="E693" i="7" s="1"/>
  <c r="E692" i="7" a="1"/>
  <c r="E692" i="7" s="1"/>
  <c r="E691" i="7" a="1"/>
  <c r="E691" i="7" s="1"/>
  <c r="E690" i="7" a="1"/>
  <c r="E690" i="7" s="1"/>
  <c r="E689" i="7" a="1"/>
  <c r="E689" i="7" s="1"/>
  <c r="E688" i="7" a="1"/>
  <c r="E688" i="7" s="1"/>
  <c r="E687" i="7" a="1"/>
  <c r="E687" i="7" s="1"/>
  <c r="E686" i="7" a="1"/>
  <c r="E686" i="7" s="1"/>
  <c r="E685" i="7" a="1"/>
  <c r="E685" i="7" s="1"/>
  <c r="E684" i="7" a="1"/>
  <c r="E684" i="7" s="1"/>
  <c r="E683" i="7" a="1"/>
  <c r="E683" i="7" s="1"/>
  <c r="E682" i="7" a="1"/>
  <c r="E682" i="7" s="1"/>
  <c r="E681" i="7" a="1"/>
  <c r="E681" i="7" s="1"/>
  <c r="E680" i="7" a="1"/>
  <c r="E680" i="7" s="1"/>
  <c r="E679" i="7" a="1"/>
  <c r="E679" i="7" s="1"/>
  <c r="E678" i="7" a="1"/>
  <c r="E678" i="7" s="1"/>
  <c r="E677" i="7" a="1"/>
  <c r="E677" i="7" s="1"/>
  <c r="E676" i="7" a="1"/>
  <c r="E676" i="7" s="1"/>
  <c r="E675" i="7" a="1"/>
  <c r="E675" i="7" s="1"/>
  <c r="E674" i="7" a="1"/>
  <c r="E674" i="7" s="1"/>
  <c r="E673" i="7" a="1"/>
  <c r="E673" i="7" s="1"/>
  <c r="E672" i="7" a="1"/>
  <c r="E672" i="7" s="1"/>
  <c r="E671" i="7" a="1"/>
  <c r="E671" i="7" s="1"/>
  <c r="E670" i="7" a="1"/>
  <c r="E670" i="7" s="1"/>
  <c r="E669" i="7" a="1"/>
  <c r="E669" i="7" s="1"/>
  <c r="E668" i="7" a="1"/>
  <c r="E668" i="7" s="1"/>
  <c r="E667" i="7" a="1"/>
  <c r="E667" i="7" s="1"/>
  <c r="E666" i="7" a="1"/>
  <c r="E666" i="7" s="1"/>
  <c r="E665" i="7" a="1"/>
  <c r="E665" i="7" s="1"/>
  <c r="E664" i="7" a="1"/>
  <c r="E664" i="7" s="1"/>
  <c r="E663" i="7" a="1"/>
  <c r="E663" i="7" s="1"/>
  <c r="E662" i="7" a="1"/>
  <c r="E662" i="7" s="1"/>
  <c r="E661" i="7" a="1"/>
  <c r="E661" i="7" s="1"/>
  <c r="E660" i="7" a="1"/>
  <c r="E660" i="7" s="1"/>
  <c r="E659" i="7" a="1"/>
  <c r="E659" i="7" s="1"/>
  <c r="E658" i="7" a="1"/>
  <c r="E658" i="7" s="1"/>
  <c r="E657" i="7" a="1"/>
  <c r="E657" i="7" s="1"/>
  <c r="E656" i="7" a="1"/>
  <c r="E656" i="7" s="1"/>
  <c r="E655" i="7" a="1"/>
  <c r="E655" i="7" s="1"/>
  <c r="E654" i="7" a="1"/>
  <c r="E654" i="7" s="1"/>
  <c r="E653" i="7" a="1"/>
  <c r="E653" i="7" s="1"/>
  <c r="E652" i="7" a="1"/>
  <c r="E652" i="7" s="1"/>
  <c r="E651" i="7" a="1"/>
  <c r="E651" i="7" s="1"/>
  <c r="E650" i="7" a="1"/>
  <c r="E650" i="7" s="1"/>
  <c r="E649" i="7" a="1"/>
  <c r="E649" i="7" s="1"/>
  <c r="E648" i="7" a="1"/>
  <c r="E648" i="7" s="1"/>
  <c r="E647" i="7" a="1"/>
  <c r="E647" i="7" s="1"/>
  <c r="E646" i="7" a="1"/>
  <c r="E646" i="7" s="1"/>
  <c r="E645" i="7" a="1"/>
  <c r="E645" i="7" s="1"/>
  <c r="E644" i="7" a="1"/>
  <c r="E644" i="7" s="1"/>
  <c r="E643" i="7" a="1"/>
  <c r="E643" i="7" s="1"/>
  <c r="E642" i="7" a="1"/>
  <c r="E642" i="7" s="1"/>
  <c r="E641" i="7" a="1"/>
  <c r="E641" i="7" s="1"/>
  <c r="E640" i="7" a="1"/>
  <c r="E640" i="7" s="1"/>
  <c r="E639" i="7" a="1"/>
  <c r="E639" i="7" s="1"/>
  <c r="E638" i="7" a="1"/>
  <c r="E638" i="7" s="1"/>
  <c r="E637" i="7" a="1"/>
  <c r="E637" i="7" s="1"/>
  <c r="E636" i="7" a="1"/>
  <c r="E636" i="7" s="1"/>
  <c r="E635" i="7" a="1"/>
  <c r="E635" i="7" s="1"/>
  <c r="E634" i="7" a="1"/>
  <c r="E634" i="7" s="1"/>
  <c r="E633" i="7" a="1"/>
  <c r="E633" i="7" s="1"/>
  <c r="E632" i="7" a="1"/>
  <c r="E632" i="7" s="1"/>
  <c r="E631" i="7" a="1"/>
  <c r="E631" i="7" s="1"/>
  <c r="E630" i="7" a="1"/>
  <c r="E630" i="7" s="1"/>
  <c r="E629" i="7" a="1"/>
  <c r="E629" i="7" s="1"/>
  <c r="E628" i="7" a="1"/>
  <c r="E628" i="7" s="1"/>
  <c r="E627" i="7" a="1"/>
  <c r="E627" i="7" s="1"/>
  <c r="E626" i="7" a="1"/>
  <c r="E626" i="7" s="1"/>
  <c r="E625" i="7" a="1"/>
  <c r="E625" i="7" s="1"/>
  <c r="E624" i="7" a="1"/>
  <c r="E624" i="7" s="1"/>
  <c r="E623" i="7" a="1"/>
  <c r="E623" i="7" s="1"/>
  <c r="E622" i="7" a="1"/>
  <c r="E622" i="7" s="1"/>
  <c r="E621" i="7" a="1"/>
  <c r="E621" i="7" s="1"/>
  <c r="E620" i="7" a="1"/>
  <c r="E620" i="7" s="1"/>
  <c r="E619" i="7" a="1"/>
  <c r="E619" i="7" s="1"/>
  <c r="E618" i="7" a="1"/>
  <c r="E618" i="7" s="1"/>
  <c r="E617" i="7" a="1"/>
  <c r="E617" i="7" s="1"/>
  <c r="E616" i="7" a="1"/>
  <c r="E616" i="7" s="1"/>
  <c r="E615" i="7" a="1"/>
  <c r="E615" i="7" s="1"/>
  <c r="E614" i="7" a="1"/>
  <c r="E614" i="7" s="1"/>
  <c r="E613" i="7" a="1"/>
  <c r="E613" i="7" s="1"/>
  <c r="E612" i="7" a="1"/>
  <c r="E612" i="7" s="1"/>
  <c r="E611" i="7" a="1"/>
  <c r="E611" i="7" s="1"/>
  <c r="E610" i="7" a="1"/>
  <c r="E610" i="7" s="1"/>
  <c r="E609" i="7" a="1"/>
  <c r="E609" i="7" s="1"/>
  <c r="E608" i="7" a="1"/>
  <c r="E608" i="7" s="1"/>
  <c r="E607" i="7" a="1"/>
  <c r="E607" i="7" s="1"/>
  <c r="E606" i="7" a="1"/>
  <c r="E606" i="7" s="1"/>
  <c r="E605" i="7" a="1"/>
  <c r="E605" i="7" s="1"/>
  <c r="E604" i="7" a="1"/>
  <c r="E604" i="7" s="1"/>
  <c r="E603" i="7" a="1"/>
  <c r="E603" i="7" s="1"/>
  <c r="E602" i="7" a="1"/>
  <c r="E602" i="7" s="1"/>
  <c r="E601" i="7" a="1"/>
  <c r="E601" i="7" s="1"/>
  <c r="E600" i="7" a="1"/>
  <c r="E600" i="7" s="1"/>
  <c r="E599" i="7" a="1"/>
  <c r="E599" i="7" s="1"/>
  <c r="E598" i="7" a="1"/>
  <c r="E598" i="7" s="1"/>
  <c r="E597" i="7" a="1"/>
  <c r="E597" i="7" s="1"/>
  <c r="E596" i="7" a="1"/>
  <c r="E596" i="7" s="1"/>
  <c r="E595" i="7" a="1"/>
  <c r="E595" i="7" s="1"/>
  <c r="E594" i="7" a="1"/>
  <c r="E594" i="7" s="1"/>
  <c r="E593" i="7" a="1"/>
  <c r="E593" i="7" s="1"/>
  <c r="E592" i="7" a="1"/>
  <c r="E592" i="7" s="1"/>
  <c r="E591" i="7" a="1"/>
  <c r="E591" i="7" s="1"/>
  <c r="E590" i="7" a="1"/>
  <c r="E590" i="7" s="1"/>
  <c r="E589" i="7" a="1"/>
  <c r="E589" i="7" s="1"/>
  <c r="E588" i="7" a="1"/>
  <c r="E588" i="7" s="1"/>
  <c r="E587" i="7" a="1"/>
  <c r="E587" i="7" s="1"/>
  <c r="E586" i="7" a="1"/>
  <c r="E586" i="7" s="1"/>
  <c r="E585" i="7" a="1"/>
  <c r="E585" i="7" s="1"/>
  <c r="G584" i="7"/>
  <c r="E584" i="7" a="1"/>
  <c r="E584" i="7" s="1"/>
  <c r="D584" i="7" a="1"/>
  <c r="D584" i="7" s="1"/>
  <c r="E583" i="7" a="1"/>
  <c r="E583" i="7" s="1"/>
  <c r="E582" i="7" a="1"/>
  <c r="E582" i="7" s="1"/>
  <c r="E581" i="7" a="1"/>
  <c r="E581" i="7" s="1"/>
  <c r="E580" i="7" a="1"/>
  <c r="E580" i="7" s="1"/>
  <c r="E579" i="7" a="1"/>
  <c r="E579" i="7" s="1"/>
  <c r="E578" i="7" a="1"/>
  <c r="E578" i="7" s="1"/>
  <c r="E577" i="7" a="1"/>
  <c r="E577" i="7" s="1"/>
  <c r="E576" i="7" a="1"/>
  <c r="E576" i="7" s="1"/>
  <c r="E575" i="7" a="1"/>
  <c r="E575" i="7" s="1"/>
  <c r="E574" i="7" a="1"/>
  <c r="E574" i="7" s="1"/>
  <c r="E573" i="7" a="1"/>
  <c r="E573" i="7" s="1"/>
  <c r="E572" i="7" a="1"/>
  <c r="E572" i="7" s="1"/>
  <c r="E571" i="7" a="1"/>
  <c r="E571" i="7" s="1"/>
  <c r="E570" i="7" a="1"/>
  <c r="E570" i="7" s="1"/>
  <c r="E569" i="7" a="1"/>
  <c r="E569" i="7" s="1"/>
  <c r="E568" i="7" a="1"/>
  <c r="E568" i="7" s="1"/>
  <c r="E567" i="7" a="1"/>
  <c r="E567" i="7" s="1"/>
  <c r="E566" i="7" a="1"/>
  <c r="E566" i="7" s="1"/>
  <c r="E565" i="7" a="1"/>
  <c r="E565" i="7" s="1"/>
  <c r="E564" i="7" a="1"/>
  <c r="E564" i="7" s="1"/>
  <c r="E563" i="7" a="1"/>
  <c r="E563" i="7" s="1"/>
  <c r="E562" i="7" a="1"/>
  <c r="E562" i="7" s="1"/>
  <c r="E561" i="7" a="1"/>
  <c r="E561" i="7" s="1"/>
  <c r="E560" i="7" a="1"/>
  <c r="E560" i="7" s="1"/>
  <c r="E559" i="7" a="1"/>
  <c r="E559" i="7" s="1"/>
  <c r="E558" i="7" a="1"/>
  <c r="E558" i="7" s="1"/>
  <c r="E557" i="7" a="1"/>
  <c r="E557" i="7" s="1"/>
  <c r="E556" i="7" a="1"/>
  <c r="E556" i="7" s="1"/>
  <c r="E555" i="7" a="1"/>
  <c r="E555" i="7" s="1"/>
  <c r="E554" i="7" a="1"/>
  <c r="E554" i="7" s="1"/>
  <c r="E553" i="7" a="1"/>
  <c r="E553" i="7" s="1"/>
  <c r="E552" i="7" a="1"/>
  <c r="E552" i="7" s="1"/>
  <c r="E551" i="7" a="1"/>
  <c r="E551" i="7" s="1"/>
  <c r="E550" i="7" a="1"/>
  <c r="E550" i="7" s="1"/>
  <c r="E549" i="7" a="1"/>
  <c r="E549" i="7" s="1"/>
  <c r="E548" i="7" a="1"/>
  <c r="E548" i="7" s="1"/>
  <c r="E547" i="7" a="1"/>
  <c r="E547" i="7" s="1"/>
  <c r="E546" i="7" a="1"/>
  <c r="E546" i="7" s="1"/>
  <c r="E545" i="7" a="1"/>
  <c r="E545" i="7" s="1"/>
  <c r="E544" i="7" a="1"/>
  <c r="E544" i="7" s="1"/>
  <c r="E543" i="7" a="1"/>
  <c r="E543" i="7" s="1"/>
  <c r="E542" i="7" a="1"/>
  <c r="E542" i="7" s="1"/>
  <c r="D542" i="7" a="1"/>
  <c r="D542" i="7" s="1"/>
  <c r="E541" i="7" a="1"/>
  <c r="E541" i="7" s="1"/>
  <c r="D541" i="7" a="1"/>
  <c r="D541" i="7" s="1"/>
  <c r="E540" i="7" a="1"/>
  <c r="E540" i="7" s="1"/>
  <c r="D540" i="7" a="1"/>
  <c r="D540" i="7" s="1"/>
  <c r="E539" i="7" a="1"/>
  <c r="E539" i="7" s="1"/>
  <c r="D539" i="7" a="1"/>
  <c r="D539" i="7" s="1"/>
  <c r="E538" i="7" a="1"/>
  <c r="E538" i="7" s="1"/>
  <c r="D538" i="7" a="1"/>
  <c r="D538" i="7" s="1"/>
  <c r="E537" i="7" a="1"/>
  <c r="E537" i="7" s="1"/>
  <c r="D537" i="7" a="1"/>
  <c r="D537" i="7" s="1"/>
  <c r="E536" i="7" a="1"/>
  <c r="E536" i="7" s="1"/>
  <c r="D536" i="7" a="1"/>
  <c r="D536" i="7" s="1"/>
  <c r="E535" i="7" a="1"/>
  <c r="E535" i="7" s="1"/>
  <c r="D535" i="7" a="1"/>
  <c r="D535" i="7" s="1"/>
  <c r="E534" i="7" a="1"/>
  <c r="E534" i="7" s="1"/>
  <c r="D534" i="7" a="1"/>
  <c r="D534" i="7" s="1"/>
  <c r="E533" i="7" a="1"/>
  <c r="E533" i="7" s="1"/>
  <c r="D533" i="7" a="1"/>
  <c r="D533" i="7" s="1"/>
  <c r="E532" i="7" a="1"/>
  <c r="E532" i="7" s="1"/>
  <c r="D532" i="7" a="1"/>
  <c r="D532" i="7" s="1"/>
  <c r="E531" i="7" a="1"/>
  <c r="E531" i="7" s="1"/>
  <c r="D531" i="7" a="1"/>
  <c r="D531" i="7" s="1"/>
  <c r="E530" i="7" a="1"/>
  <c r="E530" i="7" s="1"/>
  <c r="D530" i="7" a="1"/>
  <c r="D530" i="7" s="1"/>
  <c r="G526" i="7"/>
  <c r="E526" i="7" a="1"/>
  <c r="E526" i="7" s="1"/>
  <c r="E525" i="7" a="1"/>
  <c r="E525" i="7" s="1"/>
  <c r="E524" i="7" a="1"/>
  <c r="E524" i="7" s="1"/>
  <c r="E523" i="7" a="1"/>
  <c r="E523" i="7" s="1"/>
  <c r="E522" i="7" a="1"/>
  <c r="E522" i="7" s="1"/>
  <c r="E521" i="7" a="1"/>
  <c r="E521" i="7" s="1"/>
  <c r="E520" i="7" a="1"/>
  <c r="E520" i="7" s="1"/>
  <c r="E519" i="7" a="1"/>
  <c r="E519" i="7" s="1"/>
  <c r="E518" i="7" a="1"/>
  <c r="E518" i="7" s="1"/>
  <c r="E517" i="7" a="1"/>
  <c r="E517" i="7" s="1"/>
  <c r="E516" i="7" a="1"/>
  <c r="E516" i="7" s="1"/>
  <c r="E515" i="7" a="1"/>
  <c r="E515" i="7" s="1"/>
  <c r="E514" i="7" a="1"/>
  <c r="E514" i="7" s="1"/>
  <c r="E513" i="7" a="1"/>
  <c r="E513" i="7" s="1"/>
  <c r="E512" i="7" a="1"/>
  <c r="E512" i="7" s="1"/>
  <c r="E511" i="7" a="1"/>
  <c r="E511" i="7" s="1"/>
  <c r="E510" i="7" a="1"/>
  <c r="E510" i="7" s="1"/>
  <c r="E509" i="7" a="1"/>
  <c r="E509" i="7" s="1"/>
  <c r="E508" i="7" a="1"/>
  <c r="E508" i="7" s="1"/>
  <c r="E507" i="7" a="1"/>
  <c r="E507" i="7" s="1"/>
  <c r="E506" i="7" a="1"/>
  <c r="E506" i="7" s="1"/>
  <c r="E505" i="7" a="1"/>
  <c r="E505" i="7" s="1"/>
  <c r="E504" i="7" a="1"/>
  <c r="E504" i="7" s="1"/>
  <c r="E503" i="7" a="1"/>
  <c r="E503" i="7" s="1"/>
  <c r="E502" i="7" a="1"/>
  <c r="E502" i="7" s="1"/>
  <c r="E501" i="7" a="1"/>
  <c r="E501" i="7" s="1"/>
  <c r="E500" i="7" a="1"/>
  <c r="E500" i="7" s="1"/>
  <c r="E499" i="7" a="1"/>
  <c r="E499" i="7" s="1"/>
  <c r="E498" i="7" a="1"/>
  <c r="E498" i="7" s="1"/>
  <c r="E497" i="7" a="1"/>
  <c r="E497" i="7" s="1"/>
  <c r="E496" i="7" a="1"/>
  <c r="E496" i="7" s="1"/>
  <c r="E495" i="7" a="1"/>
  <c r="E495" i="7" s="1"/>
  <c r="E494" i="7" a="1"/>
  <c r="E494" i="7" s="1"/>
  <c r="E493" i="7" a="1"/>
  <c r="E493" i="7" s="1"/>
  <c r="E492" i="7" a="1"/>
  <c r="E492" i="7" s="1"/>
  <c r="E491" i="7" a="1"/>
  <c r="E491" i="7" s="1"/>
  <c r="E490" i="7" a="1"/>
  <c r="E490" i="7" s="1"/>
  <c r="E489" i="7" a="1"/>
  <c r="E489" i="7" s="1"/>
  <c r="E488" i="7" a="1"/>
  <c r="E488" i="7" s="1"/>
  <c r="E487" i="7" a="1"/>
  <c r="E487" i="7" s="1"/>
  <c r="E486" i="7" a="1"/>
  <c r="E486" i="7" s="1"/>
  <c r="E485" i="7" a="1"/>
  <c r="E485" i="7" s="1"/>
  <c r="E484" i="7" a="1"/>
  <c r="E484" i="7" s="1"/>
  <c r="E483" i="7" a="1"/>
  <c r="E483" i="7" s="1"/>
  <c r="E482" i="7" a="1"/>
  <c r="E482" i="7" s="1"/>
  <c r="E481" i="7" a="1"/>
  <c r="E481" i="7" s="1"/>
  <c r="E480" i="7" a="1"/>
  <c r="E480" i="7" s="1"/>
  <c r="E479" i="7" a="1"/>
  <c r="E479" i="7" s="1"/>
  <c r="E478" i="7" a="1"/>
  <c r="E478" i="7" s="1"/>
  <c r="E477" i="7" a="1"/>
  <c r="E477" i="7" s="1"/>
  <c r="E476" i="7" a="1"/>
  <c r="E476" i="7" s="1"/>
  <c r="E475" i="7" a="1"/>
  <c r="E475" i="7" s="1"/>
  <c r="E474" i="7" a="1"/>
  <c r="E474" i="7" s="1"/>
  <c r="E473" i="7" a="1"/>
  <c r="E473" i="7" s="1"/>
  <c r="E472" i="7" a="1"/>
  <c r="E472" i="7" s="1"/>
  <c r="E471" i="7" a="1"/>
  <c r="E471" i="7" s="1"/>
  <c r="E470" i="7" a="1"/>
  <c r="E470" i="7" s="1"/>
  <c r="E469" i="7" a="1"/>
  <c r="E469" i="7" s="1"/>
  <c r="E468" i="7" a="1"/>
  <c r="E468" i="7" s="1"/>
  <c r="E467" i="7" a="1"/>
  <c r="E467" i="7" s="1"/>
  <c r="E466" i="7" a="1"/>
  <c r="E466" i="7" s="1"/>
  <c r="E465" i="7" a="1"/>
  <c r="E465" i="7" s="1"/>
  <c r="E464" i="7" a="1"/>
  <c r="E464" i="7" s="1"/>
  <c r="E463" i="7" a="1"/>
  <c r="E463" i="7" s="1"/>
  <c r="E462" i="7" a="1"/>
  <c r="E462" i="7" s="1"/>
  <c r="E461" i="7" a="1"/>
  <c r="E461" i="7" s="1"/>
  <c r="E460" i="7" a="1"/>
  <c r="E460" i="7" s="1"/>
  <c r="E459" i="7" a="1"/>
  <c r="E459" i="7" s="1"/>
  <c r="E458" i="7" a="1"/>
  <c r="E458" i="7" s="1"/>
  <c r="E457" i="7" a="1"/>
  <c r="E457" i="7" s="1"/>
  <c r="E456" i="7" a="1"/>
  <c r="E456" i="7" s="1"/>
  <c r="E455" i="7" a="1"/>
  <c r="E455" i="7" s="1"/>
  <c r="E454" i="7" a="1"/>
  <c r="E454" i="7" s="1"/>
  <c r="E453" i="7" a="1"/>
  <c r="E453" i="7" s="1"/>
  <c r="E452" i="7" a="1"/>
  <c r="E452" i="7" s="1"/>
  <c r="E451" i="7" a="1"/>
  <c r="E451" i="7" s="1"/>
  <c r="E450" i="7" a="1"/>
  <c r="E450" i="7" s="1"/>
  <c r="E449" i="7" a="1"/>
  <c r="E449" i="7" s="1"/>
  <c r="E448" i="7" a="1"/>
  <c r="E448" i="7" s="1"/>
  <c r="E447" i="7" a="1"/>
  <c r="E447" i="7" s="1"/>
  <c r="E446" i="7" a="1"/>
  <c r="E446" i="7" s="1"/>
  <c r="E445" i="7" a="1"/>
  <c r="E445" i="7" s="1"/>
  <c r="E444" i="7" a="1"/>
  <c r="E444" i="7" s="1"/>
  <c r="E443" i="7" a="1"/>
  <c r="E443" i="7" s="1"/>
  <c r="E442" i="7" a="1"/>
  <c r="E442" i="7" s="1"/>
  <c r="E441" i="7" a="1"/>
  <c r="E441" i="7" s="1"/>
  <c r="E440" i="7" a="1"/>
  <c r="E440" i="7" s="1"/>
  <c r="E439" i="7" a="1"/>
  <c r="E439" i="7" s="1"/>
  <c r="E438" i="7" a="1"/>
  <c r="E438" i="7" s="1"/>
  <c r="E437" i="7" a="1"/>
  <c r="E437" i="7" s="1"/>
  <c r="E436" i="7" a="1"/>
  <c r="E436" i="7" s="1"/>
  <c r="E435" i="7" a="1"/>
  <c r="E435" i="7" s="1"/>
  <c r="E434" i="7" a="1"/>
  <c r="E434" i="7" s="1"/>
  <c r="E433" i="7" a="1"/>
  <c r="E433" i="7" s="1"/>
  <c r="E432" i="7" a="1"/>
  <c r="E432" i="7" s="1"/>
  <c r="E431" i="7" a="1"/>
  <c r="E431" i="7" s="1"/>
  <c r="E430" i="7" a="1"/>
  <c r="E430" i="7" s="1"/>
  <c r="E429" i="7" a="1"/>
  <c r="E429" i="7" s="1"/>
  <c r="E428" i="7" a="1"/>
  <c r="E428" i="7" s="1"/>
  <c r="E427" i="7" a="1"/>
  <c r="E427" i="7" s="1"/>
  <c r="E426" i="7" a="1"/>
  <c r="E426" i="7" s="1"/>
  <c r="E425" i="7" a="1"/>
  <c r="E425" i="7" s="1"/>
  <c r="E424" i="7" a="1"/>
  <c r="E424" i="7" s="1"/>
  <c r="E423" i="7" a="1"/>
  <c r="E423" i="7" s="1"/>
  <c r="E422" i="7" a="1"/>
  <c r="E422" i="7" s="1"/>
  <c r="E421" i="7" a="1"/>
  <c r="E421" i="7" s="1"/>
  <c r="E420" i="7" a="1"/>
  <c r="E420" i="7" s="1"/>
  <c r="E419" i="7" a="1"/>
  <c r="E419" i="7" s="1"/>
  <c r="E418" i="7" a="1"/>
  <c r="E418" i="7" s="1"/>
  <c r="E417" i="7" a="1"/>
  <c r="E417" i="7" s="1"/>
  <c r="E416" i="7" a="1"/>
  <c r="E416" i="7" s="1"/>
  <c r="E415" i="7" a="1"/>
  <c r="E415" i="7" s="1"/>
  <c r="E414" i="7" a="1"/>
  <c r="E414" i="7" s="1"/>
  <c r="E413" i="7" a="1"/>
  <c r="E413" i="7" s="1"/>
  <c r="E412" i="7" a="1"/>
  <c r="E412" i="7" s="1"/>
  <c r="E411" i="7" a="1"/>
  <c r="E411" i="7" s="1"/>
  <c r="E410" i="7" a="1"/>
  <c r="E410" i="7" s="1"/>
  <c r="E409" i="7" a="1"/>
  <c r="E409" i="7" s="1"/>
  <c r="E408" i="7" a="1"/>
  <c r="E408" i="7" s="1"/>
  <c r="E407" i="7" a="1"/>
  <c r="E407" i="7" s="1"/>
  <c r="E406" i="7" a="1"/>
  <c r="E406" i="7" s="1"/>
  <c r="E405" i="7" a="1"/>
  <c r="E405" i="7" s="1"/>
  <c r="E404" i="7" a="1"/>
  <c r="E404" i="7" s="1"/>
  <c r="E403" i="7" a="1"/>
  <c r="E403" i="7" s="1"/>
  <c r="E402" i="7" a="1"/>
  <c r="E402" i="7" s="1"/>
  <c r="D402" i="7" a="1"/>
  <c r="D402" i="7" s="1"/>
  <c r="E401" i="7" a="1"/>
  <c r="E401" i="7" s="1"/>
  <c r="D401" i="7" a="1"/>
  <c r="D401" i="7" s="1"/>
  <c r="E400" i="7" a="1"/>
  <c r="E400" i="7" s="1"/>
  <c r="D400" i="7" a="1"/>
  <c r="D400" i="7" s="1"/>
  <c r="E399" i="7" a="1"/>
  <c r="E399" i="7" s="1"/>
  <c r="D399" i="7" a="1"/>
  <c r="D399" i="7" s="1"/>
  <c r="E395" i="7" a="1"/>
  <c r="E395" i="7" s="1"/>
  <c r="E394" i="7" a="1"/>
  <c r="E394" i="7" s="1"/>
  <c r="E393" i="7" a="1"/>
  <c r="E393" i="7" s="1"/>
  <c r="E392" i="7" a="1"/>
  <c r="E392" i="7" s="1"/>
  <c r="E391" i="7" a="1"/>
  <c r="E391" i="7" s="1"/>
  <c r="E390" i="7" a="1"/>
  <c r="E390" i="7" s="1"/>
  <c r="E389" i="7" a="1"/>
  <c r="E389" i="7" s="1"/>
  <c r="E388" i="7" a="1"/>
  <c r="E388" i="7" s="1"/>
  <c r="E387" i="7" a="1"/>
  <c r="E387" i="7" s="1"/>
  <c r="E386" i="7" a="1"/>
  <c r="E386" i="7" s="1"/>
  <c r="E385" i="7" a="1"/>
  <c r="E385" i="7" s="1"/>
  <c r="E384" i="7" a="1"/>
  <c r="E384" i="7" s="1"/>
  <c r="E383" i="7" a="1"/>
  <c r="E383" i="7" s="1"/>
  <c r="E382" i="7" a="1"/>
  <c r="E382" i="7" s="1"/>
  <c r="E381" i="7" a="1"/>
  <c r="E381" i="7" s="1"/>
  <c r="E380" i="7" a="1"/>
  <c r="E380" i="7" s="1"/>
  <c r="E379" i="7" a="1"/>
  <c r="E379" i="7" s="1"/>
  <c r="E378" i="7" a="1"/>
  <c r="E378" i="7" s="1"/>
  <c r="E377" i="7" a="1"/>
  <c r="E377" i="7" s="1"/>
  <c r="E376" i="7" a="1"/>
  <c r="E376" i="7" s="1"/>
  <c r="E375" i="7" a="1"/>
  <c r="E375" i="7" s="1"/>
  <c r="E374" i="7" a="1"/>
  <c r="E374" i="7" s="1"/>
  <c r="E373" i="7" a="1"/>
  <c r="E373" i="7" s="1"/>
  <c r="E372" i="7" a="1"/>
  <c r="E372" i="7" s="1"/>
  <c r="E371" i="7" a="1"/>
  <c r="E371" i="7" s="1"/>
  <c r="E370" i="7" a="1"/>
  <c r="E370" i="7" s="1"/>
  <c r="E369" i="7" a="1"/>
  <c r="E369" i="7" s="1"/>
  <c r="E368" i="7" a="1"/>
  <c r="E368" i="7" s="1"/>
  <c r="E367" i="7" a="1"/>
  <c r="E367" i="7" s="1"/>
  <c r="E366" i="7" a="1"/>
  <c r="E366" i="7" s="1"/>
  <c r="E365" i="7" a="1"/>
  <c r="E365" i="7" s="1"/>
  <c r="E364" i="7" a="1"/>
  <c r="E364" i="7" s="1"/>
  <c r="E363" i="7" a="1"/>
  <c r="E363" i="7" s="1"/>
  <c r="E362" i="7" a="1"/>
  <c r="E362" i="7" s="1"/>
  <c r="E361" i="7" a="1"/>
  <c r="E361" i="7" s="1"/>
  <c r="E360" i="7" a="1"/>
  <c r="E360" i="7" s="1"/>
  <c r="E359" i="7" a="1"/>
  <c r="E359" i="7" s="1"/>
  <c r="E358" i="7" a="1"/>
  <c r="E358" i="7" s="1"/>
  <c r="E357" i="7" a="1"/>
  <c r="E357" i="7" s="1"/>
  <c r="E356" i="7" a="1"/>
  <c r="E356" i="7" s="1"/>
  <c r="E355" i="7" a="1"/>
  <c r="E355" i="7" s="1"/>
  <c r="E354" i="7" a="1"/>
  <c r="E354" i="7" s="1"/>
  <c r="E353" i="7" a="1"/>
  <c r="E353" i="7" s="1"/>
  <c r="E352" i="7" a="1"/>
  <c r="E352" i="7" s="1"/>
  <c r="E351" i="7" a="1"/>
  <c r="E351" i="7" s="1"/>
  <c r="E350" i="7" a="1"/>
  <c r="E350" i="7" s="1"/>
  <c r="E349" i="7" a="1"/>
  <c r="E349" i="7" s="1"/>
  <c r="E348" i="7" a="1"/>
  <c r="E348" i="7" s="1"/>
  <c r="E347" i="7" a="1"/>
  <c r="E347" i="7" s="1"/>
  <c r="E346" i="7" a="1"/>
  <c r="E346" i="7" s="1"/>
  <c r="E345" i="7" a="1"/>
  <c r="E345" i="7" s="1"/>
  <c r="E344" i="7" a="1"/>
  <c r="E344" i="7" s="1"/>
  <c r="E343" i="7" a="1"/>
  <c r="E343" i="7" s="1"/>
  <c r="E342" i="7" a="1"/>
  <c r="E342" i="7" s="1"/>
  <c r="E341" i="7" a="1"/>
  <c r="E341" i="7" s="1"/>
  <c r="E340" i="7" a="1"/>
  <c r="E340" i="7" s="1"/>
  <c r="E339" i="7" a="1"/>
  <c r="E339" i="7" s="1"/>
  <c r="E338" i="7" a="1"/>
  <c r="E338" i="7" s="1"/>
  <c r="E337" i="7" a="1"/>
  <c r="E337" i="7" s="1"/>
  <c r="E336" i="7" a="1"/>
  <c r="E336" i="7" s="1"/>
  <c r="E335" i="7" a="1"/>
  <c r="E335" i="7" s="1"/>
  <c r="E334" i="7" a="1"/>
  <c r="E334" i="7" s="1"/>
  <c r="E333" i="7" a="1"/>
  <c r="E333" i="7" s="1"/>
  <c r="E332" i="7" a="1"/>
  <c r="E332" i="7" s="1"/>
  <c r="E331" i="7" a="1"/>
  <c r="E331" i="7" s="1"/>
  <c r="E330" i="7" a="1"/>
  <c r="E330" i="7" s="1"/>
  <c r="E329" i="7" a="1"/>
  <c r="E329" i="7" s="1"/>
  <c r="E328" i="7" a="1"/>
  <c r="E328" i="7" s="1"/>
  <c r="E327" i="7" a="1"/>
  <c r="E327" i="7" s="1"/>
  <c r="E326" i="7" a="1"/>
  <c r="E326" i="7" s="1"/>
  <c r="E325" i="7" a="1"/>
  <c r="E325" i="7" s="1"/>
  <c r="E324" i="7" a="1"/>
  <c r="E324" i="7" s="1"/>
  <c r="E323" i="7" a="1"/>
  <c r="E323" i="7" s="1"/>
  <c r="E322" i="7" a="1"/>
  <c r="E322" i="7" s="1"/>
  <c r="E321" i="7" a="1"/>
  <c r="E321" i="7" s="1"/>
  <c r="E320" i="7" a="1"/>
  <c r="E320" i="7" s="1"/>
  <c r="E319" i="7" a="1"/>
  <c r="E319" i="7" s="1"/>
  <c r="E318" i="7" a="1"/>
  <c r="E318" i="7" s="1"/>
  <c r="E317" i="7" a="1"/>
  <c r="E317" i="7" s="1"/>
  <c r="E316" i="7" a="1"/>
  <c r="E316" i="7" s="1"/>
  <c r="E315" i="7" a="1"/>
  <c r="E315" i="7" s="1"/>
  <c r="E314" i="7" a="1"/>
  <c r="E314" i="7" s="1"/>
  <c r="E313" i="7" a="1"/>
  <c r="E313" i="7" s="1"/>
  <c r="E312" i="7" a="1"/>
  <c r="E312" i="7" s="1"/>
  <c r="E311" i="7" a="1"/>
  <c r="E311" i="7" s="1"/>
  <c r="E310" i="7" a="1"/>
  <c r="E310" i="7" s="1"/>
  <c r="E309" i="7" a="1"/>
  <c r="E309" i="7" s="1"/>
  <c r="E308" i="7" a="1"/>
  <c r="E308" i="7" s="1"/>
  <c r="E307" i="7" a="1"/>
  <c r="E307" i="7" s="1"/>
  <c r="E306" i="7" a="1"/>
  <c r="E306" i="7" s="1"/>
  <c r="E305" i="7" a="1"/>
  <c r="E305" i="7" s="1"/>
  <c r="E304" i="7" a="1"/>
  <c r="E304" i="7" s="1"/>
  <c r="E303" i="7" a="1"/>
  <c r="E303" i="7" s="1"/>
  <c r="E302" i="7" a="1"/>
  <c r="E302" i="7" s="1"/>
  <c r="E301" i="7" a="1"/>
  <c r="E301" i="7" s="1"/>
  <c r="E300" i="7" a="1"/>
  <c r="E300" i="7" s="1"/>
  <c r="E299" i="7" a="1"/>
  <c r="E299" i="7" s="1"/>
  <c r="E298" i="7" a="1"/>
  <c r="E298" i="7" s="1"/>
  <c r="E297" i="7" a="1"/>
  <c r="E297" i="7" s="1"/>
  <c r="E296" i="7" a="1"/>
  <c r="E296" i="7" s="1"/>
  <c r="E295" i="7" a="1"/>
  <c r="E295" i="7" s="1"/>
  <c r="E294" i="7" a="1"/>
  <c r="E294" i="7" s="1"/>
  <c r="E293" i="7" a="1"/>
  <c r="E293" i="7" s="1"/>
  <c r="E292" i="7" a="1"/>
  <c r="E292" i="7" s="1"/>
  <c r="E291" i="7" a="1"/>
  <c r="E291" i="7" s="1"/>
  <c r="E290" i="7" a="1"/>
  <c r="E290" i="7" s="1"/>
  <c r="E289" i="7" a="1"/>
  <c r="E289" i="7" s="1"/>
  <c r="E288" i="7" a="1"/>
  <c r="E288" i="7" s="1"/>
  <c r="E287" i="7" a="1"/>
  <c r="E287" i="7" s="1"/>
  <c r="E286" i="7" a="1"/>
  <c r="E286" i="7" s="1"/>
  <c r="E285" i="7" a="1"/>
  <c r="E285" i="7" s="1"/>
  <c r="E284" i="7" a="1"/>
  <c r="E284" i="7" s="1"/>
  <c r="E283" i="7" a="1"/>
  <c r="E283" i="7" s="1"/>
  <c r="E282" i="7" a="1"/>
  <c r="E282" i="7" s="1"/>
  <c r="E281" i="7" a="1"/>
  <c r="E281" i="7" s="1"/>
  <c r="E280" i="7" a="1"/>
  <c r="E280" i="7" s="1"/>
  <c r="E279" i="7" a="1"/>
  <c r="E279" i="7" s="1"/>
  <c r="E278" i="7" a="1"/>
  <c r="E278" i="7" s="1"/>
  <c r="E277" i="7" a="1"/>
  <c r="E277" i="7" s="1"/>
  <c r="E276" i="7" a="1"/>
  <c r="E276" i="7" s="1"/>
  <c r="E275" i="7" a="1"/>
  <c r="E275" i="7" s="1"/>
  <c r="E274" i="7" a="1"/>
  <c r="E274" i="7" s="1"/>
  <c r="E273" i="7" a="1"/>
  <c r="E273" i="7" s="1"/>
  <c r="E272" i="7" a="1"/>
  <c r="E272" i="7" s="1"/>
  <c r="E271" i="7" a="1"/>
  <c r="E271" i="7" s="1"/>
  <c r="E270" i="7" a="1"/>
  <c r="E270" i="7" s="1"/>
  <c r="E269" i="7" a="1"/>
  <c r="E269" i="7" s="1"/>
  <c r="E268" i="7" a="1"/>
  <c r="E268" i="7" s="1"/>
  <c r="E267" i="7" a="1"/>
  <c r="E267" i="7" s="1"/>
  <c r="D267" i="7" a="1"/>
  <c r="D267" i="7" s="1"/>
  <c r="E266" i="7" a="1"/>
  <c r="E266" i="7" s="1"/>
  <c r="D266" i="7" a="1"/>
  <c r="D266" i="7" s="1"/>
  <c r="E262" i="7" a="1"/>
  <c r="E262" i="7" s="1"/>
  <c r="E261" i="7" a="1"/>
  <c r="E261" i="7" s="1"/>
  <c r="E260" i="7" a="1"/>
  <c r="E260" i="7" s="1"/>
  <c r="E259" i="7" a="1"/>
  <c r="E259" i="7" s="1"/>
  <c r="E258" i="7" a="1"/>
  <c r="E258" i="7" s="1"/>
  <c r="E257" i="7" a="1"/>
  <c r="E257" i="7" s="1"/>
  <c r="E256" i="7" a="1"/>
  <c r="E256" i="7" s="1"/>
  <c r="E255" i="7" a="1"/>
  <c r="E255" i="7" s="1"/>
  <c r="E254" i="7" a="1"/>
  <c r="E254" i="7" s="1"/>
  <c r="E253" i="7" a="1"/>
  <c r="E253" i="7" s="1"/>
  <c r="E252" i="7" a="1"/>
  <c r="E252" i="7" s="1"/>
  <c r="E251" i="7" a="1"/>
  <c r="E251" i="7" s="1"/>
  <c r="E250" i="7" a="1"/>
  <c r="E250" i="7" s="1"/>
  <c r="E249" i="7" a="1"/>
  <c r="E249" i="7" s="1"/>
  <c r="E248" i="7" a="1"/>
  <c r="E248" i="7" s="1"/>
  <c r="E247" i="7" a="1"/>
  <c r="E247" i="7" s="1"/>
  <c r="E246" i="7" a="1"/>
  <c r="E246" i="7" s="1"/>
  <c r="E245" i="7" a="1"/>
  <c r="E245" i="7" s="1"/>
  <c r="E244" i="7" a="1"/>
  <c r="E244" i="7" s="1"/>
  <c r="E243" i="7" a="1"/>
  <c r="E243" i="7" s="1"/>
  <c r="E242" i="7" a="1"/>
  <c r="E242" i="7" s="1"/>
  <c r="E241" i="7" a="1"/>
  <c r="E241" i="7" s="1"/>
  <c r="E240" i="7" a="1"/>
  <c r="E240" i="7" s="1"/>
  <c r="E239" i="7" a="1"/>
  <c r="E239" i="7" s="1"/>
  <c r="E238" i="7" a="1"/>
  <c r="E238" i="7" s="1"/>
  <c r="E237" i="7" a="1"/>
  <c r="E237" i="7" s="1"/>
  <c r="E236" i="7" a="1"/>
  <c r="E236" i="7" s="1"/>
  <c r="E235" i="7" a="1"/>
  <c r="E235" i="7" s="1"/>
  <c r="E234" i="7" a="1"/>
  <c r="E234" i="7" s="1"/>
  <c r="E233" i="7" a="1"/>
  <c r="E233" i="7" s="1"/>
  <c r="E232" i="7" a="1"/>
  <c r="E232" i="7" s="1"/>
  <c r="E231" i="7" a="1"/>
  <c r="E231" i="7" s="1"/>
  <c r="E230" i="7" a="1"/>
  <c r="E230" i="7" s="1"/>
  <c r="E229" i="7" a="1"/>
  <c r="E229" i="7" s="1"/>
  <c r="E228" i="7" a="1"/>
  <c r="E228" i="7" s="1"/>
  <c r="E227" i="7" a="1"/>
  <c r="E227" i="7" s="1"/>
  <c r="E226" i="7" a="1"/>
  <c r="E226" i="7" s="1"/>
  <c r="E225" i="7" a="1"/>
  <c r="E225" i="7" s="1"/>
  <c r="E224" i="7" a="1"/>
  <c r="E224" i="7" s="1"/>
  <c r="E223" i="7" a="1"/>
  <c r="E223" i="7" s="1"/>
  <c r="E222" i="7" a="1"/>
  <c r="E222" i="7" s="1"/>
  <c r="E221" i="7" a="1"/>
  <c r="E221" i="7" s="1"/>
  <c r="E220" i="7" a="1"/>
  <c r="E220" i="7" s="1"/>
  <c r="E219" i="7" a="1"/>
  <c r="E219" i="7" s="1"/>
  <c r="E218" i="7" a="1"/>
  <c r="E218" i="7" s="1"/>
  <c r="E217" i="7" a="1"/>
  <c r="E217" i="7" s="1"/>
  <c r="E216" i="7" a="1"/>
  <c r="E216" i="7" s="1"/>
  <c r="E215" i="7" a="1"/>
  <c r="E215" i="7" s="1"/>
  <c r="E214" i="7" a="1"/>
  <c r="E214" i="7" s="1"/>
  <c r="E213" i="7" a="1"/>
  <c r="E213" i="7" s="1"/>
  <c r="E212" i="7" a="1"/>
  <c r="E212" i="7" s="1"/>
  <c r="E211" i="7" a="1"/>
  <c r="E211" i="7" s="1"/>
  <c r="E210" i="7" a="1"/>
  <c r="E210" i="7" s="1"/>
  <c r="E209" i="7" a="1"/>
  <c r="E209" i="7" s="1"/>
  <c r="E208" i="7" a="1"/>
  <c r="E208" i="7" s="1"/>
  <c r="E207" i="7" a="1"/>
  <c r="E207" i="7" s="1"/>
  <c r="E206" i="7" a="1"/>
  <c r="E206" i="7" s="1"/>
  <c r="E205" i="7" a="1"/>
  <c r="E205" i="7" s="1"/>
  <c r="E204" i="7" a="1"/>
  <c r="E204" i="7" s="1"/>
  <c r="E203" i="7" a="1"/>
  <c r="E203" i="7" s="1"/>
  <c r="E202" i="7" a="1"/>
  <c r="E202" i="7" s="1"/>
  <c r="E201" i="7" a="1"/>
  <c r="E201" i="7" s="1"/>
  <c r="E200" i="7" a="1"/>
  <c r="E200" i="7" s="1"/>
  <c r="E199" i="7" a="1"/>
  <c r="E199" i="7" s="1"/>
  <c r="E198" i="7" a="1"/>
  <c r="E198" i="7" s="1"/>
  <c r="E197" i="7" a="1"/>
  <c r="E197" i="7" s="1"/>
  <c r="E196" i="7" a="1"/>
  <c r="E196" i="7" s="1"/>
  <c r="G195" i="7"/>
  <c r="E195" i="7" a="1"/>
  <c r="E195" i="7" s="1"/>
  <c r="D195" i="7" a="1"/>
  <c r="D195" i="7" s="1"/>
  <c r="E194" i="7" a="1"/>
  <c r="E194" i="7" s="1"/>
  <c r="E193" i="7" a="1"/>
  <c r="E193" i="7" s="1"/>
  <c r="E192" i="7" a="1"/>
  <c r="E192" i="7" s="1"/>
  <c r="E191" i="7" a="1"/>
  <c r="E191" i="7" s="1"/>
  <c r="E190" i="7" a="1"/>
  <c r="E190" i="7" s="1"/>
  <c r="E189" i="7" a="1"/>
  <c r="E189" i="7" s="1"/>
  <c r="E188" i="7" a="1"/>
  <c r="E188" i="7" s="1"/>
  <c r="E187" i="7" a="1"/>
  <c r="E187" i="7" s="1"/>
  <c r="E186" i="7" a="1"/>
  <c r="E186" i="7" s="1"/>
  <c r="E185" i="7" a="1"/>
  <c r="E185" i="7" s="1"/>
  <c r="E184" i="7" a="1"/>
  <c r="E184" i="7" s="1"/>
  <c r="E183" i="7" a="1"/>
  <c r="E183" i="7" s="1"/>
  <c r="E182" i="7" a="1"/>
  <c r="E182" i="7" s="1"/>
  <c r="E181" i="7" a="1"/>
  <c r="E181" i="7" s="1"/>
  <c r="E180" i="7" a="1"/>
  <c r="E180" i="7" s="1"/>
  <c r="E179" i="7" a="1"/>
  <c r="E179" i="7" s="1"/>
  <c r="E178" i="7" a="1"/>
  <c r="E178" i="7" s="1"/>
  <c r="E177" i="7" a="1"/>
  <c r="E177" i="7" s="1"/>
  <c r="E176" i="7" a="1"/>
  <c r="E176" i="7" s="1"/>
  <c r="E175" i="7" a="1"/>
  <c r="E175" i="7" s="1"/>
  <c r="E174" i="7" a="1"/>
  <c r="E174" i="7" s="1"/>
  <c r="E173" i="7" a="1"/>
  <c r="E173" i="7" s="1"/>
  <c r="E172" i="7" a="1"/>
  <c r="E172" i="7" s="1"/>
  <c r="E171" i="7" a="1"/>
  <c r="E171" i="7" s="1"/>
  <c r="E170" i="7" a="1"/>
  <c r="E170" i="7" s="1"/>
  <c r="E169" i="7" a="1"/>
  <c r="E169" i="7" s="1"/>
  <c r="E168" i="7" a="1"/>
  <c r="E168" i="7" s="1"/>
  <c r="E167" i="7" a="1"/>
  <c r="E167" i="7" s="1"/>
  <c r="E166" i="7" a="1"/>
  <c r="E166" i="7" s="1"/>
  <c r="E165" i="7" a="1"/>
  <c r="E165" i="7" s="1"/>
  <c r="E164" i="7" a="1"/>
  <c r="E164" i="7" s="1"/>
  <c r="E163" i="7" a="1"/>
  <c r="E163" i="7" s="1"/>
  <c r="E162" i="7" a="1"/>
  <c r="E162" i="7" s="1"/>
  <c r="E161" i="7" a="1"/>
  <c r="E161" i="7" s="1"/>
  <c r="E160" i="7" a="1"/>
  <c r="E160" i="7" s="1"/>
  <c r="E159" i="7" a="1"/>
  <c r="E159" i="7" s="1"/>
  <c r="E158" i="7" a="1"/>
  <c r="E158" i="7" s="1"/>
  <c r="E157" i="7" a="1"/>
  <c r="E157" i="7" s="1"/>
  <c r="E156" i="7" a="1"/>
  <c r="E156" i="7" s="1"/>
  <c r="E155" i="7" a="1"/>
  <c r="E155" i="7" s="1"/>
  <c r="E154" i="7" a="1"/>
  <c r="E154" i="7" s="1"/>
  <c r="E153" i="7" a="1"/>
  <c r="E153" i="7" s="1"/>
  <c r="E152" i="7" a="1"/>
  <c r="E152" i="7" s="1"/>
  <c r="E151" i="7" a="1"/>
  <c r="E151" i="7" s="1"/>
  <c r="E150" i="7" a="1"/>
  <c r="E150" i="7" s="1"/>
  <c r="E149" i="7" a="1"/>
  <c r="E149" i="7" s="1"/>
  <c r="E148" i="7" a="1"/>
  <c r="E148" i="7" s="1"/>
  <c r="E147" i="7" a="1"/>
  <c r="E147" i="7" s="1"/>
  <c r="E146" i="7" a="1"/>
  <c r="E146" i="7" s="1"/>
  <c r="E145" i="7" a="1"/>
  <c r="E145" i="7" s="1"/>
  <c r="E144" i="7" a="1"/>
  <c r="E144" i="7" s="1"/>
  <c r="E143" i="7" a="1"/>
  <c r="E143" i="7" s="1"/>
  <c r="E142" i="7" a="1"/>
  <c r="E142" i="7" s="1"/>
  <c r="E141" i="7" a="1"/>
  <c r="E141" i="7" s="1"/>
  <c r="E140" i="7" a="1"/>
  <c r="E140" i="7" s="1"/>
  <c r="E139" i="7" a="1"/>
  <c r="E139" i="7" s="1"/>
  <c r="E138" i="7" a="1"/>
  <c r="E138" i="7" s="1"/>
  <c r="E137" i="7" a="1"/>
  <c r="E137" i="7" s="1"/>
  <c r="E136" i="7" a="1"/>
  <c r="E136" i="7" s="1"/>
  <c r="E135" i="7" a="1"/>
  <c r="E135" i="7" s="1"/>
  <c r="E134" i="7" a="1"/>
  <c r="E134" i="7" s="1"/>
  <c r="E133" i="7" a="1"/>
  <c r="E133" i="7" s="1"/>
  <c r="E132" i="7" a="1"/>
  <c r="E132" i="7" s="1"/>
  <c r="E131" i="7" a="1"/>
  <c r="E131" i="7" s="1"/>
  <c r="E130" i="7" a="1"/>
  <c r="E130" i="7" s="1"/>
  <c r="E129" i="7" a="1"/>
  <c r="E129" i="7" s="1"/>
  <c r="E124" i="7" a="1"/>
  <c r="E124" i="7" s="1"/>
  <c r="E123" i="7" a="1"/>
  <c r="E123" i="7" s="1"/>
  <c r="E122" i="7" a="1"/>
  <c r="E122" i="7" s="1"/>
  <c r="E121" i="7" a="1"/>
  <c r="E121" i="7" s="1"/>
  <c r="E120" i="7" a="1"/>
  <c r="E120" i="7" s="1"/>
  <c r="E119" i="7" a="1"/>
  <c r="E119" i="7" s="1"/>
  <c r="E118" i="7" a="1"/>
  <c r="E118" i="7" s="1"/>
  <c r="E117" i="7" a="1"/>
  <c r="E117" i="7" s="1"/>
  <c r="E116" i="7" a="1"/>
  <c r="E116" i="7" s="1"/>
  <c r="E115" i="7" a="1"/>
  <c r="E115" i="7" s="1"/>
  <c r="E114" i="7" a="1"/>
  <c r="E114" i="7" s="1"/>
  <c r="E113" i="7" a="1"/>
  <c r="E113" i="7" s="1"/>
  <c r="E112" i="7" a="1"/>
  <c r="E112" i="7" s="1"/>
  <c r="E111" i="7" a="1"/>
  <c r="E111" i="7" s="1"/>
  <c r="E110" i="7" a="1"/>
  <c r="E110" i="7" s="1"/>
  <c r="E109" i="7" a="1"/>
  <c r="E109" i="7" s="1"/>
  <c r="E108" i="7" a="1"/>
  <c r="E108" i="7" s="1"/>
  <c r="E107" i="7" a="1"/>
  <c r="E107" i="7" s="1"/>
  <c r="E106" i="7" a="1"/>
  <c r="E106" i="7" s="1"/>
  <c r="E105" i="7" a="1"/>
  <c r="E105" i="7" s="1"/>
  <c r="E104" i="7" a="1"/>
  <c r="E104" i="7" s="1"/>
  <c r="E103" i="7" a="1"/>
  <c r="E103" i="7" s="1"/>
  <c r="E102" i="7" a="1"/>
  <c r="E102" i="7" s="1"/>
  <c r="E101" i="7" a="1"/>
  <c r="E101" i="7" s="1"/>
  <c r="E100" i="7" a="1"/>
  <c r="E100" i="7" s="1"/>
  <c r="E99" i="7" a="1"/>
  <c r="E99" i="7" s="1"/>
  <c r="E98" i="7" a="1"/>
  <c r="E98" i="7" s="1"/>
  <c r="E97" i="7" a="1"/>
  <c r="E97" i="7" s="1"/>
  <c r="E96" i="7" a="1"/>
  <c r="E96" i="7" s="1"/>
  <c r="E95" i="7" a="1"/>
  <c r="E95" i="7" s="1"/>
  <c r="E94" i="7" a="1"/>
  <c r="E94" i="7" s="1"/>
  <c r="E93" i="7" a="1"/>
  <c r="E93" i="7" s="1"/>
  <c r="E92" i="7" a="1"/>
  <c r="E92" i="7" s="1"/>
  <c r="E91" i="7" a="1"/>
  <c r="E91" i="7" s="1"/>
  <c r="E90" i="7" a="1"/>
  <c r="E90" i="7" s="1"/>
  <c r="E89" i="7" a="1"/>
  <c r="E89" i="7" s="1"/>
  <c r="E88" i="7" a="1"/>
  <c r="E88" i="7" s="1"/>
  <c r="E87" i="7" a="1"/>
  <c r="E87" i="7" s="1"/>
  <c r="E86" i="7" a="1"/>
  <c r="E86" i="7" s="1"/>
  <c r="E85" i="7" a="1"/>
  <c r="E85" i="7" s="1"/>
  <c r="E84" i="7" a="1"/>
  <c r="E84" i="7" s="1"/>
  <c r="E83" i="7" a="1"/>
  <c r="E83" i="7" s="1"/>
  <c r="E82" i="7" a="1"/>
  <c r="E82" i="7" s="1"/>
  <c r="E81" i="7" a="1"/>
  <c r="E81" i="7" s="1"/>
  <c r="E80" i="7" a="1"/>
  <c r="E80" i="7" s="1"/>
  <c r="E79" i="7" a="1"/>
  <c r="E79" i="7" s="1"/>
  <c r="E78" i="7" a="1"/>
  <c r="E78" i="7" s="1"/>
  <c r="E77" i="7" a="1"/>
  <c r="E77" i="7" s="1"/>
  <c r="E76" i="7" a="1"/>
  <c r="E76" i="7" s="1"/>
  <c r="E75" i="7" a="1"/>
  <c r="E75" i="7" s="1"/>
  <c r="E74" i="7" a="1"/>
  <c r="E74" i="7" s="1"/>
  <c r="E73" i="7" a="1"/>
  <c r="E73" i="7" s="1"/>
  <c r="E72" i="7" a="1"/>
  <c r="E72" i="7" s="1"/>
  <c r="E71" i="7" a="1"/>
  <c r="E71" i="7" s="1"/>
  <c r="E70" i="7" a="1"/>
  <c r="E70" i="7" s="1"/>
  <c r="E69" i="7" a="1"/>
  <c r="E69" i="7" s="1"/>
  <c r="E68" i="7" a="1"/>
  <c r="E68" i="7" s="1"/>
  <c r="E67" i="7" a="1"/>
  <c r="E67" i="7" s="1"/>
  <c r="E66" i="7" a="1"/>
  <c r="E66" i="7" s="1"/>
  <c r="E65" i="7" a="1"/>
  <c r="E65" i="7" s="1"/>
  <c r="E64" i="7" a="1"/>
  <c r="E64" i="7" s="1"/>
  <c r="E63" i="7" a="1"/>
  <c r="E63" i="7" s="1"/>
  <c r="E62" i="7" a="1"/>
  <c r="E62" i="7" s="1"/>
  <c r="E61" i="7" a="1"/>
  <c r="E61" i="7" s="1"/>
  <c r="E60" i="7" a="1"/>
  <c r="E60" i="7" s="1"/>
  <c r="E59" i="7" a="1"/>
  <c r="E59" i="7" s="1"/>
  <c r="E58" i="7" a="1"/>
  <c r="E58" i="7" s="1"/>
  <c r="E57" i="7" a="1"/>
  <c r="E57" i="7" s="1"/>
  <c r="E56" i="7" a="1"/>
  <c r="E56" i="7" s="1"/>
  <c r="E55" i="7" a="1"/>
  <c r="E55" i="7" s="1"/>
  <c r="E54" i="7" a="1"/>
  <c r="E54" i="7" s="1"/>
  <c r="E53" i="7" a="1"/>
  <c r="E53" i="7" s="1"/>
  <c r="E52" i="7" a="1"/>
  <c r="E52" i="7" s="1"/>
  <c r="E51" i="7" a="1"/>
  <c r="E51" i="7" s="1"/>
  <c r="E50" i="7" a="1"/>
  <c r="E50" i="7" s="1"/>
  <c r="E49" i="7" a="1"/>
  <c r="E49" i="7" s="1"/>
  <c r="E48" i="7" a="1"/>
  <c r="E48" i="7" s="1"/>
  <c r="E47" i="7" a="1"/>
  <c r="E47" i="7" s="1"/>
  <c r="E46" i="7" a="1"/>
  <c r="E46" i="7" s="1"/>
  <c r="E45" i="7" a="1"/>
  <c r="E45" i="7" s="1"/>
  <c r="E44" i="7" a="1"/>
  <c r="E44" i="7" s="1"/>
  <c r="E43" i="7" a="1"/>
  <c r="E43" i="7" s="1"/>
  <c r="E42" i="7" a="1"/>
  <c r="E42" i="7" s="1"/>
  <c r="E41" i="7" a="1"/>
  <c r="E41" i="7" s="1"/>
  <c r="E40" i="7" a="1"/>
  <c r="E40" i="7" s="1"/>
  <c r="E39" i="7" a="1"/>
  <c r="E39" i="7" s="1"/>
  <c r="E38" i="7" a="1"/>
  <c r="E38" i="7" s="1"/>
  <c r="E37" i="7" a="1"/>
  <c r="E37" i="7" s="1"/>
  <c r="E36" i="7" a="1"/>
  <c r="E36" i="7" s="1"/>
  <c r="E35" i="7" a="1"/>
  <c r="E35" i="7" s="1"/>
  <c r="E34" i="7" a="1"/>
  <c r="E34" i="7" s="1"/>
  <c r="E33" i="7" a="1"/>
  <c r="E33" i="7" s="1"/>
  <c r="E32" i="7" a="1"/>
  <c r="E32" i="7" s="1"/>
  <c r="E31" i="7" a="1"/>
  <c r="E31" i="7" s="1"/>
  <c r="E30" i="7" a="1"/>
  <c r="E30" i="7" s="1"/>
  <c r="E29" i="7" a="1"/>
  <c r="E29" i="7" s="1"/>
  <c r="E28" i="7" a="1"/>
  <c r="E28" i="7" s="1"/>
  <c r="E27" i="7" a="1"/>
  <c r="E27" i="7" s="1"/>
  <c r="E26" i="7" a="1"/>
  <c r="E26" i="7" s="1"/>
  <c r="E25" i="7" a="1"/>
  <c r="E25" i="7" s="1"/>
  <c r="E24" i="7" a="1"/>
  <c r="E24" i="7" s="1"/>
  <c r="E23" i="7" a="1"/>
  <c r="E23" i="7" s="1"/>
  <c r="E22" i="7" a="1"/>
  <c r="E22" i="7" s="1"/>
  <c r="E21" i="7" a="1"/>
  <c r="E21" i="7" s="1"/>
  <c r="E20" i="7" a="1"/>
  <c r="E20" i="7" s="1"/>
  <c r="E19" i="7" a="1"/>
  <c r="E19" i="7" s="1"/>
  <c r="E18" i="7" a="1"/>
  <c r="E18" i="7" s="1"/>
  <c r="E17" i="7" a="1"/>
  <c r="E17" i="7" s="1"/>
  <c r="E16" i="7" a="1"/>
  <c r="E16" i="7" s="1"/>
  <c r="E15" i="7" a="1"/>
  <c r="E15" i="7" s="1"/>
  <c r="E14" i="7" a="1"/>
  <c r="E14" i="7" s="1"/>
  <c r="E13" i="7" a="1"/>
  <c r="E13" i="7" s="1"/>
  <c r="E12" i="7" a="1"/>
  <c r="E12" i="7" s="1"/>
  <c r="G11" i="7"/>
  <c r="E11" i="7" a="1"/>
  <c r="E11" i="7" s="1"/>
  <c r="E10" i="7" a="1"/>
  <c r="E10" i="7" s="1"/>
  <c r="D10" i="7" a="1"/>
  <c r="D10" i="7" s="1"/>
  <c r="E9" i="7" a="1"/>
  <c r="E9" i="7" s="1"/>
  <c r="D9" i="7" a="1"/>
  <c r="D9" i="7" s="1"/>
  <c r="E8" i="7" a="1"/>
  <c r="E8" i="7" s="1"/>
  <c r="D8" i="7" a="1"/>
  <c r="D8" i="7" s="1"/>
  <c r="E7" i="7" a="1"/>
  <c r="E7" i="7" s="1"/>
  <c r="D7" i="7" a="1"/>
  <c r="D7" i="7" s="1"/>
  <c r="E6" i="7" a="1"/>
  <c r="E6" i="7" s="1"/>
  <c r="D6" i="7" a="1"/>
  <c r="D6" i="7" s="1"/>
  <c r="E5" i="7" a="1"/>
  <c r="E5" i="7" s="1"/>
  <c r="D5" i="7" a="1"/>
  <c r="D5" i="7" s="1"/>
  <c r="E4" i="7" a="1"/>
  <c r="E4" i="7" s="1"/>
  <c r="D4" i="7" a="1"/>
  <c r="D4" i="7" s="1"/>
  <c r="E3" i="7" a="1"/>
  <c r="E3" i="7" s="1"/>
  <c r="D3" i="7" a="1"/>
  <c r="D3" i="7" s="1"/>
  <c r="E2" i="7" a="1"/>
  <c r="E2" i="7" s="1"/>
  <c r="D2" i="7" a="1"/>
  <c r="D2" i="7" s="1"/>
  <c r="G165" i="16" l="1"/>
  <c r="D163" i="16"/>
  <c r="H159" i="16"/>
  <c r="D157" i="16"/>
  <c r="H153" i="16"/>
  <c r="D151" i="16"/>
  <c r="H147" i="16"/>
  <c r="D145" i="16"/>
  <c r="H141" i="16"/>
  <c r="D139" i="16"/>
  <c r="H135" i="16"/>
  <c r="D133" i="16"/>
  <c r="H129" i="16"/>
  <c r="D127" i="16"/>
  <c r="F123" i="16"/>
  <c r="F119" i="16"/>
  <c r="F115" i="16"/>
  <c r="F111" i="16"/>
  <c r="F107" i="16"/>
  <c r="F103" i="16"/>
  <c r="D99" i="16"/>
  <c r="H93" i="16"/>
  <c r="F89" i="16"/>
  <c r="H83" i="16"/>
  <c r="G73" i="16"/>
  <c r="G61" i="16"/>
  <c r="G49" i="16"/>
  <c r="G37" i="16"/>
  <c r="G25" i="16"/>
  <c r="G13" i="16"/>
  <c r="C127" i="16"/>
  <c r="E123" i="16"/>
  <c r="E119" i="16"/>
  <c r="E115" i="16"/>
  <c r="E111" i="16"/>
  <c r="E107" i="16"/>
  <c r="E103" i="16"/>
  <c r="C99" i="16"/>
  <c r="G93" i="16"/>
  <c r="D89" i="16"/>
  <c r="G83" i="16"/>
  <c r="H71" i="16"/>
  <c r="H59" i="16"/>
  <c r="H47" i="16"/>
  <c r="H35" i="16"/>
  <c r="H23" i="16"/>
  <c r="H11" i="16"/>
  <c r="G162" i="16"/>
  <c r="F159" i="16"/>
  <c r="G156" i="16"/>
  <c r="F153" i="16"/>
  <c r="G150" i="16"/>
  <c r="F147" i="16"/>
  <c r="G144" i="16"/>
  <c r="F141" i="16"/>
  <c r="G138" i="16"/>
  <c r="F135" i="16"/>
  <c r="G132" i="16"/>
  <c r="F129" i="16"/>
  <c r="G126" i="16"/>
  <c r="D123" i="16"/>
  <c r="D119" i="16"/>
  <c r="D115" i="16"/>
  <c r="D111" i="16"/>
  <c r="D107" i="16"/>
  <c r="D103" i="16"/>
  <c r="H97" i="16"/>
  <c r="F93" i="16"/>
  <c r="C89" i="16"/>
  <c r="D83" i="16"/>
  <c r="G71" i="16"/>
  <c r="G59" i="16"/>
  <c r="G47" i="16"/>
  <c r="G35" i="16"/>
  <c r="G23" i="16"/>
  <c r="G11" i="16"/>
  <c r="C223" i="16"/>
  <c r="C221" i="16"/>
  <c r="C219" i="16"/>
  <c r="C217" i="16"/>
  <c r="C215" i="16"/>
  <c r="C213" i="16"/>
  <c r="C211" i="16"/>
  <c r="C209" i="16"/>
  <c r="C207" i="16"/>
  <c r="C205" i="16"/>
  <c r="C203" i="16"/>
  <c r="C201" i="16"/>
  <c r="C199" i="16"/>
  <c r="C197" i="16"/>
  <c r="C195" i="16"/>
  <c r="C193" i="16"/>
  <c r="C191" i="16"/>
  <c r="C189" i="16"/>
  <c r="C187" i="16"/>
  <c r="C185" i="16"/>
  <c r="C183" i="16"/>
  <c r="C181" i="16"/>
  <c r="C179" i="16"/>
  <c r="C177" i="16"/>
  <c r="C175" i="16"/>
  <c r="C173" i="16"/>
  <c r="G170" i="16"/>
  <c r="G167" i="16"/>
  <c r="D165" i="16"/>
  <c r="D162" i="16"/>
  <c r="E159" i="16"/>
  <c r="D156" i="16"/>
  <c r="E153" i="16"/>
  <c r="D150" i="16"/>
  <c r="E147" i="16"/>
  <c r="D144" i="16"/>
  <c r="E141" i="16"/>
  <c r="D138" i="16"/>
  <c r="E135" i="16"/>
  <c r="D132" i="16"/>
  <c r="E129" i="16"/>
  <c r="D126" i="16"/>
  <c r="C123" i="16"/>
  <c r="C119" i="16"/>
  <c r="C115" i="16"/>
  <c r="C111" i="16"/>
  <c r="C107" i="16"/>
  <c r="C103" i="16"/>
  <c r="G97" i="16"/>
  <c r="D93" i="16"/>
  <c r="H87" i="16"/>
  <c r="H81" i="16"/>
  <c r="H69" i="16"/>
  <c r="H57" i="16"/>
  <c r="H45" i="16"/>
  <c r="H33" i="16"/>
  <c r="H21" i="16"/>
  <c r="H9" i="16"/>
  <c r="H220" i="16"/>
  <c r="H218" i="16"/>
  <c r="H216" i="16"/>
  <c r="H214" i="16"/>
  <c r="H212" i="16"/>
  <c r="H210" i="16"/>
  <c r="H208" i="16"/>
  <c r="H206" i="16"/>
  <c r="H204" i="16"/>
  <c r="H202" i="16"/>
  <c r="H200" i="16"/>
  <c r="H198" i="16"/>
  <c r="H196" i="16"/>
  <c r="H194" i="16"/>
  <c r="H192" i="16"/>
  <c r="H190" i="16"/>
  <c r="H188" i="16"/>
  <c r="H186" i="16"/>
  <c r="H184" i="16"/>
  <c r="H182" i="16"/>
  <c r="H180" i="16"/>
  <c r="H178" i="16"/>
  <c r="H176" i="16"/>
  <c r="H174" i="16"/>
  <c r="H172" i="16"/>
  <c r="D170" i="16"/>
  <c r="F167" i="16"/>
  <c r="C165" i="16"/>
  <c r="H161" i="16"/>
  <c r="D159" i="16"/>
  <c r="H155" i="16"/>
  <c r="D153" i="16"/>
  <c r="H149" i="16"/>
  <c r="D147" i="16"/>
  <c r="H143" i="16"/>
  <c r="D141" i="16"/>
  <c r="H137" i="16"/>
  <c r="D135" i="16"/>
  <c r="H131" i="16"/>
  <c r="D129" i="16"/>
  <c r="H125" i="16"/>
  <c r="H121" i="16"/>
  <c r="H117" i="16"/>
  <c r="H113" i="16"/>
  <c r="H109" i="16"/>
  <c r="H105" i="16"/>
  <c r="H101" i="16"/>
  <c r="F97" i="16"/>
  <c r="C93" i="16"/>
  <c r="G87" i="16"/>
  <c r="G81" i="16"/>
  <c r="G69" i="16"/>
  <c r="G57" i="16"/>
  <c r="G45" i="16"/>
  <c r="G33" i="16"/>
  <c r="G21" i="16"/>
  <c r="G9" i="16"/>
  <c r="G258" i="16"/>
  <c r="G256" i="16"/>
  <c r="G254" i="16"/>
  <c r="G252" i="16"/>
  <c r="G250" i="16"/>
  <c r="G248" i="16"/>
  <c r="G246" i="16"/>
  <c r="G244" i="16"/>
  <c r="G242" i="16"/>
  <c r="G240" i="16"/>
  <c r="G238" i="16"/>
  <c r="G236" i="16"/>
  <c r="G234" i="16"/>
  <c r="G232" i="16"/>
  <c r="G230" i="16"/>
  <c r="G228" i="16"/>
  <c r="G226" i="16"/>
  <c r="G224" i="16"/>
  <c r="G222" i="16"/>
  <c r="G220" i="16"/>
  <c r="G218" i="16"/>
  <c r="G216" i="16"/>
  <c r="G214" i="16"/>
  <c r="G212" i="16"/>
  <c r="G210" i="16"/>
  <c r="G208" i="16"/>
  <c r="G206" i="16"/>
  <c r="G204" i="16"/>
  <c r="G202" i="16"/>
  <c r="G200" i="16"/>
  <c r="G198" i="16"/>
  <c r="G196" i="16"/>
  <c r="G194" i="16"/>
  <c r="G192" i="16"/>
  <c r="G190" i="16"/>
  <c r="G188" i="16"/>
  <c r="G186" i="16"/>
  <c r="G184" i="16"/>
  <c r="G182" i="16"/>
  <c r="G180" i="16"/>
  <c r="G178" i="16"/>
  <c r="G176" i="16"/>
  <c r="G174" i="16"/>
  <c r="G172" i="16"/>
  <c r="H169" i="16"/>
  <c r="E167" i="16"/>
  <c r="H164" i="16"/>
  <c r="G161" i="16"/>
  <c r="C159" i="16"/>
  <c r="G155" i="16"/>
  <c r="C153" i="16"/>
  <c r="G149" i="16"/>
  <c r="C147" i="16"/>
  <c r="G143" i="16"/>
  <c r="C141" i="16"/>
  <c r="G137" i="16"/>
  <c r="C135" i="16"/>
  <c r="G131" i="16"/>
  <c r="C129" i="16"/>
  <c r="G125" i="16"/>
  <c r="G121" i="16"/>
  <c r="G117" i="16"/>
  <c r="G113" i="16"/>
  <c r="G109" i="16"/>
  <c r="G105" i="16"/>
  <c r="G101" i="16"/>
  <c r="D97" i="16"/>
  <c r="H91" i="16"/>
  <c r="F87" i="16"/>
  <c r="H79" i="16"/>
  <c r="H67" i="16"/>
  <c r="H55" i="16"/>
  <c r="H43" i="16"/>
  <c r="H31" i="16"/>
  <c r="H19" i="16"/>
  <c r="H7" i="16"/>
  <c r="F232" i="16"/>
  <c r="F230" i="16"/>
  <c r="F228" i="16"/>
  <c r="F226" i="16"/>
  <c r="F224" i="16"/>
  <c r="F222" i="16"/>
  <c r="F220" i="16"/>
  <c r="F218" i="16"/>
  <c r="F216" i="16"/>
  <c r="F214" i="16"/>
  <c r="F212" i="16"/>
  <c r="F210" i="16"/>
  <c r="F208" i="16"/>
  <c r="F206" i="16"/>
  <c r="F204" i="16"/>
  <c r="F202" i="16"/>
  <c r="F200" i="16"/>
  <c r="F198" i="16"/>
  <c r="F196" i="16"/>
  <c r="F194" i="16"/>
  <c r="F192" i="16"/>
  <c r="F190" i="16"/>
  <c r="F188" i="16"/>
  <c r="F186" i="16"/>
  <c r="F184" i="16"/>
  <c r="F182" i="16"/>
  <c r="F180" i="16"/>
  <c r="F178" i="16"/>
  <c r="F176" i="16"/>
  <c r="F174" i="16"/>
  <c r="F172" i="16"/>
  <c r="G169" i="16"/>
  <c r="D167" i="16"/>
  <c r="G164" i="16"/>
  <c r="F161" i="16"/>
  <c r="G158" i="16"/>
  <c r="F155" i="16"/>
  <c r="G152" i="16"/>
  <c r="F149" i="16"/>
  <c r="G146" i="16"/>
  <c r="F143" i="16"/>
  <c r="G140" i="16"/>
  <c r="F137" i="16"/>
  <c r="G134" i="16"/>
  <c r="F131" i="16"/>
  <c r="G128" i="16"/>
  <c r="F125" i="16"/>
  <c r="F121" i="16"/>
  <c r="F117" i="16"/>
  <c r="F113" i="16"/>
  <c r="F109" i="16"/>
  <c r="F105" i="16"/>
  <c r="F101" i="16"/>
  <c r="C97" i="16"/>
  <c r="G91" i="16"/>
  <c r="D87" i="16"/>
  <c r="G79" i="16"/>
  <c r="G67" i="16"/>
  <c r="G55" i="16"/>
  <c r="G43" i="16"/>
  <c r="G31" i="16"/>
  <c r="G19" i="16"/>
  <c r="G7" i="16"/>
  <c r="E137" i="16"/>
  <c r="D134" i="16"/>
  <c r="E131" i="16"/>
  <c r="D128" i="16"/>
  <c r="E125" i="16"/>
  <c r="E121" i="16"/>
  <c r="E117" i="16"/>
  <c r="E113" i="16"/>
  <c r="E109" i="16"/>
  <c r="E105" i="16"/>
  <c r="D101" i="16"/>
  <c r="H95" i="16"/>
  <c r="F91" i="16"/>
  <c r="C87" i="16"/>
  <c r="H77" i="16"/>
  <c r="H65" i="16"/>
  <c r="H53" i="16"/>
  <c r="H41" i="16"/>
  <c r="H29" i="16"/>
  <c r="H17" i="16"/>
  <c r="H5" i="16"/>
  <c r="D161" i="16"/>
  <c r="H157" i="16"/>
  <c r="D155" i="16"/>
  <c r="H151" i="16"/>
  <c r="D149" i="16"/>
  <c r="H145" i="16"/>
  <c r="D143" i="16"/>
  <c r="H139" i="16"/>
  <c r="D137" i="16"/>
  <c r="H133" i="16"/>
  <c r="D131" i="16"/>
  <c r="H127" i="16"/>
  <c r="D125" i="16"/>
  <c r="D121" i="16"/>
  <c r="D117" i="16"/>
  <c r="D113" i="16"/>
  <c r="D109" i="16"/>
  <c r="D105" i="16"/>
  <c r="C101" i="16"/>
  <c r="G95" i="16"/>
  <c r="D91" i="16"/>
  <c r="H85" i="16"/>
  <c r="G77" i="16"/>
  <c r="G65" i="16"/>
  <c r="G53" i="16"/>
  <c r="G41" i="16"/>
  <c r="G29" i="16"/>
  <c r="G17" i="16"/>
  <c r="G5" i="16"/>
  <c r="C276" i="16"/>
  <c r="C274" i="16"/>
  <c r="C272" i="16"/>
  <c r="C270" i="16"/>
  <c r="C268" i="16"/>
  <c r="C266" i="16"/>
  <c r="C264" i="16"/>
  <c r="C262" i="16"/>
  <c r="C260" i="16"/>
  <c r="C258" i="16"/>
  <c r="C256" i="16"/>
  <c r="C254" i="16"/>
  <c r="C252" i="16"/>
  <c r="C250" i="16"/>
  <c r="C248" i="16"/>
  <c r="C246" i="16"/>
  <c r="C244" i="16"/>
  <c r="C242" i="16"/>
  <c r="C240" i="16"/>
  <c r="C238" i="16"/>
  <c r="C236" i="16"/>
  <c r="C234" i="16"/>
  <c r="C232" i="16"/>
  <c r="C230" i="16"/>
  <c r="C228" i="16"/>
  <c r="C226" i="16"/>
  <c r="C224" i="16"/>
  <c r="C222" i="16"/>
  <c r="C220" i="16"/>
  <c r="C218" i="16"/>
  <c r="C216" i="16"/>
  <c r="C214" i="16"/>
  <c r="C212" i="16"/>
  <c r="C210" i="16"/>
  <c r="C208" i="16"/>
  <c r="C206" i="16"/>
  <c r="C204" i="16"/>
  <c r="C202" i="16"/>
  <c r="C200" i="16"/>
  <c r="C198" i="16"/>
  <c r="C196" i="16"/>
  <c r="C194" i="16"/>
  <c r="C192" i="16"/>
  <c r="C190" i="16"/>
  <c r="C188" i="16"/>
  <c r="C186" i="16"/>
  <c r="C184" i="16"/>
  <c r="C182" i="16"/>
  <c r="C180" i="16"/>
  <c r="C178" i="16"/>
  <c r="C176" i="16"/>
  <c r="C174" i="16"/>
  <c r="G171" i="16"/>
  <c r="D169" i="16"/>
  <c r="G166" i="16"/>
  <c r="G163" i="16"/>
  <c r="C161" i="16"/>
  <c r="G157" i="16"/>
  <c r="C155" i="16"/>
  <c r="G151" i="16"/>
  <c r="C149" i="16"/>
  <c r="G145" i="16"/>
  <c r="C143" i="16"/>
  <c r="G139" i="16"/>
  <c r="C137" i="16"/>
  <c r="G133" i="16"/>
  <c r="C131" i="16"/>
  <c r="G127" i="16"/>
  <c r="C125" i="16"/>
  <c r="C121" i="16"/>
  <c r="C117" i="16"/>
  <c r="C113" i="16"/>
  <c r="C109" i="16"/>
  <c r="C105" i="16"/>
  <c r="H99" i="16"/>
  <c r="F95" i="16"/>
  <c r="C91" i="16"/>
  <c r="G85" i="16"/>
  <c r="H75" i="16"/>
  <c r="H63" i="16"/>
  <c r="H51" i="16"/>
  <c r="H39" i="16"/>
  <c r="H27" i="16"/>
  <c r="H15" i="16"/>
  <c r="F83" i="16"/>
  <c r="F81" i="16"/>
  <c r="F79" i="16"/>
  <c r="F77" i="16"/>
  <c r="F75" i="16"/>
  <c r="F73" i="16"/>
  <c r="F71" i="16"/>
  <c r="F69" i="16"/>
  <c r="F67" i="16"/>
  <c r="F65" i="16"/>
  <c r="F63" i="16"/>
  <c r="F61" i="16"/>
  <c r="F59" i="16"/>
  <c r="F57" i="16"/>
  <c r="F55" i="16"/>
  <c r="F53" i="16"/>
  <c r="F51" i="16"/>
  <c r="F49" i="16"/>
  <c r="F47" i="16"/>
  <c r="F45" i="16"/>
  <c r="F43" i="16"/>
  <c r="F41" i="16"/>
  <c r="F39" i="16"/>
  <c r="F37" i="16"/>
  <c r="F35" i="16"/>
  <c r="F33" i="16"/>
  <c r="F31" i="16"/>
  <c r="F29" i="16"/>
  <c r="F27" i="16"/>
  <c r="F25" i="16"/>
  <c r="F23" i="16"/>
  <c r="F21" i="16"/>
  <c r="F19" i="16"/>
  <c r="F17" i="16"/>
  <c r="F15" i="16"/>
  <c r="F13" i="16"/>
  <c r="F11" i="16"/>
  <c r="F9" i="16"/>
  <c r="F7" i="16"/>
  <c r="F5" i="16"/>
  <c r="E101" i="16"/>
  <c r="E99" i="16"/>
  <c r="E97" i="16"/>
  <c r="E95" i="16"/>
  <c r="E93" i="16"/>
  <c r="E91" i="16"/>
  <c r="E89" i="16"/>
  <c r="E87" i="16"/>
  <c r="E85" i="16"/>
  <c r="E83" i="16"/>
  <c r="E81" i="16"/>
  <c r="E79" i="16"/>
  <c r="E77" i="16"/>
  <c r="E75" i="16"/>
  <c r="E73" i="16"/>
  <c r="E71" i="16"/>
  <c r="E69" i="16"/>
  <c r="E67" i="16"/>
  <c r="E65" i="16"/>
  <c r="E63" i="16"/>
  <c r="E61" i="16"/>
  <c r="E59" i="16"/>
  <c r="E57" i="16"/>
  <c r="E55" i="16"/>
  <c r="E53" i="16"/>
  <c r="E51" i="16"/>
  <c r="E49" i="16"/>
  <c r="E47" i="16"/>
  <c r="E45" i="16"/>
  <c r="E43" i="16"/>
  <c r="E41" i="16"/>
  <c r="E39" i="16"/>
  <c r="E37" i="16"/>
  <c r="E35" i="16"/>
  <c r="E33" i="16"/>
  <c r="E31" i="16"/>
  <c r="E29" i="16"/>
  <c r="E27" i="16"/>
  <c r="E25" i="16"/>
  <c r="E23" i="16"/>
  <c r="E21" i="16"/>
  <c r="E19" i="16"/>
  <c r="E17" i="16"/>
  <c r="E15" i="16"/>
  <c r="E13" i="16"/>
  <c r="E11" i="16"/>
  <c r="E9" i="16"/>
  <c r="E7" i="16"/>
  <c r="E5" i="16"/>
  <c r="D81" i="16"/>
  <c r="D79" i="16"/>
  <c r="D77" i="16"/>
  <c r="D75" i="16"/>
  <c r="D73" i="16"/>
  <c r="D71" i="16"/>
  <c r="D69" i="16"/>
  <c r="D67" i="16"/>
  <c r="D65" i="16"/>
  <c r="D63" i="16"/>
  <c r="D61" i="16"/>
  <c r="D59" i="16"/>
  <c r="D57" i="16"/>
  <c r="D55" i="16"/>
  <c r="D53" i="16"/>
  <c r="D51" i="16"/>
  <c r="D49" i="16"/>
  <c r="D47" i="16"/>
  <c r="D45" i="16"/>
  <c r="D43" i="16"/>
  <c r="D41" i="16"/>
  <c r="D39" i="16"/>
  <c r="D37" i="16"/>
  <c r="D35" i="16"/>
  <c r="D33" i="16"/>
  <c r="D31" i="16"/>
  <c r="D29" i="16"/>
  <c r="D27" i="16"/>
  <c r="D25" i="16"/>
  <c r="D23" i="16"/>
  <c r="D21" i="16"/>
  <c r="D19" i="16"/>
  <c r="D17" i="16"/>
  <c r="D15" i="16"/>
  <c r="D13" i="16"/>
  <c r="D11" i="16"/>
  <c r="D9" i="16"/>
  <c r="D7" i="16"/>
  <c r="D5" i="16"/>
  <c r="C85" i="16"/>
  <c r="C83" i="16"/>
  <c r="C81" i="16"/>
  <c r="C79" i="16"/>
  <c r="C77" i="16"/>
  <c r="C75" i="16"/>
  <c r="C73" i="16"/>
  <c r="C71" i="16"/>
  <c r="C69" i="16"/>
  <c r="C67" i="16"/>
  <c r="C65" i="16"/>
  <c r="C63" i="16"/>
  <c r="C61" i="16"/>
  <c r="C59" i="16"/>
  <c r="C57" i="16"/>
  <c r="C55" i="16"/>
  <c r="C53" i="16"/>
  <c r="C51" i="16"/>
  <c r="C49" i="16"/>
  <c r="C47" i="16"/>
  <c r="C45" i="16"/>
  <c r="C43" i="16"/>
  <c r="C41" i="16"/>
  <c r="C39" i="16"/>
  <c r="C37" i="16"/>
  <c r="C35" i="16"/>
  <c r="C33" i="16"/>
  <c r="C31" i="16"/>
  <c r="C29" i="16"/>
  <c r="C27" i="16"/>
  <c r="C25" i="16"/>
  <c r="C23" i="16"/>
  <c r="C21" i="16"/>
  <c r="C19" i="16"/>
  <c r="C17" i="16"/>
  <c r="C15" i="16"/>
  <c r="C13" i="16"/>
  <c r="C11" i="16"/>
  <c r="C9" i="16"/>
  <c r="C7" i="16"/>
  <c r="C5" i="16"/>
  <c r="H162" i="16"/>
  <c r="H160" i="16"/>
  <c r="H158" i="16"/>
  <c r="H156" i="16"/>
  <c r="H154" i="16"/>
  <c r="H152" i="16"/>
  <c r="H150" i="16"/>
  <c r="H148" i="16"/>
  <c r="H146" i="16"/>
  <c r="H144" i="16"/>
  <c r="H142" i="16"/>
  <c r="H140" i="16"/>
  <c r="H138" i="16"/>
  <c r="H136" i="16"/>
  <c r="H134" i="16"/>
  <c r="H132" i="16"/>
  <c r="H130" i="16"/>
  <c r="H128" i="16"/>
  <c r="H126" i="16"/>
  <c r="H124" i="16"/>
  <c r="H122" i="16"/>
  <c r="H120" i="16"/>
  <c r="H118" i="16"/>
  <c r="H116" i="16"/>
  <c r="H114" i="16"/>
  <c r="H112" i="16"/>
  <c r="H110" i="16"/>
  <c r="H108" i="16"/>
  <c r="H106" i="16"/>
  <c r="H104" i="16"/>
  <c r="H102" i="16"/>
  <c r="H100" i="16"/>
  <c r="H98" i="16"/>
  <c r="H96" i="16"/>
  <c r="H94" i="16"/>
  <c r="H92" i="16"/>
  <c r="H90" i="16"/>
  <c r="H88" i="16"/>
  <c r="H86" i="16"/>
  <c r="H84" i="16"/>
  <c r="H82" i="16"/>
  <c r="H80" i="16"/>
  <c r="H78" i="16"/>
  <c r="H76" i="16"/>
  <c r="H74" i="16"/>
  <c r="H72" i="16"/>
  <c r="H70" i="16"/>
  <c r="H68" i="16"/>
  <c r="H66" i="16"/>
  <c r="H64" i="16"/>
  <c r="H62" i="16"/>
  <c r="H60" i="16"/>
  <c r="H58" i="16"/>
  <c r="H56" i="16"/>
  <c r="H54" i="16"/>
  <c r="H52" i="16"/>
  <c r="H50" i="16"/>
  <c r="H48" i="16"/>
  <c r="H46" i="16"/>
  <c r="H44" i="16"/>
  <c r="H42" i="16"/>
  <c r="H40" i="16"/>
  <c r="H38" i="16"/>
  <c r="H36" i="16"/>
  <c r="H34" i="16"/>
  <c r="H32" i="16"/>
  <c r="H30" i="16"/>
  <c r="H28" i="16"/>
  <c r="H26" i="16"/>
  <c r="H24" i="16"/>
  <c r="H22" i="16"/>
  <c r="H20" i="16"/>
  <c r="H18" i="16"/>
  <c r="H16" i="16"/>
  <c r="H14" i="16"/>
  <c r="H12" i="16"/>
  <c r="H10" i="16"/>
  <c r="H8" i="16"/>
  <c r="H6" i="16"/>
  <c r="H4" i="16"/>
  <c r="G124" i="16"/>
  <c r="G122" i="16"/>
  <c r="G120" i="16"/>
  <c r="G118" i="16"/>
  <c r="G116" i="16"/>
  <c r="G114" i="16"/>
  <c r="G112" i="16"/>
  <c r="G110" i="16"/>
  <c r="G108" i="16"/>
  <c r="G106" i="16"/>
  <c r="G104" i="16"/>
  <c r="G102" i="16"/>
  <c r="G100" i="16"/>
  <c r="G98" i="16"/>
  <c r="G96" i="16"/>
  <c r="G94" i="16"/>
  <c r="G92" i="16"/>
  <c r="G90" i="16"/>
  <c r="G88" i="16"/>
  <c r="G86" i="16"/>
  <c r="G84" i="16"/>
  <c r="G82" i="16"/>
  <c r="G80" i="16"/>
  <c r="G78" i="16"/>
  <c r="G76" i="16"/>
  <c r="G74" i="16"/>
  <c r="G72" i="16"/>
  <c r="G70" i="16"/>
  <c r="G68" i="16"/>
  <c r="G66" i="16"/>
  <c r="G64" i="16"/>
  <c r="G62" i="16"/>
  <c r="G60" i="16"/>
  <c r="G58" i="16"/>
  <c r="G56" i="16"/>
  <c r="G54" i="16"/>
  <c r="G52" i="16"/>
  <c r="G50" i="16"/>
  <c r="G48" i="16"/>
  <c r="G46" i="16"/>
  <c r="G44" i="16"/>
  <c r="G42" i="16"/>
  <c r="G40" i="16"/>
  <c r="G38" i="16"/>
  <c r="G36" i="16"/>
  <c r="G34" i="16"/>
  <c r="G32" i="16"/>
  <c r="G30" i="16"/>
  <c r="G28" i="16"/>
  <c r="G26" i="16"/>
  <c r="G24" i="16"/>
  <c r="G22" i="16"/>
  <c r="G20" i="16"/>
  <c r="G18" i="16"/>
  <c r="G16" i="16"/>
  <c r="G14" i="16"/>
  <c r="G12" i="16"/>
  <c r="G10" i="16"/>
  <c r="G8" i="16"/>
  <c r="G6" i="16"/>
  <c r="G4" i="16"/>
  <c r="F170" i="16"/>
  <c r="F168" i="16"/>
  <c r="F166" i="16"/>
  <c r="F164" i="16"/>
  <c r="F162" i="16"/>
  <c r="F160" i="16"/>
  <c r="F158" i="16"/>
  <c r="F156" i="16"/>
  <c r="F154" i="16"/>
  <c r="F152" i="16"/>
  <c r="F150" i="16"/>
  <c r="F148" i="16"/>
  <c r="F146" i="16"/>
  <c r="F144" i="16"/>
  <c r="F142" i="16"/>
  <c r="F140" i="16"/>
  <c r="F138" i="16"/>
  <c r="F136" i="16"/>
  <c r="F134" i="16"/>
  <c r="F132" i="16"/>
  <c r="F130" i="16"/>
  <c r="F128" i="16"/>
  <c r="F126" i="16"/>
  <c r="F124" i="16"/>
  <c r="F122" i="16"/>
  <c r="F120" i="16"/>
  <c r="F118" i="16"/>
  <c r="F116" i="16"/>
  <c r="F114" i="16"/>
  <c r="F112" i="16"/>
  <c r="F110" i="16"/>
  <c r="F108" i="16"/>
  <c r="F106" i="16"/>
  <c r="F104" i="16"/>
  <c r="F102" i="16"/>
  <c r="F100" i="16"/>
  <c r="F98" i="16"/>
  <c r="F96" i="16"/>
  <c r="F94" i="16"/>
  <c r="F92" i="16"/>
  <c r="F90" i="16"/>
  <c r="F88" i="16"/>
  <c r="F86" i="16"/>
  <c r="F84" i="16"/>
  <c r="F82" i="16"/>
  <c r="F80" i="16"/>
  <c r="F78" i="16"/>
  <c r="F76" i="16"/>
  <c r="F74" i="16"/>
  <c r="F72" i="16"/>
  <c r="F70" i="16"/>
  <c r="F68" i="16"/>
  <c r="F66" i="16"/>
  <c r="F64" i="16"/>
  <c r="F62" i="16"/>
  <c r="F60" i="16"/>
  <c r="F58" i="16"/>
  <c r="F56" i="16"/>
  <c r="F54" i="16"/>
  <c r="F52" i="16"/>
  <c r="F50" i="16"/>
  <c r="F48" i="16"/>
  <c r="F46" i="16"/>
  <c r="F44" i="16"/>
  <c r="F42" i="16"/>
  <c r="F40" i="16"/>
  <c r="F38" i="16"/>
  <c r="F36" i="16"/>
  <c r="F34" i="16"/>
  <c r="F32" i="16"/>
  <c r="F30" i="16"/>
  <c r="F28" i="16"/>
  <c r="F26" i="16"/>
  <c r="F24" i="16"/>
  <c r="F22" i="16"/>
  <c r="F20" i="16"/>
  <c r="F18" i="16"/>
  <c r="F16" i="16"/>
  <c r="F14" i="16"/>
  <c r="F12" i="16"/>
  <c r="F10" i="16"/>
  <c r="F8" i="16"/>
  <c r="F6" i="16"/>
  <c r="F4" i="16"/>
  <c r="E172" i="16"/>
  <c r="E170" i="16"/>
  <c r="E168" i="16"/>
  <c r="E166" i="16"/>
  <c r="E164" i="16"/>
  <c r="E162" i="16"/>
  <c r="E160" i="16"/>
  <c r="E158" i="16"/>
  <c r="E156" i="16"/>
  <c r="E154" i="16"/>
  <c r="E152" i="16"/>
  <c r="E150" i="16"/>
  <c r="E148" i="16"/>
  <c r="E146" i="16"/>
  <c r="E144" i="16"/>
  <c r="E142" i="16"/>
  <c r="E140" i="16"/>
  <c r="E138" i="16"/>
  <c r="E136" i="16"/>
  <c r="E134" i="16"/>
  <c r="E132" i="16"/>
  <c r="E130" i="16"/>
  <c r="E128" i="16"/>
  <c r="E126" i="16"/>
  <c r="E124" i="16"/>
  <c r="E122" i="16"/>
  <c r="E120" i="16"/>
  <c r="E118" i="16"/>
  <c r="E116" i="16"/>
  <c r="E114" i="16"/>
  <c r="E112" i="16"/>
  <c r="E110" i="16"/>
  <c r="E108" i="16"/>
  <c r="E106" i="16"/>
  <c r="E104" i="16"/>
  <c r="E102" i="16"/>
  <c r="E100" i="16"/>
  <c r="E98" i="16"/>
  <c r="E96" i="16"/>
  <c r="E94" i="16"/>
  <c r="E92" i="16"/>
  <c r="E90" i="16"/>
  <c r="E88" i="16"/>
  <c r="E86" i="16"/>
  <c r="E84" i="16"/>
  <c r="E82" i="16"/>
  <c r="E80" i="16"/>
  <c r="E78" i="16"/>
  <c r="E76" i="16"/>
  <c r="E74" i="16"/>
  <c r="E72" i="16"/>
  <c r="E70" i="16"/>
  <c r="E68" i="16"/>
  <c r="E66" i="16"/>
  <c r="E64" i="16"/>
  <c r="E62" i="16"/>
  <c r="E60" i="16"/>
  <c r="E58" i="16"/>
  <c r="E56" i="16"/>
  <c r="E54" i="16"/>
  <c r="E52" i="16"/>
  <c r="E50" i="16"/>
  <c r="E48" i="16"/>
  <c r="E46" i="16"/>
  <c r="E44" i="16"/>
  <c r="E42" i="16"/>
  <c r="E40" i="16"/>
  <c r="E38" i="16"/>
  <c r="E36" i="16"/>
  <c r="E34" i="16"/>
  <c r="E32" i="16"/>
  <c r="E30" i="16"/>
  <c r="E28" i="16"/>
  <c r="E26" i="16"/>
  <c r="E24" i="16"/>
  <c r="E22" i="16"/>
  <c r="E20" i="16"/>
  <c r="E18" i="16"/>
  <c r="E16" i="16"/>
  <c r="E14" i="16"/>
  <c r="E12" i="16"/>
  <c r="E10" i="16"/>
  <c r="E8" i="16"/>
  <c r="E6" i="16"/>
  <c r="E4" i="16"/>
  <c r="D124" i="16"/>
  <c r="D122" i="16"/>
  <c r="D120" i="16"/>
  <c r="D118" i="16"/>
  <c r="D116" i="16"/>
  <c r="D114" i="16"/>
  <c r="D112" i="16"/>
  <c r="D110" i="16"/>
  <c r="D108" i="16"/>
  <c r="D106" i="16"/>
  <c r="D104" i="16"/>
  <c r="D102" i="16"/>
  <c r="D100" i="16"/>
  <c r="D98" i="16"/>
  <c r="D96" i="16"/>
  <c r="D94" i="16"/>
  <c r="D92" i="16"/>
  <c r="D90" i="16"/>
  <c r="D88" i="16"/>
  <c r="D86" i="16"/>
  <c r="D84" i="16"/>
  <c r="D82" i="16"/>
  <c r="D80" i="16"/>
  <c r="D78" i="16"/>
  <c r="D76" i="16"/>
  <c r="D74" i="16"/>
  <c r="D72" i="16"/>
  <c r="D70" i="16"/>
  <c r="D68" i="16"/>
  <c r="D66" i="16"/>
  <c r="D64" i="16"/>
  <c r="D62" i="16"/>
  <c r="D60" i="16"/>
  <c r="D58" i="16"/>
  <c r="D56" i="16"/>
  <c r="D54" i="16"/>
  <c r="D52" i="16"/>
  <c r="D50" i="16"/>
  <c r="D48" i="16"/>
  <c r="D46" i="16"/>
  <c r="D44" i="16"/>
  <c r="D42" i="16"/>
  <c r="D40" i="16"/>
  <c r="D38" i="16"/>
  <c r="D36" i="16"/>
  <c r="D34" i="16"/>
  <c r="D32" i="16"/>
  <c r="D30" i="16"/>
  <c r="D28" i="16"/>
  <c r="D26" i="16"/>
  <c r="D24" i="16"/>
  <c r="D22" i="16"/>
  <c r="D20" i="16"/>
  <c r="D18" i="16"/>
  <c r="D16" i="16"/>
  <c r="D14" i="16"/>
  <c r="D12" i="16"/>
  <c r="D10" i="16"/>
  <c r="D8" i="16"/>
  <c r="D6" i="16"/>
  <c r="D4" i="16"/>
  <c r="C172" i="16"/>
  <c r="C170" i="16"/>
  <c r="C168" i="16"/>
  <c r="C166" i="16"/>
  <c r="C164" i="16"/>
  <c r="C162" i="16"/>
  <c r="C160" i="16"/>
  <c r="C158" i="16"/>
  <c r="C156" i="16"/>
  <c r="C154" i="16"/>
  <c r="C152" i="16"/>
  <c r="C150" i="16"/>
  <c r="C148" i="16"/>
  <c r="C146" i="16"/>
  <c r="C144" i="16"/>
  <c r="C142" i="16"/>
  <c r="C140" i="16"/>
  <c r="C138" i="16"/>
  <c r="C136" i="16"/>
  <c r="C134" i="16"/>
  <c r="C132" i="16"/>
  <c r="C130" i="16"/>
  <c r="C128" i="16"/>
  <c r="C126" i="16"/>
  <c r="C124" i="16"/>
  <c r="C122" i="16"/>
  <c r="C120" i="16"/>
  <c r="C118" i="16"/>
  <c r="C116" i="16"/>
  <c r="C114" i="16"/>
  <c r="C112" i="16"/>
  <c r="C110" i="16"/>
  <c r="C108" i="16"/>
  <c r="C106" i="16"/>
  <c r="C104" i="16"/>
  <c r="C102" i="16"/>
  <c r="C100" i="16"/>
  <c r="C98" i="16"/>
  <c r="C96" i="16"/>
  <c r="C94" i="16"/>
  <c r="C92" i="16"/>
  <c r="C90" i="16"/>
  <c r="C88" i="16"/>
  <c r="C86" i="16"/>
  <c r="C84" i="16"/>
  <c r="C82" i="16"/>
  <c r="C80" i="16"/>
  <c r="C78" i="16"/>
  <c r="C76" i="16"/>
  <c r="C74" i="16"/>
  <c r="C72" i="16"/>
  <c r="C70" i="16"/>
  <c r="C68" i="16"/>
  <c r="C66" i="16"/>
  <c r="C64" i="16"/>
  <c r="C62" i="16"/>
  <c r="C60" i="16"/>
  <c r="C58" i="16"/>
  <c r="C56" i="16"/>
  <c r="C54" i="16"/>
  <c r="C52" i="16"/>
  <c r="C50" i="16"/>
  <c r="C48" i="16"/>
  <c r="C46" i="16"/>
  <c r="C44" i="16"/>
  <c r="C42" i="16"/>
  <c r="C40" i="16"/>
  <c r="C38" i="16"/>
  <c r="C36" i="16"/>
  <c r="C34" i="16"/>
  <c r="C32" i="16"/>
  <c r="C30" i="16"/>
  <c r="C28" i="16"/>
  <c r="C26" i="16"/>
  <c r="C24" i="16"/>
  <c r="C22" i="16"/>
  <c r="C20" i="16"/>
  <c r="C18" i="16"/>
  <c r="C16" i="16"/>
  <c r="C14" i="16"/>
  <c r="C12" i="16"/>
  <c r="C10" i="16"/>
  <c r="C8" i="16"/>
  <c r="C6" i="16"/>
  <c r="C4" i="16"/>
  <c r="C3" i="16"/>
  <c r="D3" i="16"/>
  <c r="E3" i="16"/>
  <c r="F3" i="16"/>
  <c r="G3" i="16"/>
  <c r="H3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F30840-4576-4805-8A44-756CE1BA2685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94BD6D8-D873-4408-AAA8-AB132C2B9A69}" name="WorksheetConnection_BasePrincipal_1.xlsx!Tabla2" type="102" refreshedVersion="8" minRefreshableVersion="5">
    <extLst>
      <ext xmlns:x15="http://schemas.microsoft.com/office/spreadsheetml/2010/11/main" uri="{DE250136-89BD-433C-8126-D09CA5730AF9}">
        <x15:connection id="Tabla2">
          <x15:rangePr sourceName="_xlcn.WorksheetConnection_BasePrincipal_1.xlsxTabla2"/>
        </x15:connection>
      </ext>
    </extLst>
  </connection>
  <connection id="3" xr16:uid="{1FDDC79F-428C-4227-A919-E0137B8D0DB0}" name="WorksheetConnection_BD_1.xlsx!Categorias" type="102" refreshedVersion="8" minRefreshableVersion="5">
    <extLst>
      <ext xmlns:x15="http://schemas.microsoft.com/office/spreadsheetml/2010/11/main" uri="{DE250136-89BD-433C-8126-D09CA5730AF9}">
        <x15:connection id="Categorias">
          <x15:rangePr sourceName="_xlcn.WorksheetConnection_BD_1.xlsxCategorias"/>
        </x15:connection>
      </ext>
    </extLst>
  </connection>
  <connection id="4" xr16:uid="{C64BEEBD-428B-4A55-A175-A84BF4D8C7F2}" name="WorksheetConnection_BD_1.xlsx!Clientes" type="102" refreshedVersion="8" minRefreshableVersion="5">
    <extLst>
      <ext xmlns:x15="http://schemas.microsoft.com/office/spreadsheetml/2010/11/main" uri="{DE250136-89BD-433C-8126-D09CA5730AF9}">
        <x15:connection id="Clientes">
          <x15:rangePr sourceName="_xlcn.WorksheetConnection_BD_1.xlsxClientes"/>
        </x15:connection>
      </ext>
    </extLst>
  </connection>
  <connection id="5" xr16:uid="{CD39E9D3-D54F-4C69-84B1-AB77276A14B5}" name="WorksheetConnection_BD_1.xlsx!Productos" type="102" refreshedVersion="8" minRefreshableVersion="5">
    <extLst>
      <ext xmlns:x15="http://schemas.microsoft.com/office/spreadsheetml/2010/11/main" uri="{DE250136-89BD-433C-8126-D09CA5730AF9}">
        <x15:connection id="Productos">
          <x15:rangePr sourceName="_xlcn.WorksheetConnection_BD_1.xlsxProductos"/>
        </x15:connection>
      </ext>
    </extLst>
  </connection>
  <connection id="6" xr16:uid="{441C2355-29FA-4782-B867-CD576C067063}" name="WorksheetConnection_BD_1.xlsx!Sucursales" type="102" refreshedVersion="8" minRefreshableVersion="5">
    <extLst>
      <ext xmlns:x15="http://schemas.microsoft.com/office/spreadsheetml/2010/11/main" uri="{DE250136-89BD-433C-8126-D09CA5730AF9}">
        <x15:connection id="Sucursales">
          <x15:rangePr sourceName="_xlcn.WorksheetConnection_BD_1.xlsxSucursales"/>
        </x15:connection>
      </ext>
    </extLst>
  </connection>
  <connection id="7" xr16:uid="{72F466C5-EE7F-4959-B06B-489139AFF4AC}" name="WorksheetConnection_BD_1.xlsx!Tabla12" type="102" refreshedVersion="8" minRefreshableVersion="5">
    <extLst>
      <ext xmlns:x15="http://schemas.microsoft.com/office/spreadsheetml/2010/11/main" uri="{DE250136-89BD-433C-8126-D09CA5730AF9}">
        <x15:connection id="Tabla12">
          <x15:rangePr sourceName="_xlcn.WorksheetConnection_BD_1.xlsxTabla12"/>
        </x15:connection>
      </ext>
    </extLst>
  </connection>
  <connection id="8" xr16:uid="{6F1E09A5-0F12-4882-B50C-0EA6693055F9}" name="WorksheetConnection_BD_1.xlsx!Vendedores" type="102" refreshedVersion="8" minRefreshableVersion="5">
    <extLst>
      <ext xmlns:x15="http://schemas.microsoft.com/office/spreadsheetml/2010/11/main" uri="{DE250136-89BD-433C-8126-D09CA5730AF9}">
        <x15:connection id="Vendedores">
          <x15:rangePr sourceName="_xlcn.WorksheetConnection_BD_1.xlsxVendedores"/>
        </x15:connection>
      </ext>
    </extLst>
  </connection>
  <connection id="9" xr16:uid="{33483C41-F7BE-4250-8F1B-1CFD248D6D2F}" name="WorksheetConnection_BD_1.xlsx!Ventas_2022" type="102" refreshedVersion="8" minRefreshableVersion="5">
    <extLst>
      <ext xmlns:x15="http://schemas.microsoft.com/office/spreadsheetml/2010/11/main" uri="{DE250136-89BD-433C-8126-D09CA5730AF9}">
        <x15:connection id="Ventas_2022">
          <x15:rangePr sourceName="_xlcn.WorksheetConnection_BD_1.xlsxVentas_2022"/>
        </x15:connection>
      </ext>
    </extLst>
  </connection>
  <connection id="10" xr16:uid="{6873FD57-905E-465F-892C-0EA533C9F835}" name="WorksheetConnection_BD_1.xlsx!Ventas_2024" type="102" refreshedVersion="8" minRefreshableVersion="5">
    <extLst>
      <ext xmlns:x15="http://schemas.microsoft.com/office/spreadsheetml/2010/11/main" uri="{DE250136-89BD-433C-8126-D09CA5730AF9}">
        <x15:connection id="Ventas_2024">
          <x15:rangePr sourceName="_xlcn.WorksheetConnection_BD_1.xlsxVentas_2024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<sst xmlns="http://schemas.openxmlformats.org/spreadsheetml/2006/main" count="1711" uniqueCount="973">
  <si>
    <t>SUCURSAL_ID</t>
  </si>
  <si>
    <t>SUCURSAL_NOMBRE</t>
  </si>
  <si>
    <t>DIRECCIÓN</t>
  </si>
  <si>
    <t>CIUDAD</t>
  </si>
  <si>
    <t>ESTADO</t>
  </si>
  <si>
    <t>COORDENADAS</t>
  </si>
  <si>
    <t>Av. Constitución 1000</t>
  </si>
  <si>
    <t>Monterrey</t>
  </si>
  <si>
    <t>Nuevo León</t>
  </si>
  <si>
    <t>25.66749971031525, -100.33024647470249</t>
  </si>
  <si>
    <t>Av. Vasconcelos 345</t>
  </si>
  <si>
    <t>San Pedro Garza García</t>
  </si>
  <si>
    <t>25.654408686609983, -100.34857311703232</t>
  </si>
  <si>
    <t>Av. Universidad 400</t>
  </si>
  <si>
    <t>San Nicolás de los Garza</t>
  </si>
  <si>
    <t>25.742665286444275, -100.30122798819495</t>
  </si>
  <si>
    <t>Blvd. Hidalgo 123</t>
  </si>
  <si>
    <t>Reynosa</t>
  </si>
  <si>
    <t>Tamaulipas</t>
  </si>
  <si>
    <t>26.08211228188519, -98.33792843219769</t>
  </si>
  <si>
    <t>Blvd. Fidel Velazquez 1310</t>
  </si>
  <si>
    <t>Ciudad Victoria</t>
  </si>
  <si>
    <t>23.74196578568659, -99.13362548261306</t>
  </si>
  <si>
    <t>Blvd. Venustiano Carranza 2345</t>
  </si>
  <si>
    <t>Saltillo</t>
  </si>
  <si>
    <t>Coahuila</t>
  </si>
  <si>
    <t>25.443505042495048, -100.991128518884</t>
  </si>
  <si>
    <t>Blvd. Independencia 3456</t>
  </si>
  <si>
    <t>Torreón</t>
  </si>
  <si>
    <t>25.575909396133166, -103.41250094771618</t>
  </si>
  <si>
    <t>Blvd. Harold R. Pape 1234</t>
  </si>
  <si>
    <t>Monclova</t>
  </si>
  <si>
    <t>26.8867767582175, -101.4248083900142</t>
  </si>
  <si>
    <t>VendedorID</t>
  </si>
  <si>
    <t>NombreVendedor</t>
  </si>
  <si>
    <t>FechaContratacion</t>
  </si>
  <si>
    <t>FechaSalida</t>
  </si>
  <si>
    <t>FechaNacimiento</t>
  </si>
  <si>
    <t>Género</t>
  </si>
  <si>
    <t>Juan Pérez González</t>
  </si>
  <si>
    <t>M</t>
  </si>
  <si>
    <t>María López Martínez</t>
  </si>
  <si>
    <t>F</t>
  </si>
  <si>
    <t>Carlos García Fernández</t>
  </si>
  <si>
    <t>Ana Rodríguez Sánchez</t>
  </si>
  <si>
    <t>Luis Hernández Díaz</t>
  </si>
  <si>
    <t>05-sep-95</t>
  </si>
  <si>
    <t>Laura Martínez Torres</t>
  </si>
  <si>
    <t>José Sánchez López</t>
  </si>
  <si>
    <t>Marta Fernández Ruiz</t>
  </si>
  <si>
    <t>David Gómez Ramírez</t>
  </si>
  <si>
    <t>Lucía Ramírez González</t>
  </si>
  <si>
    <t>Jorge Herrera Martínez</t>
  </si>
  <si>
    <t>Silvia Torres García</t>
  </si>
  <si>
    <t>Raúl Jiménez Fernández</t>
  </si>
  <si>
    <t>Isabel Vargas Sánchez</t>
  </si>
  <si>
    <t>Pedro Morales Díaz</t>
  </si>
  <si>
    <t>Patricia Gómez Torres</t>
  </si>
  <si>
    <t>Fernando Ruiz Ramírez</t>
  </si>
  <si>
    <t>Gabriel Ortiz González</t>
  </si>
  <si>
    <t>Adriana Chávez Martínez</t>
  </si>
  <si>
    <t>Alfredo Peña García</t>
  </si>
  <si>
    <t>Carmen Aguilar Fernández</t>
  </si>
  <si>
    <t>Ricardo Flores Sánchez</t>
  </si>
  <si>
    <t>22-sep-84</t>
  </si>
  <si>
    <t>Sofía Castillo Díaz</t>
  </si>
  <si>
    <t>Héctor Ramos Torres</t>
  </si>
  <si>
    <t>Andrea Ríos Ramírez</t>
  </si>
  <si>
    <t>Diego Luna González</t>
  </si>
  <si>
    <t>Daniela Pérez Martínez</t>
  </si>
  <si>
    <t>Santiago Cruz García</t>
  </si>
  <si>
    <t>Valeria Mendoza Torres</t>
  </si>
  <si>
    <t>Emilio Morales Ramírez</t>
  </si>
  <si>
    <t>Camila Romero González</t>
  </si>
  <si>
    <t>Mateo Torres Martínez</t>
  </si>
  <si>
    <t>Sara Vargas García</t>
  </si>
  <si>
    <t>Miguel Díaz Fernández</t>
  </si>
  <si>
    <t>Paola González Sánchez</t>
  </si>
  <si>
    <t>Ángel Gutiérrez Ramírez</t>
  </si>
  <si>
    <t>25-sep-83</t>
  </si>
  <si>
    <t>Rocío Salinas Torres</t>
  </si>
  <si>
    <t>Javier Navarro García</t>
  </si>
  <si>
    <t>Carolina Martínez Díaz</t>
  </si>
  <si>
    <t>Mario Castro Sánchez</t>
  </si>
  <si>
    <t>Alejandra Silva Ramírez</t>
  </si>
  <si>
    <t>Francisco Mena Torres</t>
  </si>
  <si>
    <t>03-sep-86</t>
  </si>
  <si>
    <t>Natalia Cruz González</t>
  </si>
  <si>
    <t>Sebastián Ortiz Martínez</t>
  </si>
  <si>
    <t>Claudia Soto García</t>
  </si>
  <si>
    <t>22-sep-82</t>
  </si>
  <si>
    <t>Iván Cabrera Fernández</t>
  </si>
  <si>
    <t>Lourdes Peña Sánchez</t>
  </si>
  <si>
    <t>Gustavo Rojas Díaz</t>
  </si>
  <si>
    <t>Laura Núñez Ramírez</t>
  </si>
  <si>
    <t>Álvaro Domínguez Torres</t>
  </si>
  <si>
    <t>Teresa Ruiz Martínez</t>
  </si>
  <si>
    <t>Julia Gómez González</t>
  </si>
  <si>
    <t>Roberto Paredes Sánchez</t>
  </si>
  <si>
    <t>Felipe Sandoval García</t>
  </si>
  <si>
    <t>Laura Rodriguez Lozano</t>
  </si>
  <si>
    <t>ClienteID</t>
  </si>
  <si>
    <t>NombreCliente</t>
  </si>
  <si>
    <t>FechaRegistro</t>
  </si>
  <si>
    <t>CorreoElectronico</t>
  </si>
  <si>
    <t>Tipo y Nivel de Cuenta</t>
  </si>
  <si>
    <t>SucursalRegistro</t>
  </si>
  <si>
    <t>Roberto Hernández Pérez</t>
  </si>
  <si>
    <t>roberto.hernandez@hotmail.com</t>
  </si>
  <si>
    <t>Normal Plata</t>
  </si>
  <si>
    <t>Gael García Bernal</t>
  </si>
  <si>
    <t>gael.bernal78@gmail.com</t>
  </si>
  <si>
    <t>Salma Hayek</t>
  </si>
  <si>
    <t>salma.hayek66@hotmail.com</t>
  </si>
  <si>
    <t>Corporativa Oro</t>
  </si>
  <si>
    <t>María del Carmen López</t>
  </si>
  <si>
    <t>maria.lopez@hotmail.com</t>
  </si>
  <si>
    <t>Diego Luna</t>
  </si>
  <si>
    <t>diego.luna79@gmail.com</t>
  </si>
  <si>
    <t>Eiza González</t>
  </si>
  <si>
    <t>eiza.gonzalez90@gmail.com</t>
  </si>
  <si>
    <t>Revendedor Platino</t>
  </si>
  <si>
    <t>Kate del Castillo</t>
  </si>
  <si>
    <t>kate.castillo72@gmail.com</t>
  </si>
  <si>
    <t>Alejandro Castillo Ruiz</t>
  </si>
  <si>
    <t>alejandro.castillo@hotmail.com</t>
  </si>
  <si>
    <t>Corporativa Plata</t>
  </si>
  <si>
    <t>Alfonso Herrera</t>
  </si>
  <si>
    <t>alfonso.herrera83@hotmail.com</t>
  </si>
  <si>
    <t>Elena Rodríguez Díaz</t>
  </si>
  <si>
    <t>elena.rodriguez@gmail.com</t>
  </si>
  <si>
    <t>Revendedor Plata</t>
  </si>
  <si>
    <t>Ana de la Reguera</t>
  </si>
  <si>
    <t>ana.delareguera77@gmail.com</t>
  </si>
  <si>
    <t>José Luis Martínez Ruiz</t>
  </si>
  <si>
    <t>jose.martinez@hotmail.com</t>
  </si>
  <si>
    <t>Sofía Morales Torres</t>
  </si>
  <si>
    <t>sofia.morales@gmail.com</t>
  </si>
  <si>
    <t>Fernando Ruiz Morales</t>
  </si>
  <si>
    <t>fernando.ruiz@hotmail.com</t>
  </si>
  <si>
    <t>Beatriz Hernández López</t>
  </si>
  <si>
    <t>beatriz.hernandez@hotmail.com</t>
  </si>
  <si>
    <t>Daniel Martínez Gómez</t>
  </si>
  <si>
    <t>daniel.martinez@gmail.com</t>
  </si>
  <si>
    <t>Ana María García López</t>
  </si>
  <si>
    <t>ana.garcia@hotmail.com</t>
  </si>
  <si>
    <t>Marta Fernández Sánchez</t>
  </si>
  <si>
    <t>marta.fernandez@hotmail.com</t>
  </si>
  <si>
    <t>Javier Gómez Ramírez</t>
  </si>
  <si>
    <t>javier.gomez@hotmail.com</t>
  </si>
  <si>
    <t>Corporativa Platino</t>
  </si>
  <si>
    <t>Enrique Gómez Martínez</t>
  </si>
  <si>
    <t>enrique.gomez@hotmail.com</t>
  </si>
  <si>
    <t>Isabel Torres González</t>
  </si>
  <si>
    <t>isabel.torres@hotmail.com</t>
  </si>
  <si>
    <t>Laura Rodríguez Torres</t>
  </si>
  <si>
    <t>laura.rodriguez@hotmail.com</t>
  </si>
  <si>
    <t>Gabriela Sánchez López</t>
  </si>
  <si>
    <t>gabriela.sanchez@gmail.com</t>
  </si>
  <si>
    <t>Eugenio Derbez</t>
  </si>
  <si>
    <t>eugenio.derbez61@hotmail.com</t>
  </si>
  <si>
    <t>Karla Souza</t>
  </si>
  <si>
    <t>karla.souza85@gmail.com</t>
  </si>
  <si>
    <t>Demián Bichir</t>
  </si>
  <si>
    <t>demian.bichir63@hotmail.com</t>
  </si>
  <si>
    <t>Aislinn Derbez</t>
  </si>
  <si>
    <t>aislinn.derbez86@gmail.com</t>
  </si>
  <si>
    <t>Omar Chaparro</t>
  </si>
  <si>
    <t>omar.chaparro74@hotmail.com</t>
  </si>
  <si>
    <t>Maite Perroni</t>
  </si>
  <si>
    <t>maite.perroni83@gmail.com</t>
  </si>
  <si>
    <t>Luis Gerardo Méndez</t>
  </si>
  <si>
    <t>luis.mendez82@hotmail.com</t>
  </si>
  <si>
    <t>Carlos Ramírez Díaz</t>
  </si>
  <si>
    <t>carlos.ramirez@hotmail.com</t>
  </si>
  <si>
    <t>Camila Sodi</t>
  </si>
  <si>
    <t>camila.sodi86@gmail.com</t>
  </si>
  <si>
    <t>Tenoch Huerta</t>
  </si>
  <si>
    <t>tenoch.huerta81@hotmail.com</t>
  </si>
  <si>
    <t>Cecilia Suárez</t>
  </si>
  <si>
    <t>cecilia.suarez71@gmail.com</t>
  </si>
  <si>
    <t>Adriana Barraza</t>
  </si>
  <si>
    <t>adriana.barraza56@hotmail.com</t>
  </si>
  <si>
    <t>Fernando Pérez Ramírez</t>
  </si>
  <si>
    <t>fernando.perez@gmail.com</t>
  </si>
  <si>
    <t>Tom Cruise</t>
  </si>
  <si>
    <t>tom.cruise62@hotmail.com</t>
  </si>
  <si>
    <t>Scarlett Johansson</t>
  </si>
  <si>
    <t>scarlett.johansson84@gmail.com</t>
  </si>
  <si>
    <t>Leonardo DiCaprio</t>
  </si>
  <si>
    <t>leonardo.dicaprio74@hotmail.com</t>
  </si>
  <si>
    <t>Jennifer Lawrence</t>
  </si>
  <si>
    <t>jennifer.lawrence90@gmail.com</t>
  </si>
  <si>
    <t>Brad Pitt</t>
  </si>
  <si>
    <t>brad.pitt63@hotmail.com</t>
  </si>
  <si>
    <t>Emma Stone</t>
  </si>
  <si>
    <t>emma.stone88@gmail.com</t>
  </si>
  <si>
    <t>Johnny Depp</t>
  </si>
  <si>
    <t>johnny.depp63@hotmail.com</t>
  </si>
  <si>
    <t>Natalie Portman</t>
  </si>
  <si>
    <t>natalie.portman81@gmail.com</t>
  </si>
  <si>
    <t>Chris Hemsworth</t>
  </si>
  <si>
    <t>chris.hemsworth83@hotmail.com</t>
  </si>
  <si>
    <t>Angelina Jolie</t>
  </si>
  <si>
    <t>angelina.jolie75@gmail.com</t>
  </si>
  <si>
    <t>Robert Downey Jr.</t>
  </si>
  <si>
    <t>robert.downey65@hotmail.com</t>
  </si>
  <si>
    <t>Margot Robbie</t>
  </si>
  <si>
    <t>margot.robbie90@gmail.com</t>
  </si>
  <si>
    <t>Chris Evans</t>
  </si>
  <si>
    <t>chris.evans81@hotmail.com</t>
  </si>
  <si>
    <t>Charlize Theron</t>
  </si>
  <si>
    <t>charlize.theron75@gmail.com</t>
  </si>
  <si>
    <t>Ryan Reynolds</t>
  </si>
  <si>
    <t>ryan.reynolds76@hotmail.com</t>
  </si>
  <si>
    <t>Gal Gadot</t>
  </si>
  <si>
    <t>gal.gadot85@gmail.com</t>
  </si>
  <si>
    <t>Keanu Reeves</t>
  </si>
  <si>
    <t>keanu.reeves64@hotmail.com</t>
  </si>
  <si>
    <t>Julia Roberts</t>
  </si>
  <si>
    <t>julia.roberts67@gmail.com</t>
  </si>
  <si>
    <t>Dwayne Johnson</t>
  </si>
  <si>
    <t>dwayne.johnson72@hotmail.com</t>
  </si>
  <si>
    <t>Emma Watson</t>
  </si>
  <si>
    <t>emma.watson90@gmail.com</t>
  </si>
  <si>
    <t>Laura Núñez García</t>
  </si>
  <si>
    <t>laura.nunez95@gmail.com</t>
  </si>
  <si>
    <t>Miguel Torres González</t>
  </si>
  <si>
    <t>miguel.torres88@hotmail.com</t>
  </si>
  <si>
    <t>Gabriela López Ortega</t>
  </si>
  <si>
    <t>gabriela.lopez93@gmail.com</t>
  </si>
  <si>
    <t>Andrea Ramírez Rodríguez</t>
  </si>
  <si>
    <t>andrea.ramirez91@hotmail.com</t>
  </si>
  <si>
    <t>Diego Hernández Pérez</t>
  </si>
  <si>
    <t>diego.hernandez93@gmail.com</t>
  </si>
  <si>
    <t>Pedro Sánchez Ortiz</t>
  </si>
  <si>
    <t>pedro.sanchez91@hotmail.com</t>
  </si>
  <si>
    <t>Patricia Sánchez Fernández</t>
  </si>
  <si>
    <t>patricia.sanchez90@hotmail.com</t>
  </si>
  <si>
    <t>Claudia Pérez Marín</t>
  </si>
  <si>
    <t>claudia.perez92@gmail.com</t>
  </si>
  <si>
    <t>Luis Gómez Jiménez</t>
  </si>
  <si>
    <t>luis.gomez85@hotmail.com</t>
  </si>
  <si>
    <t>Carmen López Muñoz</t>
  </si>
  <si>
    <t>carmen.lopez96@gmail.com</t>
  </si>
  <si>
    <t>Francisco Gómez Rubio</t>
  </si>
  <si>
    <t>francisco.gomez85@hotmail.com</t>
  </si>
  <si>
    <t>Alejandro Martínez Ruiz</t>
  </si>
  <si>
    <t>alejandro.martinez94@hotmail.com</t>
  </si>
  <si>
    <t>Natalia Rodríguez Moreno</t>
  </si>
  <si>
    <t>natalia.rodriguez92@gmail.com</t>
  </si>
  <si>
    <t>Lucía Ramírez Nuñez</t>
  </si>
  <si>
    <t>lucia.ramirez90@gmail.com</t>
  </si>
  <si>
    <t>Pablo Fernández Navarro</t>
  </si>
  <si>
    <t>pablo.fernandez87@hotmail.com</t>
  </si>
  <si>
    <t>Damián Alcázar</t>
  </si>
  <si>
    <t>damian.alcazar53@gmail.com</t>
  </si>
  <si>
    <t>Bárbara Mori</t>
  </si>
  <si>
    <t>barbara.mori78@hotmail.com</t>
  </si>
  <si>
    <t>Laura García Pérez</t>
  </si>
  <si>
    <t>laura.garcia95@gmail.com</t>
  </si>
  <si>
    <t>José María Yazpik</t>
  </si>
  <si>
    <t>jose.yazpik70@gmail.com</t>
  </si>
  <si>
    <t>Verónica Castro</t>
  </si>
  <si>
    <t>veronica.castro52@hotmail.com</t>
  </si>
  <si>
    <t>Eduardo Torres Medina</t>
  </si>
  <si>
    <t>eduardo.torres88@hotmail.com</t>
  </si>
  <si>
    <t>Héctor Bonilla</t>
  </si>
  <si>
    <t>hector.bonilla39@gmail.com</t>
  </si>
  <si>
    <t>Javier Martínez Sánchez</t>
  </si>
  <si>
    <t>javier.martinez89@hotmail.com</t>
  </si>
  <si>
    <t>Ana Brenda Contreras</t>
  </si>
  <si>
    <t>ana.brenda86@hotmail.com</t>
  </si>
  <si>
    <t>Joaquín Cosío</t>
  </si>
  <si>
    <t>joaquin.cosio62@gmail.com</t>
  </si>
  <si>
    <t>Dolores Heredia</t>
  </si>
  <si>
    <t>dolores.heredia66@hotmail.com</t>
  </si>
  <si>
    <t>Fernando Luján</t>
  </si>
  <si>
    <t>fernando.lujan39@gmail.com</t>
  </si>
  <si>
    <t>Daniela Pérez Ramírez</t>
  </si>
  <si>
    <t>daniela.perez96@gmail.com</t>
  </si>
  <si>
    <t>Juan Carlos Aguilar Torres</t>
  </si>
  <si>
    <t>juan.aguilar85@hotmail.com</t>
  </si>
  <si>
    <t>Paula Fernández Muñoz</t>
  </si>
  <si>
    <t>paula.fernandez94@gmail.com</t>
  </si>
  <si>
    <t>Juan José García Moreno</t>
  </si>
  <si>
    <t>juanjose.garcia92@hotmail.com</t>
  </si>
  <si>
    <t>Marcos Ruiz Alonso</t>
  </si>
  <si>
    <t>marcos.ruiz93@hotmail.com</t>
  </si>
  <si>
    <t>Ana María Sánchez Rubio</t>
  </si>
  <si>
    <t>ana.sanchez90@gmail.com</t>
  </si>
  <si>
    <t>Alejandro Hernández Ruiz</t>
  </si>
  <si>
    <t>alejandro.hernandez91@gmail.com</t>
  </si>
  <si>
    <t>Ricardo Morales Molina</t>
  </si>
  <si>
    <t>ricardo.morales93@hotmail.com</t>
  </si>
  <si>
    <t>Marta González Álvarez</t>
  </si>
  <si>
    <t>marta.gonzalez89@hotmail.com</t>
  </si>
  <si>
    <t>Elena Díaz Domínguez</t>
  </si>
  <si>
    <t>elena.diaz85@hotmail.com</t>
  </si>
  <si>
    <t>Laura Jiménez Gutiérrez</t>
  </si>
  <si>
    <t>laura.jimenez88@gmail.com</t>
  </si>
  <si>
    <t>Roberto Sánchez Ramírez</t>
  </si>
  <si>
    <t>roberto.sanchez85@hotmail.com</t>
  </si>
  <si>
    <t>Sergio Rodríguez Cano</t>
  </si>
  <si>
    <t>sergio.rodriguez95@hotmail.com</t>
  </si>
  <si>
    <t>Lucía Jiménez González</t>
  </si>
  <si>
    <t>lucia.jimenez95@gmail.com</t>
  </si>
  <si>
    <t>Fernando López Vázquez</t>
  </si>
  <si>
    <t>fernando.lopez91@gmail.com</t>
  </si>
  <si>
    <t>Beatriz Fernández Díaz</t>
  </si>
  <si>
    <t>beatriz.fernandez92@gmail.com</t>
  </si>
  <si>
    <t>Enrique López Fernández</t>
  </si>
  <si>
    <t>enrique.lopez90@hotmail.com</t>
  </si>
  <si>
    <t>Luis Miguel Pérez Cruz</t>
  </si>
  <si>
    <t>luis.perez89@hotmail.com</t>
  </si>
  <si>
    <t>Laura Pérez Romero</t>
  </si>
  <si>
    <t>laura.perez92@gmail.com</t>
  </si>
  <si>
    <t>Carla Gómez Ortiz</t>
  </si>
  <si>
    <t>carla.gomez96@gmail.com</t>
  </si>
  <si>
    <t>Carlos Ruiz Sánchez</t>
  </si>
  <si>
    <t>carlos.ruiz87@hotmail.com</t>
  </si>
  <si>
    <t>Alejandro Domínguez León</t>
  </si>
  <si>
    <t>alejandro.dominguez87@hotmail.com</t>
  </si>
  <si>
    <t>Silvia Gómez Gil</t>
  </si>
  <si>
    <t>silvia.gomez94@gmail.com</t>
  </si>
  <si>
    <t>Fernanda García López</t>
  </si>
  <si>
    <t>fernanda.garcia94@gmail.com</t>
  </si>
  <si>
    <t>Roberto Hernández Vargas</t>
  </si>
  <si>
    <t>roberto.hernandez85@hotmail.com</t>
  </si>
  <si>
    <t>Mariana Martínez Blanco</t>
  </si>
  <si>
    <t>mariana.martinez92@gmail.com</t>
  </si>
  <si>
    <t>Carlos Ramírez Serrano</t>
  </si>
  <si>
    <t>carlos.ramirez87@hotmail.com</t>
  </si>
  <si>
    <t>José Antonio Ramírez Prieto</t>
  </si>
  <si>
    <t>jose.ramirez90@hotmail.com</t>
  </si>
  <si>
    <t>Isabel Herrera Alonso</t>
  </si>
  <si>
    <t>isabel.herrera93@gmail.com</t>
  </si>
  <si>
    <t>Pedro Fernández Rojas</t>
  </si>
  <si>
    <t>pedro.fernandez89@hotmail.com</t>
  </si>
  <si>
    <t>Adriana Torres Morales</t>
  </si>
  <si>
    <t>adriana.torres90@hotmail.com</t>
  </si>
  <si>
    <t>María del Carmen Gómez</t>
  </si>
  <si>
    <t>maria.gomez91@hotmail.com</t>
  </si>
  <si>
    <t>Francisco López Gutiérrez</t>
  </si>
  <si>
    <t>francisco.lopez95@gmail.com</t>
  </si>
  <si>
    <t>Juan Pérez Molina</t>
  </si>
  <si>
    <t>juan.perez92@hotmail.com</t>
  </si>
  <si>
    <t>Laura Martínez Romero</t>
  </si>
  <si>
    <t>laura.martinez94@gmail.com</t>
  </si>
  <si>
    <t>David Sánchez Guerrero</t>
  </si>
  <si>
    <t>david.sanchez90@hotmail.com</t>
  </si>
  <si>
    <t>Adriana Muñoz Cruz</t>
  </si>
  <si>
    <t>adriana.munoz93@gmail.com</t>
  </si>
  <si>
    <t>Isabel Hernández Suárez</t>
  </si>
  <si>
    <t>isabel.hernandez95@gmail.com</t>
  </si>
  <si>
    <t>Luis Alberto Ruiz Navarro</t>
  </si>
  <si>
    <t>luis.ruiz86@hotmail.com</t>
  </si>
  <si>
    <t>Paola García Alonso</t>
  </si>
  <si>
    <t>paola.garcia89@gmail.com</t>
  </si>
  <si>
    <t>Roberto González Blanco</t>
  </si>
  <si>
    <t>roberto.gonzalez88@hotmail.com</t>
  </si>
  <si>
    <t>Enrique Sánchez Vega</t>
  </si>
  <si>
    <t>enrique.sanchez91@hotmail.com</t>
  </si>
  <si>
    <t>Sofía Ramírez López</t>
  </si>
  <si>
    <t>sofia.ramirez94@gmail.com</t>
  </si>
  <si>
    <t>Fernando Herrera Medina</t>
  </si>
  <si>
    <t>fernando.herrera88@hotmail.com</t>
  </si>
  <si>
    <t>Marta Ramírez Castro</t>
  </si>
  <si>
    <t>marta.ramirez90@hotmail.com</t>
  </si>
  <si>
    <t>Carmen Gutiérrez Pérez</t>
  </si>
  <si>
    <t>carmen.gutierrez92@gmail.com</t>
  </si>
  <si>
    <t>Alejandro García Muñoz</t>
  </si>
  <si>
    <t>alejandro.garcia87@hotmail.com</t>
  </si>
  <si>
    <t>Sergio Martínez Delgado</t>
  </si>
  <si>
    <t>sergio.martinez89@hotmail.com</t>
  </si>
  <si>
    <t>Laura Rodríguez Jiménez</t>
  </si>
  <si>
    <t>laura.rodriguez95@gmail.com</t>
  </si>
  <si>
    <t>Carlos Sánchez Fernández</t>
  </si>
  <si>
    <t>carlos.sanchez91@hotmail.com</t>
  </si>
  <si>
    <t>Daniela Ramírez Díaz</t>
  </si>
  <si>
    <t>daniela.ramirez93@gmail.com</t>
  </si>
  <si>
    <t>Francisco Rodríguez Pérez</t>
  </si>
  <si>
    <t>francisco.rodriguez86@hotmail.com</t>
  </si>
  <si>
    <t>ProductoID</t>
  </si>
  <si>
    <t>NombreProducto</t>
  </si>
  <si>
    <t>Subcategoría</t>
  </si>
  <si>
    <t>Marca</t>
  </si>
  <si>
    <t>Modelo</t>
  </si>
  <si>
    <t>Precio</t>
  </si>
  <si>
    <t>ROG Zephyrus G14</t>
  </si>
  <si>
    <t>Laptop</t>
  </si>
  <si>
    <t>ASUS</t>
  </si>
  <si>
    <t>GA401QM</t>
  </si>
  <si>
    <t>HP Pavilion x360</t>
  </si>
  <si>
    <t>HP</t>
  </si>
  <si>
    <t>14-dw1001la</t>
  </si>
  <si>
    <t>Logitech G502 HERO</t>
  </si>
  <si>
    <t>Mouse</t>
  </si>
  <si>
    <t>Logitech</t>
  </si>
  <si>
    <t>G502 HERO</t>
  </si>
  <si>
    <t>Microsoft Ergonomic</t>
  </si>
  <si>
    <t>Microsoft</t>
  </si>
  <si>
    <t>Ergonomic</t>
  </si>
  <si>
    <t>Razer BlackWidow</t>
  </si>
  <si>
    <t>Teclado</t>
  </si>
  <si>
    <t>Razer</t>
  </si>
  <si>
    <t>BlackWidow V3</t>
  </si>
  <si>
    <t>Logitech K845</t>
  </si>
  <si>
    <t>K845</t>
  </si>
  <si>
    <t>Dell S2721DGF</t>
  </si>
  <si>
    <t>Monitor</t>
  </si>
  <si>
    <t>Dell</t>
  </si>
  <si>
    <t>S2721DGF</t>
  </si>
  <si>
    <t>HP 24mh</t>
  </si>
  <si>
    <t>24mh</t>
  </si>
  <si>
    <t>DXRacer Formula</t>
  </si>
  <si>
    <t>Silla</t>
  </si>
  <si>
    <t>DXRacer</t>
  </si>
  <si>
    <t>OH/FD01/NR</t>
  </si>
  <si>
    <t>Serta Big &amp; Tall</t>
  </si>
  <si>
    <t>Serta</t>
  </si>
  <si>
    <t>Big &amp; Tall</t>
  </si>
  <si>
    <t>SteelSeries Arctis 7</t>
  </si>
  <si>
    <t>Audífonos</t>
  </si>
  <si>
    <t>SteelSeries</t>
  </si>
  <si>
    <t>Arctis 7</t>
  </si>
  <si>
    <t>Jabra Evolve 65</t>
  </si>
  <si>
    <t>Jabra</t>
  </si>
  <si>
    <t>Evolve 65</t>
  </si>
  <si>
    <t>Arozzi Arena</t>
  </si>
  <si>
    <t>Escritorio</t>
  </si>
  <si>
    <t>Arozzi</t>
  </si>
  <si>
    <t>Arena</t>
  </si>
  <si>
    <t>Office Depot Kent</t>
  </si>
  <si>
    <t>Office Depot</t>
  </si>
  <si>
    <t>Kent</t>
  </si>
  <si>
    <t>NVIDIA RTX 3080</t>
  </si>
  <si>
    <t>Tarjeta Gráfica</t>
  </si>
  <si>
    <t>NVIDIA</t>
  </si>
  <si>
    <t>RTX 3080</t>
  </si>
  <si>
    <t>AMD RX 6800</t>
  </si>
  <si>
    <t>AMD</t>
  </si>
  <si>
    <t>RX 6800</t>
  </si>
  <si>
    <t>Intel Core i9</t>
  </si>
  <si>
    <t>Procesador</t>
  </si>
  <si>
    <t>Intel</t>
  </si>
  <si>
    <t>i9-11900K</t>
  </si>
  <si>
    <t>AMD Ryzen 9</t>
  </si>
  <si>
    <t>Ryzen 9 5900X</t>
  </si>
  <si>
    <t>Seagate One Touch</t>
  </si>
  <si>
    <t>Disco Duro Externo</t>
  </si>
  <si>
    <t>Seagate</t>
  </si>
  <si>
    <t>One Touch 1TB</t>
  </si>
  <si>
    <t>WD My Passport</t>
  </si>
  <si>
    <t>Western Digital</t>
  </si>
  <si>
    <t>My Passport 2TB</t>
  </si>
  <si>
    <t>Corsair Vengeance</t>
  </si>
  <si>
    <t>Memoria RAM</t>
  </si>
  <si>
    <t>Corsair</t>
  </si>
  <si>
    <t>Vengeance 16GB</t>
  </si>
  <si>
    <t>G.Skill Ripjaws V</t>
  </si>
  <si>
    <t>G.Skill</t>
  </si>
  <si>
    <t>Ripjaws V 32GB</t>
  </si>
  <si>
    <t>Logitech C920s</t>
  </si>
  <si>
    <t>Cámara web</t>
  </si>
  <si>
    <t>C920s</t>
  </si>
  <si>
    <t>Canon PIXMA G6020</t>
  </si>
  <si>
    <t>Impresora Multifuncional</t>
  </si>
  <si>
    <t>Canon</t>
  </si>
  <si>
    <t>PIXMA G6020</t>
  </si>
  <si>
    <t>TP-Link Archer AX50</t>
  </si>
  <si>
    <t>Router</t>
  </si>
  <si>
    <t>TP-Link</t>
  </si>
  <si>
    <t>Archer AX50</t>
  </si>
  <si>
    <t>Dell XPS 13</t>
  </si>
  <si>
    <t>XPS 13 9310</t>
  </si>
  <si>
    <t>Wacom Intuos Pro</t>
  </si>
  <si>
    <t>Tablet</t>
  </si>
  <si>
    <t>Wacom</t>
  </si>
  <si>
    <t>Intuos Pro</t>
  </si>
  <si>
    <t>Epson EF-100</t>
  </si>
  <si>
    <t>Proyector</t>
  </si>
  <si>
    <t>Epson</t>
  </si>
  <si>
    <t>EF-100</t>
  </si>
  <si>
    <t>Samsung T5</t>
  </si>
  <si>
    <t>SSD</t>
  </si>
  <si>
    <t>Samsung</t>
  </si>
  <si>
    <t>T5 1TB</t>
  </si>
  <si>
    <t>Crucial MX500</t>
  </si>
  <si>
    <t>Crucial</t>
  </si>
  <si>
    <t>MX500 2TB</t>
  </si>
  <si>
    <t>Alienware m15 R4</t>
  </si>
  <si>
    <t>m15 R4</t>
  </si>
  <si>
    <t>Lenovo ThinkPad X1</t>
  </si>
  <si>
    <t>Lenovo</t>
  </si>
  <si>
    <t>X1 Carbon Gen 9</t>
  </si>
  <si>
    <t>Razer DeathAdder V2</t>
  </si>
  <si>
    <t>DeathAdder V2</t>
  </si>
  <si>
    <t>Apple Magic Mouse 2</t>
  </si>
  <si>
    <t>Apple</t>
  </si>
  <si>
    <t>Magic Mouse 2</t>
  </si>
  <si>
    <t>HyperX Alloy Elite 2</t>
  </si>
  <si>
    <t>HyperX</t>
  </si>
  <si>
    <t>Alloy Elite 2</t>
  </si>
  <si>
    <t>Logitech MX Keys</t>
  </si>
  <si>
    <t>MX Keys</t>
  </si>
  <si>
    <t>Acer Predator XB273K</t>
  </si>
  <si>
    <t>Acer</t>
  </si>
  <si>
    <t>XB273K</t>
  </si>
  <si>
    <t>LG 27UL500-W</t>
  </si>
  <si>
    <t>LG</t>
  </si>
  <si>
    <t>27UL500-W</t>
  </si>
  <si>
    <t>Secretlab Omega</t>
  </si>
  <si>
    <t>Secretlab</t>
  </si>
  <si>
    <t>Omega 2021</t>
  </si>
  <si>
    <t>Herman Miller Aeron</t>
  </si>
  <si>
    <t>Herman Miller</t>
  </si>
  <si>
    <t>Aeron</t>
  </si>
  <si>
    <t>Corsair HS70 Pro</t>
  </si>
  <si>
    <t>HS70 Pro</t>
  </si>
  <si>
    <t>Bose QuietComfort 35 II</t>
  </si>
  <si>
    <t>Bose</t>
  </si>
  <si>
    <t>QuietComfort 35 II</t>
  </si>
  <si>
    <t>Eureka Ergonomic Z1-S</t>
  </si>
  <si>
    <t>Eureka</t>
  </si>
  <si>
    <t>Ergonomic Z1-S</t>
  </si>
  <si>
    <t>FlexiSpot E5</t>
  </si>
  <si>
    <t>FlexiSpot</t>
  </si>
  <si>
    <t>E5</t>
  </si>
  <si>
    <t>MSI GeForce RTX 3070</t>
  </si>
  <si>
    <t>MSI</t>
  </si>
  <si>
    <t>GeForce RTX 3070</t>
  </si>
  <si>
    <t>ASUS ROG Strix RX 5700</t>
  </si>
  <si>
    <t>ROG Strix RX 5700</t>
  </si>
  <si>
    <t>Intel Core i7</t>
  </si>
  <si>
    <t>i7-10700K</t>
  </si>
  <si>
    <t>AMD Ryzen 7</t>
  </si>
  <si>
    <t>Ryzen 7 3700X</t>
  </si>
  <si>
    <t>Toshiba Canvio Advance</t>
  </si>
  <si>
    <t>Toshiba</t>
  </si>
  <si>
    <t>Canvio Advance 1TB</t>
  </si>
  <si>
    <t>Seagate Backup Plus</t>
  </si>
  <si>
    <t>Backup Plus 4TB</t>
  </si>
  <si>
    <t>Kingston HyperX Fury</t>
  </si>
  <si>
    <t>Kingston</t>
  </si>
  <si>
    <t>HyperX Fury 16GB</t>
  </si>
  <si>
    <t>Crucial Ballistix</t>
  </si>
  <si>
    <t>Ballistix 32GB</t>
  </si>
  <si>
    <t>Razer Kiyo</t>
  </si>
  <si>
    <t>Kiyo</t>
  </si>
  <si>
    <t>HP OfficeJet Pro 9025</t>
  </si>
  <si>
    <t>OfficeJet Pro 9025</t>
  </si>
  <si>
    <t>Netgear Nighthawk AX12</t>
  </si>
  <si>
    <t>Netgear</t>
  </si>
  <si>
    <t>Nighthawk AX12</t>
  </si>
  <si>
    <t>Microsoft Surface Laptop</t>
  </si>
  <si>
    <t>Computadora Portátil</t>
  </si>
  <si>
    <t>Surface Laptop 4</t>
  </si>
  <si>
    <t>XP-Pen Artist Pro</t>
  </si>
  <si>
    <t>XP-Pen</t>
  </si>
  <si>
    <t>Artist Pro 16</t>
  </si>
  <si>
    <t>BenQ TK850</t>
  </si>
  <si>
    <t>BenQ</t>
  </si>
  <si>
    <t>TK850</t>
  </si>
  <si>
    <t>WD Blue 1TB</t>
  </si>
  <si>
    <t>Blue 1TB</t>
  </si>
  <si>
    <t>Samsung 970 EVO Plus</t>
  </si>
  <si>
    <t>970 EVO Plus 2TB</t>
  </si>
  <si>
    <t>Logitech MX Master 3</t>
  </si>
  <si>
    <t>MX Master 3</t>
  </si>
  <si>
    <t>Razer Basilisk Ultimate</t>
  </si>
  <si>
    <t>Basilisk Ultimate</t>
  </si>
  <si>
    <t>Corsair K95 RGB Platinum</t>
  </si>
  <si>
    <t>K95 RGB Platinum</t>
  </si>
  <si>
    <t>Apple Magic Keyboard</t>
  </si>
  <si>
    <t>Magic Keyboard</t>
  </si>
  <si>
    <t>Logitech G915 TKL</t>
  </si>
  <si>
    <t>G915 TKL</t>
  </si>
  <si>
    <t>HyperX Cloud II</t>
  </si>
  <si>
    <t>Cloud II</t>
  </si>
  <si>
    <t>Sennheiser GSP 600</t>
  </si>
  <si>
    <t>Sennheiser</t>
  </si>
  <si>
    <t>GSP 600</t>
  </si>
  <si>
    <t>Bose SoundLink II</t>
  </si>
  <si>
    <t>SoundLink II</t>
  </si>
  <si>
    <t>Logitech StreamCam</t>
  </si>
  <si>
    <t>StreamCam</t>
  </si>
  <si>
    <t>Elgato Facecam</t>
  </si>
  <si>
    <t>Elgato</t>
  </si>
  <si>
    <t>Facecam</t>
  </si>
  <si>
    <t>Blue Yeti X</t>
  </si>
  <si>
    <t>Micrófono</t>
  </si>
  <si>
    <t>Blue</t>
  </si>
  <si>
    <t>Yeti X</t>
  </si>
  <si>
    <t>HyperX QuadCast S</t>
  </si>
  <si>
    <t>QuadCast S</t>
  </si>
  <si>
    <t>Razer Seiren X</t>
  </si>
  <si>
    <t>Seiren X</t>
  </si>
  <si>
    <t>Anker PowerCore 99990</t>
  </si>
  <si>
    <t>Power Bank</t>
  </si>
  <si>
    <t>Anker</t>
  </si>
  <si>
    <t>PowerCore 99990</t>
  </si>
  <si>
    <t>Aukey PB-Y36</t>
  </si>
  <si>
    <t>Aukey</t>
  </si>
  <si>
    <t>PB-Y36</t>
  </si>
  <si>
    <t>Logitech G PRO X</t>
  </si>
  <si>
    <t>G PRO X</t>
  </si>
  <si>
    <t>Jabra Elite 85h</t>
  </si>
  <si>
    <t>Elite 85h</t>
  </si>
  <si>
    <t>SteelSeries Apex Pro</t>
  </si>
  <si>
    <t>Apex Pro</t>
  </si>
  <si>
    <t>Cooler Master MM720</t>
  </si>
  <si>
    <t>Cooler Master</t>
  </si>
  <si>
    <t>MM720</t>
  </si>
  <si>
    <t>Razer Naga Trinity</t>
  </si>
  <si>
    <t>Naga Trinity</t>
  </si>
  <si>
    <t>Logitech G203</t>
  </si>
  <si>
    <t>G203</t>
  </si>
  <si>
    <t>Logitech C922 Pro</t>
  </si>
  <si>
    <t>C922 Pro</t>
  </si>
  <si>
    <t>Elgato Stream Deck</t>
  </si>
  <si>
    <t>Controlador</t>
  </si>
  <si>
    <t>Stream Deck</t>
  </si>
  <si>
    <t>Corsair MM800 RGB</t>
  </si>
  <si>
    <t>Mouse Pad</t>
  </si>
  <si>
    <t>MM800 RGB</t>
  </si>
  <si>
    <t>Razer Goliathus Chroma</t>
  </si>
  <si>
    <t>Goliathus Chroma</t>
  </si>
  <si>
    <t>SteelSeries QcK Prism</t>
  </si>
  <si>
    <t>QcK Prism</t>
  </si>
  <si>
    <t>Corsair Void Elite RGB</t>
  </si>
  <si>
    <t>Void Elite RGB</t>
  </si>
  <si>
    <t>Audio-Technica ATH-M50x</t>
  </si>
  <si>
    <t>Audio-Technica</t>
  </si>
  <si>
    <t>ATH-M50x</t>
  </si>
  <si>
    <t>Blue Snowball iCE</t>
  </si>
  <si>
    <t>Snowball iCE</t>
  </si>
  <si>
    <t>Fifine K669B</t>
  </si>
  <si>
    <t>Fifine</t>
  </si>
  <si>
    <t>K669B</t>
  </si>
  <si>
    <t>Dell XPS 15</t>
  </si>
  <si>
    <t>XPS 15 9500</t>
  </si>
  <si>
    <t>MacBook Pro 16</t>
  </si>
  <si>
    <t>Acer Swift 3</t>
  </si>
  <si>
    <t>Swift 3 SF314-42</t>
  </si>
  <si>
    <t>ASUS VivoBook 15</t>
  </si>
  <si>
    <t>VivoBook 15 F512</t>
  </si>
  <si>
    <t>Lenovo IdeaPad 3</t>
  </si>
  <si>
    <t>IdeaPad 3 14</t>
  </si>
  <si>
    <t>Logitech Brio</t>
  </si>
  <si>
    <t>Webcam</t>
  </si>
  <si>
    <t>Brio</t>
  </si>
  <si>
    <t>Razer Kiyo Pro</t>
  </si>
  <si>
    <t>Kiyo Pro</t>
  </si>
  <si>
    <t>Microsoft LifeCam HD-3000</t>
  </si>
  <si>
    <t>LifeCam HD-3000</t>
  </si>
  <si>
    <t>Logitech C930e</t>
  </si>
  <si>
    <t>C930e</t>
  </si>
  <si>
    <t>Creative Live! Cam Sync 1080p</t>
  </si>
  <si>
    <t>Creative</t>
  </si>
  <si>
    <t>Live! Cam Sync 1080p</t>
  </si>
  <si>
    <t>AUSDOM AF640</t>
  </si>
  <si>
    <t>AUSDOM</t>
  </si>
  <si>
    <t>AF640</t>
  </si>
  <si>
    <t>HP HD 4310</t>
  </si>
  <si>
    <t>HD 4310</t>
  </si>
  <si>
    <t>Logitech C310</t>
  </si>
  <si>
    <t>C310</t>
  </si>
  <si>
    <t>Anker PowerConf C300</t>
  </si>
  <si>
    <t>PowerConf C300</t>
  </si>
  <si>
    <t>Lenovo 500 FHD</t>
  </si>
  <si>
    <t>500 FHD</t>
  </si>
  <si>
    <t>Samsung Odyssey G7</t>
  </si>
  <si>
    <t>Odyssey G7</t>
  </si>
  <si>
    <t>LG UltraGear 27GN950</t>
  </si>
  <si>
    <t>27GN950</t>
  </si>
  <si>
    <t>ASUS TUF Gaming VG27AQ</t>
  </si>
  <si>
    <t>VG27AQ</t>
  </si>
  <si>
    <t>Acer Nitro XV272U</t>
  </si>
  <si>
    <t>Nitro XV272U</t>
  </si>
  <si>
    <t>Dell UltraSharp U2720Q</t>
  </si>
  <si>
    <t>U2720Q</t>
  </si>
  <si>
    <t>HP Omen 27i</t>
  </si>
  <si>
    <t>Omen 27i</t>
  </si>
  <si>
    <t>MSI Optix MAG272QR</t>
  </si>
  <si>
    <t>Optix MAG272QR</t>
  </si>
  <si>
    <t>BenQ EX2780Q</t>
  </si>
  <si>
    <t>EX2780Q</t>
  </si>
  <si>
    <t>ViewSonic Elite XG270QG</t>
  </si>
  <si>
    <t>ViewSonic</t>
  </si>
  <si>
    <t>XG270QG</t>
  </si>
  <si>
    <t>AOC CQ32G1</t>
  </si>
  <si>
    <t>AOC</t>
  </si>
  <si>
    <t>CQ32G1</t>
  </si>
  <si>
    <t>Gigabyte Aorus FI27Q-P</t>
  </si>
  <si>
    <t>Gigabyte</t>
  </si>
  <si>
    <t>FI27Q-P</t>
  </si>
  <si>
    <t>Philips Brilliance 329P</t>
  </si>
  <si>
    <t>Philips</t>
  </si>
  <si>
    <t>329P1H</t>
  </si>
  <si>
    <t>Lenovo Legion Y27q-20</t>
  </si>
  <si>
    <t>Y27q-20</t>
  </si>
  <si>
    <t>Samsung CJ791</t>
  </si>
  <si>
    <t>CJ791</t>
  </si>
  <si>
    <t>LG 34WN80C-B</t>
  </si>
  <si>
    <t>34WN80C-B</t>
  </si>
  <si>
    <t>Cable HDMI 2.0 1.5m</t>
  </si>
  <si>
    <t>Cable HDMI</t>
  </si>
  <si>
    <t>AmazonBasics</t>
  </si>
  <si>
    <t>HDMI_1.5m</t>
  </si>
  <si>
    <t>Cable HDMI 2.0 3m</t>
  </si>
  <si>
    <t>Belkin</t>
  </si>
  <si>
    <t>HDMI_3m</t>
  </si>
  <si>
    <t>Cable HDMI 2.1 2m</t>
  </si>
  <si>
    <t>HDMI_2.1_2m</t>
  </si>
  <si>
    <t>Cable HDMI 2.0 5m</t>
  </si>
  <si>
    <t>UGREEN</t>
  </si>
  <si>
    <t>HDMI_5m</t>
  </si>
  <si>
    <t>Cable HDMI 2.0 10m</t>
  </si>
  <si>
    <t>Cable Matters</t>
  </si>
  <si>
    <t>HDMI_10m</t>
  </si>
  <si>
    <t>Cable USB 3.0 1m</t>
  </si>
  <si>
    <t>Cable USB</t>
  </si>
  <si>
    <t>USB3_1m</t>
  </si>
  <si>
    <t>Cable USB 3.0 2m</t>
  </si>
  <si>
    <t>USB3_2m</t>
  </si>
  <si>
    <t>Cable USB 3.1 Tipo C 1m</t>
  </si>
  <si>
    <t>Cable USB-C</t>
  </si>
  <si>
    <t>USB-C_1m</t>
  </si>
  <si>
    <t>Cable USB 3.1 Tipo C 2m</t>
  </si>
  <si>
    <t>USB-C_2m</t>
  </si>
  <si>
    <t>Cable USB 3.1 Tipo C 3m</t>
  </si>
  <si>
    <t>USB-C_3m</t>
  </si>
  <si>
    <t>Cable USB 2.0 1.5m</t>
  </si>
  <si>
    <t>USB2_1.5m</t>
  </si>
  <si>
    <t>Cable USB 2.0 3m</t>
  </si>
  <si>
    <t>USB2_3m</t>
  </si>
  <si>
    <t>Cargador USB 5W</t>
  </si>
  <si>
    <t>Cargador</t>
  </si>
  <si>
    <t>5W_USB</t>
  </si>
  <si>
    <t>Cargador USB 12W</t>
  </si>
  <si>
    <t>12W_USB</t>
  </si>
  <si>
    <t>Cargador USB 18W</t>
  </si>
  <si>
    <t>18W_USB</t>
  </si>
  <si>
    <t>Cargador USB-C 20W</t>
  </si>
  <si>
    <t>20W_USB-C</t>
  </si>
  <si>
    <t>Cargador USB-C 30W</t>
  </si>
  <si>
    <t>30W_USB-C</t>
  </si>
  <si>
    <t>Cable Micro USB 1m</t>
  </si>
  <si>
    <t>Cable Micro USB</t>
  </si>
  <si>
    <t>MicroUSB_1m</t>
  </si>
  <si>
    <t>Cable Micro USB 2m</t>
  </si>
  <si>
    <t>MicroUSB_2m</t>
  </si>
  <si>
    <t>Cable Micro USB 3m</t>
  </si>
  <si>
    <t>MicroUSB_3m</t>
  </si>
  <si>
    <t>Cable Lightning 1m</t>
  </si>
  <si>
    <t>Cable Lightning</t>
  </si>
  <si>
    <t>Lightning_1m</t>
  </si>
  <si>
    <t>Cable Lightning 2m</t>
  </si>
  <si>
    <t>Lightning_2m</t>
  </si>
  <si>
    <t>Cable Lightning 3m</t>
  </si>
  <si>
    <t>Lightning_3m</t>
  </si>
  <si>
    <t>Cable VGA 1.8m</t>
  </si>
  <si>
    <t>Cable VGA</t>
  </si>
  <si>
    <t>VGA_1.8m</t>
  </si>
  <si>
    <t>Cable VGA 3m</t>
  </si>
  <si>
    <t>VGA_3m</t>
  </si>
  <si>
    <t>Cable VGA 5m</t>
  </si>
  <si>
    <t>VGA_5m</t>
  </si>
  <si>
    <t>Cable Ethernet Cat 6 1m</t>
  </si>
  <si>
    <t>Cable Ethernet</t>
  </si>
  <si>
    <t>EthernetCat6_1m</t>
  </si>
  <si>
    <t>Cable Ethernet Cat 6 2m</t>
  </si>
  <si>
    <t>EthernetCat6_2m</t>
  </si>
  <si>
    <t>Cable Ethernet Cat 6 5m</t>
  </si>
  <si>
    <t>EthernetCat6_5m</t>
  </si>
  <si>
    <t>Cable Ethernet Cat 7 1m</t>
  </si>
  <si>
    <t>EthernetCat7_1m</t>
  </si>
  <si>
    <t>Cable Ethernet Cat 7 2m</t>
  </si>
  <si>
    <t>EthernetCat7_2m</t>
  </si>
  <si>
    <t>Cable Ethernet Cat 7 5m</t>
  </si>
  <si>
    <t>EthernetCat7_5m</t>
  </si>
  <si>
    <t>Adaptador USB-C a VGA</t>
  </si>
  <si>
    <t>Adaptador</t>
  </si>
  <si>
    <t>USB-C_VGA</t>
  </si>
  <si>
    <t>Adaptador USB-C a Ethernet</t>
  </si>
  <si>
    <t>USB-C_Ethernet</t>
  </si>
  <si>
    <t>Adaptador USB-A a USB-C</t>
  </si>
  <si>
    <t>USB-A_USB-C</t>
  </si>
  <si>
    <t>Adaptador Lightning a HDMI</t>
  </si>
  <si>
    <t>Lightning_HDMI</t>
  </si>
  <si>
    <t>Adaptador Lightning a VGA</t>
  </si>
  <si>
    <t>Lightning_VGA</t>
  </si>
  <si>
    <t>Adaptador HDMI a VGA</t>
  </si>
  <si>
    <t>HDMI_VGA</t>
  </si>
  <si>
    <t>Adaptador HDMI a DVI</t>
  </si>
  <si>
    <t>HDMI_DVI</t>
  </si>
  <si>
    <t>Cargador Inalámbrico 10W</t>
  </si>
  <si>
    <t>Wireless_10W</t>
  </si>
  <si>
    <t>Cargador Inalámbrico 15W</t>
  </si>
  <si>
    <t>Wireless_15W</t>
  </si>
  <si>
    <t>Cable USB 3.0 5m</t>
  </si>
  <si>
    <t>USB3_5m</t>
  </si>
  <si>
    <t>Cable USB-C 3.1 5m</t>
  </si>
  <si>
    <t>USB-C_5m</t>
  </si>
  <si>
    <t>Cargador para Laptop 65W</t>
  </si>
  <si>
    <t>Laptop_65W</t>
  </si>
  <si>
    <t>Cargador para Laptop 90W</t>
  </si>
  <si>
    <t>Laptop_90W</t>
  </si>
  <si>
    <t>Cargador para Laptop 45W</t>
  </si>
  <si>
    <t>Laptop_45W</t>
  </si>
  <si>
    <t>Cable Thunderbolt 3 0.5m</t>
  </si>
  <si>
    <t>Cable Thunderbolt</t>
  </si>
  <si>
    <t>Thunderbolt3_0.5m</t>
  </si>
  <si>
    <t>Cable Thunderbolt 3 1m</t>
  </si>
  <si>
    <t>Thunderbolt3_1m</t>
  </si>
  <si>
    <t>Adaptador USB-C a HDMI</t>
  </si>
  <si>
    <t>USB-C_HDMI</t>
  </si>
  <si>
    <t>Shure SM7B</t>
  </si>
  <si>
    <t>Shure</t>
  </si>
  <si>
    <t>SM7B</t>
  </si>
  <si>
    <t>Rode NT1-A</t>
  </si>
  <si>
    <t>Rode</t>
  </si>
  <si>
    <t>NT1-A</t>
  </si>
  <si>
    <t>Audio-Technica AT2021</t>
  </si>
  <si>
    <t>AT2021</t>
  </si>
  <si>
    <t>Blue Yeti</t>
  </si>
  <si>
    <t>Yeti</t>
  </si>
  <si>
    <t>Samson G-Track Pro</t>
  </si>
  <si>
    <t>Samson</t>
  </si>
  <si>
    <t>G-Track Pro</t>
  </si>
  <si>
    <t>HyperX SoloCast</t>
  </si>
  <si>
    <t>SoloCast</t>
  </si>
  <si>
    <t>Elgato Wave:3</t>
  </si>
  <si>
    <t>Wave:3</t>
  </si>
  <si>
    <t>AKG P220</t>
  </si>
  <si>
    <t>AKG</t>
  </si>
  <si>
    <t>P220</t>
  </si>
  <si>
    <t>Razer Seiren Elite</t>
  </si>
  <si>
    <t>Seiren Elite</t>
  </si>
  <si>
    <t>Marantz MPM-1000</t>
  </si>
  <si>
    <t>Marantz</t>
  </si>
  <si>
    <t>MPM-1000</t>
  </si>
  <si>
    <t>Blue Snowball</t>
  </si>
  <si>
    <t>Snowball</t>
  </si>
  <si>
    <t>Neewer NW-700</t>
  </si>
  <si>
    <t>Neewer</t>
  </si>
  <si>
    <t>NW-700</t>
  </si>
  <si>
    <t>Fifine T669</t>
  </si>
  <si>
    <t>T669</t>
  </si>
  <si>
    <t>Behringer C-1</t>
  </si>
  <si>
    <t>Behringer</t>
  </si>
  <si>
    <t>C-1</t>
  </si>
  <si>
    <t>Sennheiser E835</t>
  </si>
  <si>
    <t>E835</t>
  </si>
  <si>
    <t>Herman Miller Embody</t>
  </si>
  <si>
    <t>Embody</t>
  </si>
  <si>
    <t>Secretlab Titan</t>
  </si>
  <si>
    <t>Titan 2021</t>
  </si>
  <si>
    <t>Autonomous ErgoChair 2</t>
  </si>
  <si>
    <t>Autonomous</t>
  </si>
  <si>
    <t>ErgoChair 2</t>
  </si>
  <si>
    <t>Noblechairs Hero</t>
  </si>
  <si>
    <t>Noblechairs</t>
  </si>
  <si>
    <t>Hero</t>
  </si>
  <si>
    <t>Steelcase Leap</t>
  </si>
  <si>
    <t>Steelcase</t>
  </si>
  <si>
    <t>Leap V2</t>
  </si>
  <si>
    <t>Epson Home Cinema 2150</t>
  </si>
  <si>
    <t>Home Cinema 2150</t>
  </si>
  <si>
    <t>BenQ HT3550</t>
  </si>
  <si>
    <t>HT3550</t>
  </si>
  <si>
    <t>Optoma UHD50X</t>
  </si>
  <si>
    <t>Optoma</t>
  </si>
  <si>
    <t>UHD50X</t>
  </si>
  <si>
    <t>LG CineBeam HU80KA</t>
  </si>
  <si>
    <t>CineBeam HU80KA</t>
  </si>
  <si>
    <t>Sony VPL-VW295ES</t>
  </si>
  <si>
    <t>Sony</t>
  </si>
  <si>
    <t>VPL-VW295ES</t>
  </si>
  <si>
    <t>HP LaserJet Pro M404dn</t>
  </si>
  <si>
    <t>Impresora Láser</t>
  </si>
  <si>
    <t>M404dn</t>
  </si>
  <si>
    <t>Canon imageCLASS MF743Cdw</t>
  </si>
  <si>
    <t>MF743Cdw</t>
  </si>
  <si>
    <t>Brother HL-L2350DW</t>
  </si>
  <si>
    <t>Brother</t>
  </si>
  <si>
    <t>HL-L2350DW</t>
  </si>
  <si>
    <t>Epson EcoTank ET-4760</t>
  </si>
  <si>
    <t>Impresora de Inyección</t>
  </si>
  <si>
    <t>EcoTank ET-4760</t>
  </si>
  <si>
    <t>HP OfficeJet Pro 9015e</t>
  </si>
  <si>
    <t>OfficeJet Pro 9015e</t>
  </si>
  <si>
    <t>Canon PIXMA TR8620</t>
  </si>
  <si>
    <t>PIXMA TR8620</t>
  </si>
  <si>
    <t>Brother MFC-L3770CDW</t>
  </si>
  <si>
    <t>MFC-L3770CDW</t>
  </si>
  <si>
    <t>Epson Workforce WF-2860</t>
  </si>
  <si>
    <t>Workforce WF-2860</t>
  </si>
  <si>
    <t>Samsung Xpress M2021W</t>
  </si>
  <si>
    <t>Xpress M2021W</t>
  </si>
  <si>
    <t>HP Envy 6055e</t>
  </si>
  <si>
    <t>Envy 6055e</t>
  </si>
  <si>
    <t>Canon Selphy CP1300</t>
  </si>
  <si>
    <t>Impresora Fotográfica</t>
  </si>
  <si>
    <t>Selphy CP1300</t>
  </si>
  <si>
    <t>Brother DCP-L2550DW</t>
  </si>
  <si>
    <t>DCP-L2550DW</t>
  </si>
  <si>
    <t>Epson Expression Premium XP-7100</t>
  </si>
  <si>
    <t>Expression Premium XP-7100</t>
  </si>
  <si>
    <t>HP Color LaserJet Pro MFP M479fdw</t>
  </si>
  <si>
    <t>LaserJet Pro MFP M479fdw</t>
  </si>
  <si>
    <t>Categoría</t>
  </si>
  <si>
    <t>Accesorios</t>
  </si>
  <si>
    <t>Almacenamiento</t>
  </si>
  <si>
    <t>Computación</t>
  </si>
  <si>
    <t>Hardware</t>
  </si>
  <si>
    <t>Impresoras</t>
  </si>
  <si>
    <t>Mobiliario</t>
  </si>
  <si>
    <t>Redes</t>
  </si>
  <si>
    <t>Sucursal ID</t>
  </si>
  <si>
    <t xml:space="preserve"> Monterrey Centro</t>
  </si>
  <si>
    <t xml:space="preserve"> San Pedro Garza García</t>
  </si>
  <si>
    <t xml:space="preserve"> San Nicolás de los Garza</t>
  </si>
  <si>
    <t xml:space="preserve"> Reynosa</t>
  </si>
  <si>
    <t xml:space="preserve"> Victoria</t>
  </si>
  <si>
    <t xml:space="preserve"> Saltillo</t>
  </si>
  <si>
    <t xml:space="preserve"> Torreón</t>
  </si>
  <si>
    <t xml:space="preserve"> Monclova</t>
  </si>
  <si>
    <t>Ticket ID</t>
  </si>
  <si>
    <t>Linea de Venta ID</t>
  </si>
  <si>
    <t>Cliente ID</t>
  </si>
  <si>
    <t>Vendedor ID</t>
  </si>
  <si>
    <t>Fecha Venta</t>
  </si>
  <si>
    <t>Producto ID</t>
  </si>
  <si>
    <t>Cantidad</t>
  </si>
  <si>
    <t>Precio Unitario</t>
  </si>
  <si>
    <t>Precio Total</t>
  </si>
  <si>
    <t>None</t>
  </si>
  <si>
    <t>Ticket_ID</t>
  </si>
  <si>
    <t>Fecha</t>
  </si>
  <si>
    <t>Año</t>
  </si>
  <si>
    <t>Mes</t>
  </si>
  <si>
    <t>Dia</t>
  </si>
  <si>
    <t>Nombre Mes</t>
  </si>
  <si>
    <t>Nombre Día</t>
  </si>
  <si>
    <t>Año-Mes</t>
  </si>
  <si>
    <t>Categoria</t>
  </si>
  <si>
    <t xml:space="preserve"> </t>
  </si>
  <si>
    <t>Etiquetas de fila</t>
  </si>
  <si>
    <t>Total general</t>
  </si>
  <si>
    <t>Ventas 2023</t>
  </si>
  <si>
    <t>Ventas 2022</t>
  </si>
  <si>
    <t>Ventas 2021</t>
  </si>
  <si>
    <t>2021 Ventas</t>
  </si>
  <si>
    <t>2022 Ventas</t>
  </si>
  <si>
    <t>2023 Ventas</t>
  </si>
  <si>
    <t>Cantidad 2021</t>
  </si>
  <si>
    <t>Cantidad 2022</t>
  </si>
  <si>
    <t>Cantidad 2023</t>
  </si>
  <si>
    <t>Edad</t>
  </si>
  <si>
    <t>22-31</t>
  </si>
  <si>
    <t>32-41</t>
  </si>
  <si>
    <t>42-51</t>
  </si>
  <si>
    <t>52-61</t>
  </si>
  <si>
    <t>62-71</t>
  </si>
  <si>
    <t>72-81</t>
  </si>
  <si>
    <t>82-91</t>
  </si>
  <si>
    <t>(en blanco)</t>
  </si>
  <si>
    <t>Conteo total</t>
  </si>
  <si>
    <t>Suma de Precio Total</t>
  </si>
  <si>
    <t>Suma de Precio Total2</t>
  </si>
  <si>
    <t>Suma de Precio Total3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</si>
</sst>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164" formatCode="d/mm/yyyy"/>
    <numFmt numFmtId="165" formatCode="yyyy\-mm\-dd"/>
    <numFmt numFmtId="166" formatCode="[$$]#,##0"/>
    <numFmt numFmtId="167" formatCode="_-[$$-80A]* #,##0_-;\-[$$-80A]* #,##0_-;_-[$$-80A]* &quot;-&quot;??_-;_-@_-"/>
    <numFmt numFmtId="168" formatCode="&quot;$&quot;#,##0"/>
    <numFmt numFmtId="169" formatCode="_-&quot;$&quot;* #,##0_-;\-&quot;$&quot;* #,##0_-;_-&quot;$&quot;* &quot;-&quot;??_-;_-@_-"/>
  </numFmts>
  <fonts count="16">
    <font>
      <sz val="10"/>
      <color rgb="FF000000"/>
      <name val="Arial"/>
      <scheme val="minor"/>
    </font>
    <font>
      <sz val="11"/>
      <color rgb="FF000000"/>
      <name val="&quot;Aptos Narrow&quot;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1"/>
      <color rgb="FF000000"/>
      <name val="&quot;Aptos Narrow&quot;"/>
    </font>
    <font>
      <b/>
      <sz val="11"/>
      <color rgb="FF000000"/>
      <name val="Calibri"/>
      <family val="2"/>
    </font>
    <font>
      <sz val="10"/>
      <color rgb="FF000000"/>
      <name val="Arial"/>
      <scheme val="minor"/>
    </font>
    <font>
      <i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  <font>
      <b/>
      <i/>
      <sz val="10"/>
      <color rgb="FF000000"/>
      <name val="Arial"/>
      <family val="2"/>
      <scheme val="minor"/>
    </font>
    <font>
      <sz val="8"/>
      <name val="Arial"/>
      <scheme val="minor"/>
    </font>
    <font>
      <sz val="11"/>
      <color rgb="FF000000"/>
      <name val="Arial"/>
      <family val="2"/>
      <scheme val="minor"/>
    </font>
    <font>
      <b/>
      <sz val="12"/>
      <color theme="1" tint="0.14999847407452621"/>
      <name val="Aptos Display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</borders>
  <cellStyleXfs count="2">
    <xf numFmtId="0" fontId="0" fillId="0" borderId="0"/>
    <xf numFmtId="44" fontId="8" fillId="0" borderId="0" applyFont="0" applyFill="0" applyBorder="0" applyAlignment="0" applyProtection="0"/>
  </cellStyleXfs>
  <cellXfs count="8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3" fillId="0" borderId="0" xfId="0" applyNumberFormat="1" applyFont="1" applyAlignment="1">
      <alignment horizontal="right"/>
    </xf>
    <xf numFmtId="0" fontId="4" fillId="0" borderId="0" xfId="0" applyFont="1"/>
    <xf numFmtId="0" fontId="5" fillId="0" borderId="0" xfId="0" applyFont="1" applyAlignment="1">
      <alignment horizontal="center"/>
    </xf>
    <xf numFmtId="165" fontId="4" fillId="0" borderId="0" xfId="0" applyNumberFormat="1" applyFont="1"/>
    <xf numFmtId="0" fontId="6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66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center"/>
    </xf>
    <xf numFmtId="0" fontId="7" fillId="0" borderId="0" xfId="0" applyFont="1"/>
    <xf numFmtId="167" fontId="3" fillId="0" borderId="0" xfId="0" applyNumberFormat="1" applyFont="1"/>
    <xf numFmtId="0" fontId="3" fillId="0" borderId="0" xfId="0" applyFont="1" applyAlignment="1">
      <alignment vertical="center" wrapText="1"/>
    </xf>
    <xf numFmtId="14" fontId="3" fillId="0" borderId="0" xfId="0" applyNumberFormat="1" applyFont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67" fontId="3" fillId="0" borderId="0" xfId="1" applyNumberFormat="1" applyFont="1" applyFill="1" applyBorder="1"/>
    <xf numFmtId="168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 vertical="center"/>
    </xf>
    <xf numFmtId="167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top"/>
    </xf>
    <xf numFmtId="0" fontId="7" fillId="0" borderId="1" xfId="0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67" fontId="7" fillId="0" borderId="1" xfId="1" applyNumberFormat="1" applyFont="1" applyFill="1" applyBorder="1" applyAlignment="1">
      <alignment horizontal="center" vertical="top"/>
    </xf>
    <xf numFmtId="168" fontId="7" fillId="0" borderId="1" xfId="0" applyNumberFormat="1" applyFont="1" applyBorder="1" applyAlignment="1">
      <alignment horizontal="center" vertical="top"/>
    </xf>
    <xf numFmtId="0" fontId="7" fillId="0" borderId="2" xfId="0" applyFont="1" applyBorder="1" applyAlignment="1">
      <alignment horizontal="center" vertical="top"/>
    </xf>
    <xf numFmtId="14" fontId="7" fillId="0" borderId="2" xfId="0" applyNumberFormat="1" applyFont="1" applyBorder="1" applyAlignment="1">
      <alignment horizontal="center" vertical="top"/>
    </xf>
    <xf numFmtId="167" fontId="7" fillId="0" borderId="2" xfId="0" applyNumberFormat="1" applyFont="1" applyBorder="1" applyAlignment="1">
      <alignment horizontal="center" vertical="top"/>
    </xf>
    <xf numFmtId="14" fontId="0" fillId="0" borderId="0" xfId="0" applyNumberFormat="1"/>
    <xf numFmtId="166" fontId="6" fillId="0" borderId="0" xfId="0" applyNumberFormat="1" applyFont="1" applyAlignment="1">
      <alignment horizontal="left"/>
    </xf>
    <xf numFmtId="0" fontId="10" fillId="0" borderId="0" xfId="0" applyFont="1"/>
    <xf numFmtId="167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2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4" borderId="0" xfId="0" applyFill="1"/>
    <xf numFmtId="0" fontId="0" fillId="4" borderId="5" xfId="0" applyFill="1" applyBorder="1"/>
    <xf numFmtId="0" fontId="9" fillId="4" borderId="0" xfId="0" applyFont="1" applyFill="1"/>
    <xf numFmtId="0" fontId="0" fillId="4" borderId="0" xfId="0" applyFill="1" applyAlignment="1">
      <alignment horizontal="left"/>
    </xf>
    <xf numFmtId="10" fontId="0" fillId="4" borderId="0" xfId="0" applyNumberFormat="1" applyFill="1"/>
    <xf numFmtId="0" fontId="0" fillId="5" borderId="7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69" fontId="10" fillId="3" borderId="3" xfId="0" applyNumberFormat="1" applyFont="1" applyFill="1" applyBorder="1" applyAlignment="1">
      <alignment horizontal="center" vertical="center"/>
    </xf>
    <xf numFmtId="169" fontId="10" fillId="3" borderId="4" xfId="0" applyNumberFormat="1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13" xfId="0" applyFont="1" applyFill="1" applyBorder="1" applyAlignment="1">
      <alignment horizontal="center" vertical="center"/>
    </xf>
    <xf numFmtId="0" fontId="14" fillId="4" borderId="0" xfId="0" applyFont="1" applyFill="1"/>
    <xf numFmtId="169" fontId="15" fillId="2" borderId="3" xfId="0" applyNumberFormat="1" applyFont="1" applyFill="1" applyBorder="1" applyAlignment="1">
      <alignment horizontal="center" vertical="center"/>
    </xf>
    <xf numFmtId="169" fontId="15" fillId="2" borderId="4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10" fillId="5" borderId="19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  <numFmt numFmtId="166" formatCode="[$$]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yyyy\-mm\-dd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&quot;Aptos Narrow&quot;"/>
        <scheme val="none"/>
      </font>
      <alignment horizontal="center" vertical="center" textRotation="0" wrapText="0" indent="0" justifyLastLine="0" shrinkToFit="0" readingOrder="0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7" formatCode="_-[$$-80A]* #,##0_-;\-[$$-80A]* #,##0_-;_-[$$-80A]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7" formatCode="_-[$$-80A]* #,##0_-;\-[$$-80A]* #,##0_-;_-[$$-80A]* &quot;-&quot;??_-;_-@_-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8" formatCode="&quot;$&quot;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7" formatCode="_-[$$-80A]* #,##0_-;\-[$$-80A]* #,##0_-;_-[$$-80A]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numFmt numFmtId="167" formatCode="_-[$$-80A]* #,##0_-;\-[$$-80A]* #,##0_-;_-[$$-80A]* &quot;-&quot;??_-;_-@_-"/>
    </dxf>
    <dxf>
      <numFmt numFmtId="167" formatCode="_-[$$-80A]* #,##0_-;\-[$$-80A]* #,##0_-;_-[$$-80A]* &quot;-&quot;??_-;_-@_-"/>
    </dxf>
    <dxf>
      <numFmt numFmtId="19" formatCode="dd/mm/yyyy"/>
    </dxf>
    <dxf>
      <font>
        <sz val="11"/>
      </font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fill>
        <patternFill>
          <bgColor theme="0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border>
        <left style="thin">
          <color theme="1"/>
        </left>
      </border>
    </dxf>
    <dxf>
      <border>
        <left style="thin">
          <color theme="1"/>
        </left>
      </border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b/>
        <family val="2"/>
      </font>
    </dxf>
    <dxf>
      <font>
        <b val="0"/>
      </font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right/>
        <vertical/>
      </border>
    </dxf>
    <dxf>
      <border>
        <right/>
        <vertical/>
      </border>
    </dxf>
    <dxf>
      <font>
        <color theme="1" tint="0.14999847407452621"/>
      </font>
    </dxf>
    <dxf>
      <font>
        <sz val="12"/>
      </font>
    </dxf>
    <dxf>
      <alignment horizontal="center"/>
    </dxf>
    <dxf>
      <font>
        <sz val="11"/>
      </font>
    </dxf>
    <dxf>
      <font>
        <name val="Aptos Display"/>
        <scheme val="none"/>
      </font>
    </dxf>
    <dxf>
      <font>
        <b/>
      </font>
    </dxf>
    <dxf>
      <font>
        <b val="0"/>
      </font>
    </dxf>
    <dxf>
      <fill>
        <patternFill>
          <bgColor theme="0"/>
        </patternFill>
      </fill>
    </dxf>
    <dxf>
      <font>
        <color theme="2" tint="-0.749992370372631"/>
      </font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b/>
      </font>
    </dxf>
    <dxf>
      <font>
        <i/>
      </font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horizontal="general"/>
    </dxf>
    <dxf>
      <border>
        <vertical style="thin">
          <color auto="1"/>
        </vertical>
      </border>
    </dxf>
    <dxf>
      <numFmt numFmtId="169" formatCode="_-&quot;$&quot;* #,##0_-;\-&quot;$&quot;* #,##0_-;_-&quot;$&quot;* &quot;-&quot;??_-;_-@_-"/>
    </dxf>
    <dxf>
      <alignment vertical="center"/>
    </dxf>
    <dxf>
      <alignment horizontal="center"/>
    </dxf>
    <dxf>
      <numFmt numFmtId="169" formatCode="_-&quot;$&quot;* #,##0_-;\-&quot;$&quot;* #,##0_-;_-&quot;$&quot;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</dxfs>
  <tableStyles count="0" defaultTableStyle="TableStyleMedium2" defaultPivotStyle="PivotStyleLight16"/>
  <colors>
    <mruColors>
      <color rgb="FF9900FF"/>
      <color rgb="FFCCECFF"/>
      <color rgb="FF339933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3.xml"/><Relationship Id="rId18" Type="http://schemas.openxmlformats.org/officeDocument/2006/relationships/pivotCacheDefinition" Target="pivotCache/pivotCacheDefinition5.xml"/><Relationship Id="rId26" Type="http://schemas.openxmlformats.org/officeDocument/2006/relationships/styles" Target="styles.xml"/><Relationship Id="rId39" Type="http://schemas.openxmlformats.org/officeDocument/2006/relationships/customXml" Target="../customXml/item9.xml"/><Relationship Id="rId21" Type="http://schemas.microsoft.com/office/2007/relationships/slicerCache" Target="slicerCaches/slicerCache1.xml"/><Relationship Id="rId34" Type="http://schemas.openxmlformats.org/officeDocument/2006/relationships/customXml" Target="../customXml/item4.xml"/><Relationship Id="rId42" Type="http://schemas.openxmlformats.org/officeDocument/2006/relationships/customXml" Target="../customXml/item12.xml"/><Relationship Id="rId47" Type="http://schemas.openxmlformats.org/officeDocument/2006/relationships/customXml" Target="../customXml/item17.xml"/><Relationship Id="rId50" Type="http://schemas.openxmlformats.org/officeDocument/2006/relationships/customXml" Target="../customXml/item20.xml"/><Relationship Id="rId55" Type="http://schemas.openxmlformats.org/officeDocument/2006/relationships/customXml" Target="../customXml/item2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9" Type="http://schemas.openxmlformats.org/officeDocument/2006/relationships/powerPivotData" Target="model/item.data"/><Relationship Id="rId11" Type="http://schemas.openxmlformats.org/officeDocument/2006/relationships/externalLink" Target="externalLinks/externalLink1.xml"/><Relationship Id="rId24" Type="http://schemas.openxmlformats.org/officeDocument/2006/relationships/theme" Target="theme/theme1.xml"/><Relationship Id="rId32" Type="http://schemas.openxmlformats.org/officeDocument/2006/relationships/customXml" Target="../customXml/item2.xml"/><Relationship Id="rId37" Type="http://schemas.openxmlformats.org/officeDocument/2006/relationships/customXml" Target="../customXml/item7.xml"/><Relationship Id="rId40" Type="http://schemas.openxmlformats.org/officeDocument/2006/relationships/customXml" Target="../customXml/item10.xml"/><Relationship Id="rId45" Type="http://schemas.openxmlformats.org/officeDocument/2006/relationships/customXml" Target="../customXml/item15.xml"/><Relationship Id="rId53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1.xml"/><Relationship Id="rId44" Type="http://schemas.openxmlformats.org/officeDocument/2006/relationships/customXml" Target="../customXml/item14.xml"/><Relationship Id="rId52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microsoft.com/office/2007/relationships/slicerCache" Target="slicerCaches/slicerCache2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Relationship Id="rId35" Type="http://schemas.openxmlformats.org/officeDocument/2006/relationships/customXml" Target="../customXml/item5.xml"/><Relationship Id="rId43" Type="http://schemas.openxmlformats.org/officeDocument/2006/relationships/customXml" Target="../customXml/item13.xml"/><Relationship Id="rId48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1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2.xml"/><Relationship Id="rId17" Type="http://schemas.openxmlformats.org/officeDocument/2006/relationships/pivotCacheDefinition" Target="pivotCache/pivotCacheDefinition4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3.xml"/><Relationship Id="rId38" Type="http://schemas.openxmlformats.org/officeDocument/2006/relationships/customXml" Target="../customXml/item8.xml"/><Relationship Id="rId46" Type="http://schemas.openxmlformats.org/officeDocument/2006/relationships/customXml" Target="../customXml/item16.xml"/><Relationship Id="rId20" Type="http://schemas.openxmlformats.org/officeDocument/2006/relationships/pivotCacheDefinition" Target="pivotCache/pivotCacheDefinition7.xml"/><Relationship Id="rId41" Type="http://schemas.openxmlformats.org/officeDocument/2006/relationships/customXml" Target="../customXml/item11.xml"/><Relationship Id="rId54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2.xml"/><Relationship Id="rId23" Type="http://schemas.microsoft.com/office/2007/relationships/slicerCache" Target="slicerCaches/slicerCache3.xml"/><Relationship Id="rId28" Type="http://schemas.openxmlformats.org/officeDocument/2006/relationships/sheetMetadata" Target="metadata.xml"/><Relationship Id="rId36" Type="http://schemas.openxmlformats.org/officeDocument/2006/relationships/customXml" Target="../customXml/item6.xml"/><Relationship Id="rId49" Type="http://schemas.openxmlformats.org/officeDocument/2006/relationships/customXml" Target="../customXml/item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[BasePrincipal_1.xlsx]Principal!Ventas Años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MX" sz="2000" i="1">
                <a:solidFill>
                  <a:schemeClr val="accent1">
                    <a:lumMod val="50000"/>
                  </a:schemeClr>
                </a:solidFill>
                <a:latin typeface="Calisto MT" panose="02040603050505030304" pitchFamily="18" charset="0"/>
              </a:rPr>
              <a:t>Ventas Totales </a:t>
            </a:r>
          </a:p>
        </c:rich>
      </c:tx>
      <c:layout>
        <c:manualLayout>
          <c:xMode val="edge"/>
          <c:yMode val="edge"/>
          <c:x val="0.42886207645096996"/>
          <c:y val="2.17391366367501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97590478849924"/>
          <c:y val="2.9181323148974963E-2"/>
          <c:w val="0.83717530045586408"/>
          <c:h val="0.66924930653009995"/>
        </c:manualLayout>
      </c:layout>
      <c:lineChart>
        <c:grouping val="stacked"/>
        <c:varyColors val="0"/>
        <c:ser>
          <c:idx val="0"/>
          <c:order val="0"/>
          <c:tx>
            <c:strRef>
              <c:f>Principal!$B$3</c:f>
              <c:strCache>
                <c:ptCount val="1"/>
                <c:pt idx="0">
                  <c:v>Ventas 2021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Principal!$A$4:$A$12</c:f>
              <c:strCache>
                <c:ptCount val="8"/>
                <c:pt idx="0">
                  <c:v> Monclova</c:v>
                </c:pt>
                <c:pt idx="1">
                  <c:v> Monterrey Centro</c:v>
                </c:pt>
                <c:pt idx="2">
                  <c:v> Reynosa</c:v>
                </c:pt>
                <c:pt idx="3">
                  <c:v> Saltillo</c:v>
                </c:pt>
                <c:pt idx="4">
                  <c:v> San Nicolás de los Garza</c:v>
                </c:pt>
                <c:pt idx="5">
                  <c:v> San Pedro Garza García</c:v>
                </c:pt>
                <c:pt idx="6">
                  <c:v> Torreón</c:v>
                </c:pt>
                <c:pt idx="7">
                  <c:v> Victoria</c:v>
                </c:pt>
              </c:strCache>
            </c:strRef>
          </c:cat>
          <c:val>
            <c:numRef>
              <c:f>Principal!$B$4:$B$12</c:f>
              <c:numCache>
                <c:formatCode>_-"$"* #,##0_-;\-"$"* #,##0_-;_-"$"* "-"??_-;_-@_-</c:formatCode>
                <c:ptCount val="8"/>
                <c:pt idx="0">
                  <c:v>93528.95</c:v>
                </c:pt>
                <c:pt idx="1">
                  <c:v>2394053.19</c:v>
                </c:pt>
                <c:pt idx="2">
                  <c:v>778624.87</c:v>
                </c:pt>
                <c:pt idx="3">
                  <c:v>614202.31000000006</c:v>
                </c:pt>
                <c:pt idx="4">
                  <c:v>2144110.61</c:v>
                </c:pt>
                <c:pt idx="5">
                  <c:v>1312681.55</c:v>
                </c:pt>
                <c:pt idx="6">
                  <c:v>252345.32</c:v>
                </c:pt>
                <c:pt idx="7">
                  <c:v>466182.44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B-45AD-962F-FA1635533513}"/>
            </c:ext>
          </c:extLst>
        </c:ser>
        <c:ser>
          <c:idx val="1"/>
          <c:order val="1"/>
          <c:tx>
            <c:strRef>
              <c:f>Principal!$C$3</c:f>
              <c:strCache>
                <c:ptCount val="1"/>
                <c:pt idx="0">
                  <c:v>Ventas 2022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Principal!$A$4:$A$12</c:f>
              <c:strCache>
                <c:ptCount val="8"/>
                <c:pt idx="0">
                  <c:v> Monclova</c:v>
                </c:pt>
                <c:pt idx="1">
                  <c:v> Monterrey Centro</c:v>
                </c:pt>
                <c:pt idx="2">
                  <c:v> Reynosa</c:v>
                </c:pt>
                <c:pt idx="3">
                  <c:v> Saltillo</c:v>
                </c:pt>
                <c:pt idx="4">
                  <c:v> San Nicolás de los Garza</c:v>
                </c:pt>
                <c:pt idx="5">
                  <c:v> San Pedro Garza García</c:v>
                </c:pt>
                <c:pt idx="6">
                  <c:v> Torreón</c:v>
                </c:pt>
                <c:pt idx="7">
                  <c:v> Victoria</c:v>
                </c:pt>
              </c:strCache>
            </c:strRef>
          </c:cat>
          <c:val>
            <c:numRef>
              <c:f>Principal!$C$4:$C$12</c:f>
              <c:numCache>
                <c:formatCode>_-"$"* #,##0_-;\-"$"* #,##0_-;_-"$"* "-"??_-;_-@_-</c:formatCode>
                <c:ptCount val="8"/>
                <c:pt idx="0">
                  <c:v>315132.81</c:v>
                </c:pt>
                <c:pt idx="1">
                  <c:v>5189324.76</c:v>
                </c:pt>
                <c:pt idx="2">
                  <c:v>315306.8</c:v>
                </c:pt>
                <c:pt idx="3">
                  <c:v>174779.59</c:v>
                </c:pt>
                <c:pt idx="4">
                  <c:v>481322</c:v>
                </c:pt>
                <c:pt idx="5">
                  <c:v>738070.76</c:v>
                </c:pt>
                <c:pt idx="6">
                  <c:v>262107.2</c:v>
                </c:pt>
                <c:pt idx="7">
                  <c:v>363420.93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7B-45AD-962F-FA1635533513}"/>
            </c:ext>
          </c:extLst>
        </c:ser>
        <c:ser>
          <c:idx val="2"/>
          <c:order val="2"/>
          <c:tx>
            <c:strRef>
              <c:f>Principal!$D$3</c:f>
              <c:strCache>
                <c:ptCount val="1"/>
                <c:pt idx="0">
                  <c:v>Ventas 2023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Principal!$A$4:$A$12</c:f>
              <c:strCache>
                <c:ptCount val="8"/>
                <c:pt idx="0">
                  <c:v> Monclova</c:v>
                </c:pt>
                <c:pt idx="1">
                  <c:v> Monterrey Centro</c:v>
                </c:pt>
                <c:pt idx="2">
                  <c:v> Reynosa</c:v>
                </c:pt>
                <c:pt idx="3">
                  <c:v> Saltillo</c:v>
                </c:pt>
                <c:pt idx="4">
                  <c:v> San Nicolás de los Garza</c:v>
                </c:pt>
                <c:pt idx="5">
                  <c:v> San Pedro Garza García</c:v>
                </c:pt>
                <c:pt idx="6">
                  <c:v> Torreón</c:v>
                </c:pt>
                <c:pt idx="7">
                  <c:v> Victoria</c:v>
                </c:pt>
              </c:strCache>
            </c:strRef>
          </c:cat>
          <c:val>
            <c:numRef>
              <c:f>Principal!$D$4:$D$12</c:f>
              <c:numCache>
                <c:formatCode>_-"$"* #,##0_-;\-"$"* #,##0_-;_-"$"* "-"??_-;_-@_-</c:formatCode>
                <c:ptCount val="8"/>
                <c:pt idx="0">
                  <c:v>1078888.8099999998</c:v>
                </c:pt>
                <c:pt idx="1">
                  <c:v>2825095.39</c:v>
                </c:pt>
                <c:pt idx="2">
                  <c:v>582290.14</c:v>
                </c:pt>
                <c:pt idx="3">
                  <c:v>484206.98</c:v>
                </c:pt>
                <c:pt idx="4">
                  <c:v>986873.30999999994</c:v>
                </c:pt>
                <c:pt idx="5">
                  <c:v>1174680.2499999995</c:v>
                </c:pt>
                <c:pt idx="7">
                  <c:v>516115.26000000007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7B-45AD-962F-FA1635533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2932160"/>
        <c:axId val="1402930720"/>
      </c:lineChart>
      <c:catAx>
        <c:axId val="140293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2930720"/>
        <c:crosses val="autoZero"/>
        <c:auto val="1"/>
        <c:lblAlgn val="ctr"/>
        <c:lblOffset val="100"/>
        <c:noMultiLvlLbl val="0"/>
      </c:catAx>
      <c:valAx>
        <c:axId val="14029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29321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1335425177115947E-3"/>
          <c:y val="0.77667772928156142"/>
          <c:w val="0.18483136976299017"/>
          <c:h val="0.223322270718438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[BasePrincipal_1.xlsx]Principal!Tipo de cliente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2000" b="1" i="1" baseline="0">
                <a:solidFill>
                  <a:schemeClr val="accent1">
                    <a:lumMod val="50000"/>
                  </a:schemeClr>
                </a:solidFill>
                <a:latin typeface="Calisto MT" panose="02040603050505030304" pitchFamily="18" charset="0"/>
              </a:rPr>
              <a:t>Ventas por tipo de cuenta</a:t>
            </a:r>
            <a:endParaRPr lang="es-MX" sz="2000" b="1" i="1">
              <a:solidFill>
                <a:schemeClr val="accent1">
                  <a:lumMod val="50000"/>
                </a:schemeClr>
              </a:solidFill>
              <a:latin typeface="Calisto MT" panose="02040603050505030304" pitchFamily="18" charset="0"/>
            </a:endParaRPr>
          </a:p>
        </c:rich>
      </c:tx>
      <c:layout>
        <c:manualLayout>
          <c:xMode val="edge"/>
          <c:yMode val="edge"/>
          <c:x val="0.2342705664785913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alpha val="8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alpha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alpha val="8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alpha val="76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alpha val="76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3">
              <a:alpha val="86000"/>
            </a:schemeClr>
          </a:solidFill>
          <a:ln>
            <a:noFill/>
          </a:ln>
          <a:effectLst/>
        </c:spPr>
        <c:dLbl>
          <c:idx val="0"/>
          <c:layout>
            <c:manualLayout>
              <c:x val="2.9339855560122099E-3"/>
              <c:y val="-1.4243324773319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76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6894556908562183E-17"/>
              <c:y val="2.13649871599791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alpha val="86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2.84866495466388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76000"/>
            </a:schemeClr>
          </a:solidFill>
          <a:ln>
            <a:noFill/>
          </a:ln>
          <a:effectLst/>
        </c:spPr>
        <c:dLbl>
          <c:idx val="0"/>
          <c:layout>
            <c:manualLayout>
              <c:x val="5.8679711120244197E-3"/>
              <c:y val="2.84866495466388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71769631173303"/>
          <c:y val="9.0235076112766252E-2"/>
          <c:w val="0.75634529545281948"/>
          <c:h val="0.77941703360463355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Principal!$B$50</c:f>
              <c:strCache>
                <c:ptCount val="1"/>
                <c:pt idx="0">
                  <c:v>2021 Ventas</c:v>
                </c:pt>
              </c:strCache>
            </c:strRef>
          </c:tx>
          <c:spPr>
            <a:solidFill>
              <a:schemeClr val="accent1">
                <a:alpha val="76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41F-4EB2-827B-CDE2A172CA4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41F-4EB2-827B-CDE2A172CA4A}"/>
              </c:ext>
            </c:extLst>
          </c:dPt>
          <c:dLbls>
            <c:dLbl>
              <c:idx val="1"/>
              <c:layout>
                <c:manualLayout>
                  <c:x val="-2.6894556908562183E-17"/>
                  <c:y val="2.13649871599791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41F-4EB2-827B-CDE2A172CA4A}"/>
                </c:ext>
              </c:extLst>
            </c:dLbl>
            <c:dLbl>
              <c:idx val="6"/>
              <c:layout>
                <c:manualLayout>
                  <c:x val="5.8679711120244197E-3"/>
                  <c:y val="2.84866495466388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41F-4EB2-827B-CDE2A172C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Principal!$A$51:$A$58</c:f>
              <c:strCache>
                <c:ptCount val="7"/>
                <c:pt idx="0">
                  <c:v>Corporativa Oro</c:v>
                </c:pt>
                <c:pt idx="1">
                  <c:v>Corporativa Plata</c:v>
                </c:pt>
                <c:pt idx="2">
                  <c:v>Corporativa Platino</c:v>
                </c:pt>
                <c:pt idx="3">
                  <c:v>Normal Plata</c:v>
                </c:pt>
                <c:pt idx="4">
                  <c:v>Revendedor Plata</c:v>
                </c:pt>
                <c:pt idx="5">
                  <c:v>Revendedor Platino</c:v>
                </c:pt>
                <c:pt idx="6">
                  <c:v>(en blanco)</c:v>
                </c:pt>
              </c:strCache>
            </c:strRef>
          </c:cat>
          <c:val>
            <c:numRef>
              <c:f>Principal!$B$51:$B$58</c:f>
              <c:numCache>
                <c:formatCode>0.00%</c:formatCode>
                <c:ptCount val="7"/>
                <c:pt idx="0">
                  <c:v>0.18107778408897965</c:v>
                </c:pt>
                <c:pt idx="1">
                  <c:v>9.7145395120057441E-4</c:v>
                </c:pt>
                <c:pt idx="2">
                  <c:v>4.9136363475890607E-2</c:v>
                </c:pt>
                <c:pt idx="3">
                  <c:v>0.56181902906160741</c:v>
                </c:pt>
                <c:pt idx="4">
                  <c:v>9.8401786651905895E-2</c:v>
                </c:pt>
                <c:pt idx="5">
                  <c:v>0.10698627949417029</c:v>
                </c:pt>
                <c:pt idx="6">
                  <c:v>1.6073032762456648E-3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8A-452D-9161-D00AF23B965C}"/>
            </c:ext>
          </c:extLst>
        </c:ser>
        <c:ser>
          <c:idx val="1"/>
          <c:order val="1"/>
          <c:tx>
            <c:strRef>
              <c:f>Principal!$C$50</c:f>
              <c:strCache>
                <c:ptCount val="1"/>
                <c:pt idx="0">
                  <c:v>2022 Ventas</c:v>
                </c:pt>
              </c:strCache>
            </c:strRef>
          </c:tx>
          <c:spPr>
            <a:solidFill>
              <a:schemeClr val="accent3">
                <a:alpha val="86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41F-4EB2-827B-CDE2A172CA4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41F-4EB2-827B-CDE2A172CA4A}"/>
              </c:ext>
            </c:extLst>
          </c:dPt>
          <c:dLbls>
            <c:dLbl>
              <c:idx val="1"/>
              <c:layout>
                <c:manualLayout>
                  <c:x val="2.9339855560122099E-3"/>
                  <c:y val="-1.42433247733194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41F-4EB2-827B-CDE2A172CA4A}"/>
                </c:ext>
              </c:extLst>
            </c:dLbl>
            <c:dLbl>
              <c:idx val="6"/>
              <c:layout>
                <c:manualLayout>
                  <c:x val="0"/>
                  <c:y val="-2.84866495466388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1F-4EB2-827B-CDE2A172C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Principal!$A$51:$A$58</c:f>
              <c:strCache>
                <c:ptCount val="7"/>
                <c:pt idx="0">
                  <c:v>Corporativa Oro</c:v>
                </c:pt>
                <c:pt idx="1">
                  <c:v>Corporativa Plata</c:v>
                </c:pt>
                <c:pt idx="2">
                  <c:v>Corporativa Platino</c:v>
                </c:pt>
                <c:pt idx="3">
                  <c:v>Normal Plata</c:v>
                </c:pt>
                <c:pt idx="4">
                  <c:v>Revendedor Plata</c:v>
                </c:pt>
                <c:pt idx="5">
                  <c:v>Revendedor Platino</c:v>
                </c:pt>
                <c:pt idx="6">
                  <c:v>(en blanco)</c:v>
                </c:pt>
              </c:strCache>
            </c:strRef>
          </c:cat>
          <c:val>
            <c:numRef>
              <c:f>Principal!$C$51:$C$58</c:f>
              <c:numCache>
                <c:formatCode>0.00%</c:formatCode>
                <c:ptCount val="7"/>
                <c:pt idx="0">
                  <c:v>0.2299927028820086</c:v>
                </c:pt>
                <c:pt idx="1">
                  <c:v>2.7027967349072305E-3</c:v>
                </c:pt>
                <c:pt idx="2">
                  <c:v>2.1318969240610858E-2</c:v>
                </c:pt>
                <c:pt idx="3">
                  <c:v>0.49995966752756094</c:v>
                </c:pt>
                <c:pt idx="4">
                  <c:v>8.7819843978253181E-2</c:v>
                </c:pt>
                <c:pt idx="5">
                  <c:v>0.15820601963665926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8A-452D-9161-D00AF23B965C}"/>
            </c:ext>
          </c:extLst>
        </c:ser>
        <c:ser>
          <c:idx val="2"/>
          <c:order val="2"/>
          <c:tx>
            <c:strRef>
              <c:f>Principal!$D$50</c:f>
              <c:strCache>
                <c:ptCount val="1"/>
                <c:pt idx="0">
                  <c:v>2023 Ventas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Principal!$A$51:$A$58</c:f>
              <c:strCache>
                <c:ptCount val="7"/>
                <c:pt idx="0">
                  <c:v>Corporativa Oro</c:v>
                </c:pt>
                <c:pt idx="1">
                  <c:v>Corporativa Plata</c:v>
                </c:pt>
                <c:pt idx="2">
                  <c:v>Corporativa Platino</c:v>
                </c:pt>
                <c:pt idx="3">
                  <c:v>Normal Plata</c:v>
                </c:pt>
                <c:pt idx="4">
                  <c:v>Revendedor Plata</c:v>
                </c:pt>
                <c:pt idx="5">
                  <c:v>Revendedor Platino</c:v>
                </c:pt>
                <c:pt idx="6">
                  <c:v>(en blanco)</c:v>
                </c:pt>
              </c:strCache>
            </c:strRef>
          </c:cat>
          <c:val>
            <c:numRef>
              <c:f>Principal!$D$51:$D$58</c:f>
              <c:numCache>
                <c:formatCode>0.00%</c:formatCode>
                <c:ptCount val="7"/>
                <c:pt idx="0">
                  <c:v>0.22885559774794856</c:v>
                </c:pt>
                <c:pt idx="1">
                  <c:v>1.9365212650819422E-2</c:v>
                </c:pt>
                <c:pt idx="2">
                  <c:v>1.6184145449709732E-2</c:v>
                </c:pt>
                <c:pt idx="3">
                  <c:v>0.41836469739280785</c:v>
                </c:pt>
                <c:pt idx="4">
                  <c:v>6.1560275183697541E-2</c:v>
                </c:pt>
                <c:pt idx="5">
                  <c:v>0.18043337360353306</c:v>
                </c:pt>
                <c:pt idx="6">
                  <c:v>7.5236697971484537E-2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8A-452D-9161-D00AF23B9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830997280"/>
        <c:axId val="830997760"/>
      </c:barChart>
      <c:valAx>
        <c:axId val="83099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0997280"/>
        <c:crosses val="autoZero"/>
        <c:crossBetween val="between"/>
      </c:valAx>
      <c:catAx>
        <c:axId val="830997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0997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8542795370068021E-4"/>
          <c:y val="0.84673127589437203"/>
          <c:w val="0.20452239877200976"/>
          <c:h val="0.149904095974769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rnd" cmpd="sng" algn="ctr">
      <a:noFill/>
      <a:round/>
    </a:ln>
    <a:effectLst>
      <a:softEdge rad="838200"/>
    </a:effectLst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  <cx:data id="1">
      <cx:strDim type="cat">
        <cx:f>_xlchart.v1.0</cx:f>
      </cx:strDim>
      <cx:numDim type="size">
        <cx:f>_xlchart.v1.4</cx:f>
      </cx:numDim>
    </cx:data>
    <cx:data id="2">
      <cx:strDim type="cat">
        <cx:f>_xlchart.v1.0</cx:f>
      </cx:strDim>
      <cx:numDim type="size">
        <cx:f>_xlchart.v1.6</cx:f>
      </cx:numDim>
    </cx:data>
  </cx:chartData>
  <cx:chart>
    <cx:plotArea>
      <cx:plotAreaRegion>
        <cx:series layoutId="treemap" uniqueId="{66F9DCB1-348E-435C-B489-3BB4D5084A36}" formatIdx="0">
          <cx:tx>
            <cx:txData>
              <cx:f>_xlchart.v1.1</cx:f>
              <cx:v>Suma de Precio Total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  <cx:series layoutId="treemap" hidden="1" uniqueId="{77D134A5-553C-476C-8007-26591895DD79}" formatIdx="1">
          <cx:tx>
            <cx:txData>
              <cx:f>_xlchart.v1.3</cx:f>
              <cx:v>Suma de Precio Total2</cx:v>
            </cx:txData>
          </cx:tx>
          <cx:dataLabels pos="inEnd">
            <cx:visibility seriesName="0" categoryName="1" value="0"/>
          </cx:dataLabels>
          <cx:dataId val="1"/>
          <cx:layoutPr>
            <cx:parentLabelLayout val="overlapping"/>
          </cx:layoutPr>
        </cx:series>
        <cx:series layoutId="treemap" hidden="1" uniqueId="{71CD7A4E-2EF2-4CB1-9655-6D62B273D8BE}" formatIdx="2">
          <cx:tx>
            <cx:txData>
              <cx:f>_xlchart.v1.5</cx:f>
              <cx:v>Suma de Precio Total3</cx:v>
            </cx:txData>
          </cx:tx>
          <cx:dataLabels pos="inEnd">
            <cx:visibility seriesName="0" categoryName="1" value="0"/>
          </cx:dataLabels>
          <cx:dataId val="2"/>
          <cx:layoutPr>
            <cx:parentLabelLayout val="overlapping"/>
          </cx:layoutPr>
        </cx:series>
      </cx:plotAreaRegion>
    </cx:plotArea>
  </cx:chart>
  <cx:spPr>
    <a:ln>
      <a:noFill/>
    </a:ln>
    <a:effectLst>
      <a:outerShdw blurRad="63500" sx="102000" sy="102000" algn="ctr" rotWithShape="0">
        <a:prstClr val="black">
          <a:alpha val="40000"/>
        </a:prstClr>
      </a:outerShdw>
      <a:softEdge rad="12700"/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25311</xdr:colOff>
      <xdr:row>35</xdr:row>
      <xdr:rowOff>131631</xdr:rowOff>
    </xdr:from>
    <xdr:to>
      <xdr:col>2</xdr:col>
      <xdr:colOff>40479</xdr:colOff>
      <xdr:row>44</xdr:row>
      <xdr:rowOff>114367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Mes">
              <a:extLst>
                <a:ext uri="{FF2B5EF4-FFF2-40B4-BE49-F238E27FC236}">
                  <a16:creationId xmlns:a16="http://schemas.microsoft.com/office/drawing/2014/main" id="{9AF55F0E-D2CE-65BD-71C9-7204E55300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311" y="6354631"/>
              <a:ext cx="2068335" cy="14114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349449</xdr:colOff>
      <xdr:row>35</xdr:row>
      <xdr:rowOff>132569</xdr:rowOff>
    </xdr:from>
    <xdr:to>
      <xdr:col>5</xdr:col>
      <xdr:colOff>1195919</xdr:colOff>
      <xdr:row>45</xdr:row>
      <xdr:rowOff>34396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Tipo y Nivel de Cuenta">
              <a:extLst>
                <a:ext uri="{FF2B5EF4-FFF2-40B4-BE49-F238E27FC236}">
                  <a16:creationId xmlns:a16="http://schemas.microsoft.com/office/drawing/2014/main" id="{A3F3DFB3-3EC1-7AC9-3B46-D8D4C84711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y Nivel de Cuen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2616" y="6355569"/>
              <a:ext cx="3280636" cy="14893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12</xdr:col>
      <xdr:colOff>211665</xdr:colOff>
      <xdr:row>0</xdr:row>
      <xdr:rowOff>116417</xdr:rowOff>
    </xdr:from>
    <xdr:to>
      <xdr:col>26</xdr:col>
      <xdr:colOff>391582</xdr:colOff>
      <xdr:row>43</xdr:row>
      <xdr:rowOff>148167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1">
              <a:extLst>
                <a:ext uri="{FF2B5EF4-FFF2-40B4-BE49-F238E27FC236}">
                  <a16:creationId xmlns:a16="http://schemas.microsoft.com/office/drawing/2014/main" id="{8BCB06BE-6C60-81A9-20FB-EE98B7E3AD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5265" y="116417"/>
              <a:ext cx="7961842" cy="7623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74083</xdr:colOff>
      <xdr:row>0</xdr:row>
      <xdr:rowOff>10583</xdr:rowOff>
    </xdr:from>
    <xdr:to>
      <xdr:col>8</xdr:col>
      <xdr:colOff>783166</xdr:colOff>
      <xdr:row>1</xdr:row>
      <xdr:rowOff>169333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6C9C1AAD-B3A4-263D-B3CE-50A0C3439BF5}"/>
            </a:ext>
          </a:extLst>
        </xdr:cNvPr>
        <xdr:cNvSpPr/>
      </xdr:nvSpPr>
      <xdr:spPr>
        <a:xfrm>
          <a:off x="74083" y="10583"/>
          <a:ext cx="8794750" cy="497417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/>
        <a:effectLst>
          <a:outerShdw blurRad="50800" dist="38100" dir="5400000" sx="101000" sy="101000" algn="t" rotWithShape="0">
            <a:prstClr val="black">
              <a:alpha val="40000"/>
            </a:prstClr>
          </a:outerShdw>
        </a:effectLst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2800" b="1" i="1" kern="1200">
              <a:solidFill>
                <a:schemeClr val="bg1"/>
              </a:solidFill>
              <a:latin typeface="Calisto MT" panose="02040603050505030304" pitchFamily="18" charset="0"/>
            </a:rPr>
            <a:t>Ventas de electronicos</a:t>
          </a:r>
          <a:r>
            <a:rPr lang="es-MX" sz="2800" b="1" i="1" kern="1200" baseline="0">
              <a:solidFill>
                <a:schemeClr val="bg1"/>
              </a:solidFill>
              <a:latin typeface="Calisto MT" panose="02040603050505030304" pitchFamily="18" charset="0"/>
            </a:rPr>
            <a:t>|Comparación 2021-2023</a:t>
          </a:r>
          <a:endParaRPr lang="es-MX" sz="2800" b="1" i="1" kern="1200">
            <a:solidFill>
              <a:schemeClr val="bg1"/>
            </a:solidFill>
            <a:latin typeface="Calisto MT" panose="02040603050505030304" pitchFamily="18" charset="0"/>
          </a:endParaRPr>
        </a:p>
      </xdr:txBody>
    </xdr:sp>
    <xdr:clientData/>
  </xdr:twoCellAnchor>
  <xdr:twoCellAnchor>
    <xdr:from>
      <xdr:col>0</xdr:col>
      <xdr:colOff>0</xdr:colOff>
      <xdr:row>12</xdr:row>
      <xdr:rowOff>116417</xdr:rowOff>
    </xdr:from>
    <xdr:to>
      <xdr:col>5</xdr:col>
      <xdr:colOff>814917</xdr:colOff>
      <xdr:row>35</xdr:row>
      <xdr:rowOff>74083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D08E946C-E3E8-882C-8698-FEB9B22CF6EA}"/>
            </a:ext>
          </a:extLst>
        </xdr:cNvPr>
        <xdr:cNvSpPr/>
      </xdr:nvSpPr>
      <xdr:spPr>
        <a:xfrm>
          <a:off x="0" y="2730500"/>
          <a:ext cx="6085417" cy="3608916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outerShdw blurRad="635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 kern="1200"/>
        </a:p>
      </xdr:txBody>
    </xdr:sp>
    <xdr:clientData/>
  </xdr:twoCellAnchor>
  <xdr:twoCellAnchor>
    <xdr:from>
      <xdr:col>0</xdr:col>
      <xdr:colOff>116415</xdr:colOff>
      <xdr:row>13</xdr:row>
      <xdr:rowOff>84667</xdr:rowOff>
    </xdr:from>
    <xdr:to>
      <xdr:col>5</xdr:col>
      <xdr:colOff>709082</xdr:colOff>
      <xdr:row>34</xdr:row>
      <xdr:rowOff>84667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E233811-13D0-5474-40CF-5D9E87B6F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910167</xdr:colOff>
      <xdr:row>12</xdr:row>
      <xdr:rowOff>116417</xdr:rowOff>
    </xdr:from>
    <xdr:to>
      <xdr:col>12</xdr:col>
      <xdr:colOff>84666</xdr:colOff>
      <xdr:row>35</xdr:row>
      <xdr:rowOff>74084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5D2A1156-3A5D-B7ED-6B5A-7A932E855D8A}"/>
            </a:ext>
          </a:extLst>
        </xdr:cNvPr>
        <xdr:cNvSpPr/>
      </xdr:nvSpPr>
      <xdr:spPr>
        <a:xfrm>
          <a:off x="6180667" y="2730500"/>
          <a:ext cx="4434416" cy="3608917"/>
        </a:xfrm>
        <a:prstGeom prst="rect">
          <a:avLst/>
        </a:prstGeom>
        <a:solidFill>
          <a:schemeClr val="bg1"/>
        </a:solidFill>
        <a:ln>
          <a:noFill/>
        </a:ln>
        <a:effectLst>
          <a:glow rad="63500">
            <a:schemeClr val="bg2">
              <a:lumMod val="75000"/>
              <a:alpha val="40000"/>
            </a:schemeClr>
          </a:glow>
          <a:outerShdw blurRad="63500" sx="102000" sy="102000" algn="ctr" rotWithShape="0">
            <a:schemeClr val="tx2">
              <a:lumMod val="40000"/>
              <a:lumOff val="60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 kern="1200"/>
        </a:p>
      </xdr:txBody>
    </xdr:sp>
    <xdr:clientData/>
  </xdr:twoCellAnchor>
  <xdr:twoCellAnchor>
    <xdr:from>
      <xdr:col>5</xdr:col>
      <xdr:colOff>963084</xdr:colOff>
      <xdr:row>12</xdr:row>
      <xdr:rowOff>137583</xdr:rowOff>
    </xdr:from>
    <xdr:to>
      <xdr:col>12</xdr:col>
      <xdr:colOff>31750</xdr:colOff>
      <xdr:row>35</xdr:row>
      <xdr:rowOff>52916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DD97C4C-387D-0F63-AD77-53F432310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269875</xdr:colOff>
      <xdr:row>36</xdr:row>
      <xdr:rowOff>8467</xdr:rowOff>
    </xdr:from>
    <xdr:to>
      <xdr:col>8</xdr:col>
      <xdr:colOff>613833</xdr:colOff>
      <xdr:row>44</xdr:row>
      <xdr:rowOff>137584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ia">
              <a:extLst>
                <a:ext uri="{FF2B5EF4-FFF2-40B4-BE49-F238E27FC236}">
                  <a16:creationId xmlns:a16="http://schemas.microsoft.com/office/drawing/2014/main" id="{B5843C6D-E446-797E-DFDE-2F9707CD18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22458" y="6390217"/>
              <a:ext cx="2206625" cy="13991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nani\Downloads\Excel%20recursos\Proyect%201%20EXCEL\tickets_2021.xlsx" TargetMode="External"/><Relationship Id="rId1" Type="http://schemas.openxmlformats.org/officeDocument/2006/relationships/externalLinkPath" Target="tickets_202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nani\Downloads\Excel%20recursos\Proyect%201%20EXCEL\tickets_2022.xlsx" TargetMode="External"/><Relationship Id="rId1" Type="http://schemas.openxmlformats.org/officeDocument/2006/relationships/externalLinkPath" Target="tickets_202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nani\Downloads\Excel%20recursos\Proyect%201%20EXCEL\tickets_2023.xlsx" TargetMode="External"/><Relationship Id="rId1" Type="http://schemas.openxmlformats.org/officeDocument/2006/relationships/externalLinkPath" Target="tickets_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21"/>
      <sheetName val="Clientes Activos"/>
      <sheetName val="Vendedores Activos"/>
    </sheetNames>
    <sheetDataSet>
      <sheetData sheetId="0"/>
      <sheetData sheetId="1">
        <row r="2">
          <cell r="A2">
            <v>1109</v>
          </cell>
        </row>
        <row r="3">
          <cell r="A3">
            <v>1110</v>
          </cell>
        </row>
        <row r="4">
          <cell r="A4">
            <v>1111</v>
          </cell>
        </row>
        <row r="5">
          <cell r="A5">
            <v>1112</v>
          </cell>
        </row>
        <row r="6">
          <cell r="A6">
            <v>1113</v>
          </cell>
        </row>
        <row r="7">
          <cell r="A7">
            <v>1009</v>
          </cell>
        </row>
        <row r="8">
          <cell r="A8">
            <v>1005</v>
          </cell>
        </row>
        <row r="9">
          <cell r="A9">
            <v>1004</v>
          </cell>
        </row>
        <row r="10">
          <cell r="A10">
            <v>1114</v>
          </cell>
        </row>
        <row r="11">
          <cell r="A11">
            <v>1115</v>
          </cell>
        </row>
        <row r="12">
          <cell r="A12">
            <v>1012</v>
          </cell>
        </row>
        <row r="13">
          <cell r="A13">
            <v>1002</v>
          </cell>
        </row>
        <row r="14">
          <cell r="A14">
            <v>1013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22"/>
      <sheetName val="Vendedores Activos"/>
    </sheetNames>
    <sheetDataSet>
      <sheetData sheetId="0"/>
      <sheetData sheetId="1">
        <row r="2">
          <cell r="A2">
            <v>43</v>
          </cell>
        </row>
        <row r="3">
          <cell r="A3">
            <v>3</v>
          </cell>
        </row>
        <row r="4">
          <cell r="A4">
            <v>4</v>
          </cell>
        </row>
        <row r="5">
          <cell r="A5">
            <v>5</v>
          </cell>
        </row>
        <row r="6">
          <cell r="A6">
            <v>6</v>
          </cell>
        </row>
        <row r="7">
          <cell r="A7">
            <v>7</v>
          </cell>
        </row>
        <row r="8">
          <cell r="A8">
            <v>8</v>
          </cell>
        </row>
        <row r="9">
          <cell r="A9">
            <v>9</v>
          </cell>
        </row>
        <row r="10">
          <cell r="A10">
            <v>10</v>
          </cell>
        </row>
        <row r="11">
          <cell r="A11">
            <v>2</v>
          </cell>
        </row>
        <row r="12">
          <cell r="A12">
            <v>11</v>
          </cell>
        </row>
        <row r="13">
          <cell r="A13">
            <v>13</v>
          </cell>
        </row>
        <row r="14">
          <cell r="A14">
            <v>24</v>
          </cell>
        </row>
        <row r="15">
          <cell r="A15">
            <v>18</v>
          </cell>
        </row>
        <row r="16">
          <cell r="A16">
            <v>19</v>
          </cell>
        </row>
        <row r="17">
          <cell r="A17">
            <v>20</v>
          </cell>
        </row>
        <row r="18">
          <cell r="A18">
            <v>28</v>
          </cell>
        </row>
        <row r="19">
          <cell r="A19">
            <v>25</v>
          </cell>
        </row>
        <row r="20">
          <cell r="A20">
            <v>27</v>
          </cell>
        </row>
        <row r="21">
          <cell r="A21">
            <v>26</v>
          </cell>
        </row>
        <row r="22">
          <cell r="A22">
            <v>34</v>
          </cell>
        </row>
        <row r="23">
          <cell r="A23">
            <v>29</v>
          </cell>
        </row>
        <row r="24">
          <cell r="A24">
            <v>31</v>
          </cell>
        </row>
        <row r="25">
          <cell r="A25">
            <v>32</v>
          </cell>
        </row>
        <row r="26">
          <cell r="A26">
            <v>38</v>
          </cell>
        </row>
        <row r="27">
          <cell r="A27">
            <v>35</v>
          </cell>
        </row>
        <row r="28">
          <cell r="A28">
            <v>37</v>
          </cell>
        </row>
        <row r="29">
          <cell r="A29">
            <v>39</v>
          </cell>
        </row>
        <row r="30">
          <cell r="A30">
            <v>40</v>
          </cell>
        </row>
        <row r="31">
          <cell r="A31">
            <v>41</v>
          </cell>
        </row>
        <row r="32">
          <cell r="A32">
            <v>42</v>
          </cell>
        </row>
        <row r="33">
          <cell r="A33">
            <v>46</v>
          </cell>
        </row>
        <row r="34">
          <cell r="A34">
            <v>48</v>
          </cell>
        </row>
        <row r="35">
          <cell r="A35">
            <v>49</v>
          </cell>
        </row>
        <row r="36">
          <cell r="A36">
            <v>51</v>
          </cell>
        </row>
        <row r="37">
          <cell r="A37">
            <v>56</v>
          </cell>
        </row>
        <row r="38">
          <cell r="A38">
            <v>53</v>
          </cell>
        </row>
        <row r="39">
          <cell r="A39">
            <v>54</v>
          </cell>
        </row>
        <row r="40">
          <cell r="A40">
            <v>57</v>
          </cell>
        </row>
        <row r="41">
          <cell r="A41">
            <v>58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23"/>
      <sheetName val="Vendedores Activos"/>
    </sheetNames>
    <sheetDataSet>
      <sheetData sheetId="0"/>
      <sheetData sheetId="1">
        <row r="2">
          <cell r="A2">
            <v>2</v>
          </cell>
        </row>
        <row r="3">
          <cell r="A3">
            <v>3</v>
          </cell>
        </row>
        <row r="4">
          <cell r="A4">
            <v>4</v>
          </cell>
        </row>
        <row r="5">
          <cell r="A5">
            <v>6</v>
          </cell>
        </row>
        <row r="6">
          <cell r="A6">
            <v>7</v>
          </cell>
        </row>
        <row r="7">
          <cell r="A7">
            <v>8</v>
          </cell>
        </row>
        <row r="8">
          <cell r="A8">
            <v>9</v>
          </cell>
        </row>
        <row r="9">
          <cell r="A9">
            <v>10</v>
          </cell>
        </row>
        <row r="10">
          <cell r="A10">
            <v>43</v>
          </cell>
        </row>
        <row r="11">
          <cell r="A11">
            <v>44</v>
          </cell>
        </row>
        <row r="12">
          <cell r="A12">
            <v>45</v>
          </cell>
        </row>
        <row r="13">
          <cell r="A13">
            <v>50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  <row r="38">
          <cell r="A38">
            <v>36</v>
          </cell>
        </row>
        <row r="39">
          <cell r="A39">
            <v>37</v>
          </cell>
        </row>
        <row r="40">
          <cell r="A40">
            <v>38</v>
          </cell>
        </row>
        <row r="41">
          <cell r="A41">
            <v>39</v>
          </cell>
        </row>
        <row r="42">
          <cell r="A42">
            <v>40</v>
          </cell>
        </row>
        <row r="43">
          <cell r="A43">
            <v>41</v>
          </cell>
        </row>
        <row r="44">
          <cell r="A44">
            <v>42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y hernandez" refreshedDate="45613.826981597223" createdVersion="8" refreshedVersion="8" minRefreshableVersion="3" recordCount="135" xr:uid="{5F0C28C3-5EC3-4004-843B-6A96C33CF6D1}">
  <cacheSource type="worksheet">
    <worksheetSource name="Clientes"/>
  </cacheSource>
  <cacheFields count="8">
    <cacheField name="ClienteID" numFmtId="0">
      <sharedItems containsSemiMixedTypes="0" containsString="0" containsNumber="1" containsInteger="1" minValue="1001" maxValue="1135"/>
    </cacheField>
    <cacheField name="NombreCliente" numFmtId="0">
      <sharedItems/>
    </cacheField>
    <cacheField name="FechaNacimiento" numFmtId="165">
      <sharedItems containsSemiMixedTypes="0" containsNonDate="0" containsDate="1" containsString="0" minDate="1939-03-14T00:00:00" maxDate="2002-01-21T00:00:00"/>
    </cacheField>
    <cacheField name="Edad" numFmtId="0">
      <sharedItems containsSemiMixedTypes="0" containsString="0" containsNumber="1" containsInteger="1" minValue="22" maxValue="85" count="40">
        <n v="39"/>
        <n v="34"/>
        <n v="46"/>
        <n v="29"/>
        <n v="42"/>
        <n v="36"/>
        <n v="32"/>
        <n v="40"/>
        <n v="45"/>
        <n v="28"/>
        <n v="43"/>
        <n v="25"/>
        <n v="26"/>
        <n v="22"/>
        <n v="23"/>
        <n v="33"/>
        <n v="31"/>
        <n v="30"/>
        <n v="37"/>
        <n v="35"/>
        <n v="38"/>
        <n v="62"/>
        <n v="50"/>
        <n v="61"/>
        <n v="41"/>
        <n v="49"/>
        <n v="59"/>
        <n v="48"/>
        <n v="60"/>
        <n v="57"/>
        <n v="52"/>
        <n v="58"/>
        <n v="47"/>
        <n v="63"/>
        <n v="53"/>
        <n v="68"/>
        <n v="71"/>
        <n v="54"/>
        <n v="72"/>
        <n v="85"/>
      </sharedItems>
      <fieldGroup base="3">
        <rangePr startNum="22" endNum="85" groupInterval="10"/>
        <groupItems count="9">
          <s v="&lt;22"/>
          <s v="22-31"/>
          <s v="32-41"/>
          <s v="42-51"/>
          <s v="52-61"/>
          <s v="62-71"/>
          <s v="72-81"/>
          <s v="82-91"/>
          <s v="&gt;92"/>
        </groupItems>
      </fieldGroup>
    </cacheField>
    <cacheField name="FechaRegistro" numFmtId="165">
      <sharedItems containsSemiMixedTypes="0" containsNonDate="0" containsDate="1" containsString="0" minDate="2021-01-10T00:00:00" maxDate="2023-12-26T00:00:00"/>
    </cacheField>
    <cacheField name="CorreoElectronico" numFmtId="0">
      <sharedItems/>
    </cacheField>
    <cacheField name="Tipo y Nivel de Cuenta" numFmtId="0">
      <sharedItems/>
    </cacheField>
    <cacheField name="SucursalRegistro" numFmtId="0">
      <sharedItems containsSemiMixedTypes="0" containsString="0" containsNumber="1" containsInteger="1" minValue="1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y hernandez" refreshedDate="45615.597116203702" backgroundQuery="1" createdVersion="8" refreshedVersion="8" minRefreshableVersion="3" recordCount="0" supportSubquery="1" supportAdvancedDrill="1" xr:uid="{7740A103-FE01-4D92-A6A5-93F3FFB62F19}">
  <cacheSource type="external" connectionId="1"/>
  <cacheFields count="6">
    <cacheField name="[Measures].[Suma de Precio Total 2]" caption="Suma de Precio Total 2" numFmtId="0" hierarchy="81" level="32767"/>
    <cacheField name="[Measures].[Suma de Precio Total 3]" caption="Suma de Precio Total 3" numFmtId="0" hierarchy="82" level="32767"/>
    <cacheField name="[DIAS].[Fecha].[Fecha]" caption="Fecha" numFmtId="0" hierarchy="13" level="1">
      <sharedItems containsSemiMixedTypes="0" containsNonDate="0" containsString="0"/>
    </cacheField>
    <cacheField name="[Measures].[Suma de Precio Total]" caption="Suma de Precio Total" numFmtId="0" hierarchy="87" level="32767"/>
    <cacheField name="[Sucursales].[SUCURSAL_NOMBRE].[SUCURSAL_NOMBRE]" caption="SUCURSAL_NOMBRE" numFmtId="0" hierarchy="28" level="1">
      <sharedItems count="8">
        <s v=" Monclova"/>
        <s v=" Monterrey Centro"/>
        <s v=" Reynosa"/>
        <s v=" Saltillo"/>
        <s v=" San Nicolás de los Garza"/>
        <s v=" San Pedro Garza García"/>
        <s v=" Torreón"/>
        <s v=" Victoria"/>
      </sharedItems>
    </cacheField>
    <cacheField name="[Clientes].[Tipo y Nivel de Cuenta].[Tipo y Nivel de Cuenta]" caption="Tipo y Nivel de Cuenta" numFmtId="0" hierarchy="8" level="1">
      <sharedItems containsSemiMixedTypes="0" containsNonDate="0" containsString="0"/>
    </cacheField>
  </cacheFields>
  <cacheHierarchies count="110">
    <cacheHierarchy uniqueName="[Categorias].[Categoría]" caption="Categoría" attribute="1" defaultMemberUniqueName="[Categorias].[Categoría].[All]" allUniqueName="[Categorias].[Categoría].[All]" dimensionUniqueName="[Categorias]" displayFolder="" count="2" memberValueDatatype="130" unbalanced="0"/>
    <cacheHierarchy uniqueName="[Categorias].[Subcategoría]" caption="Subcategoría" attribute="1" defaultMemberUniqueName="[Categorias].[Subcategoría].[All]" allUniqueName="[Categorias].[Subcategoría].[All]" dimensionUniqueName="[Categorias]" displayFolder="" count="2" memberValueDatatype="130" unbalanced="0"/>
    <cacheHierarchy uniqueName="[Clientes].[ClienteID]" caption="ClienteID" attribute="1" defaultMemberUniqueName="[Clientes].[ClienteID].[All]" allUniqueName="[Clientes].[ClienteID].[All]" dimensionUniqueName="[Clientes]" displayFolder="" count="2" memberValueDatatype="20" unbalanced="0"/>
    <cacheHierarchy uniqueName="[Clientes].[NombreCliente]" caption="NombreCliente" attribute="1" defaultMemberUniqueName="[Clientes].[NombreCliente].[All]" allUniqueName="[Clientes].[NombreCliente].[All]" dimensionUniqueName="[Clientes]" displayFolder="" count="2" memberValueDatatype="130" unbalanced="0"/>
    <cacheHierarchy uniqueName="[Clientes].[FechaNacimiento]" caption="FechaNacimiento" attribute="1" time="1" defaultMemberUniqueName="[Clientes].[FechaNacimiento].[All]" allUniqueName="[Clientes].[FechaNacimiento].[All]" dimensionUniqueName="[Clientes]" displayFolder="" count="2" memberValueDatatype="7" unbalanced="0"/>
    <cacheHierarchy uniqueName="[Clientes].[Edad]" caption="Edad" attribute="1" defaultMemberUniqueName="[Clientes].[Edad].[All]" allUniqueName="[Clientes].[Edad].[All]" dimensionUniqueName="[Clientes]" displayFolder="" count="2" memberValueDatatype="20" unbalanced="0"/>
    <cacheHierarchy uniqueName="[Clientes].[FechaRegistro]" caption="FechaRegistro" attribute="1" time="1" defaultMemberUniqueName="[Clientes].[FechaRegistro].[All]" allUniqueName="[Clientes].[FechaRegistro].[All]" dimensionUniqueName="[Clientes]" displayFolder="" count="2" memberValueDatatype="7" unbalanced="0"/>
    <cacheHierarchy uniqueName="[Clientes].[CorreoElectronico]" caption="CorreoElectronico" attribute="1" defaultMemberUniqueName="[Clientes].[CorreoElectronico].[All]" allUniqueName="[Clientes].[CorreoElectronico].[All]" dimensionUniqueName="[Clientes]" displayFolder="" count="2" memberValueDatatype="130" unbalanced="0"/>
    <cacheHierarchy uniqueName="[Clientes].[Tipo y Nivel de Cuenta]" caption="Tipo y Nivel de Cuenta" attribute="1" defaultMemberUniqueName="[Clientes].[Tipo y Nivel de Cuenta].[All]" allUniqueName="[Clientes].[Tipo y Nivel de Cuenta].[All]" dimensionUniqueName="[Clientes]" displayFolder="" count="2" memberValueDatatype="130" unbalanced="0">
      <fieldsUsage count="2">
        <fieldUsage x="-1"/>
        <fieldUsage x="5"/>
      </fieldsUsage>
    </cacheHierarchy>
    <cacheHierarchy uniqueName="[Clientes].[SucursalRegistro]" caption="SucursalRegistro" attribute="1" defaultMemberUniqueName="[Clientes].[SucursalRegistro].[All]" allUniqueName="[Clientes].[SucursalRegistro].[All]" dimensionUniqueName="[Clientes]" displayFolder="" count="2" memberValueDatatype="20" unbalanced="0"/>
    <cacheHierarchy uniqueName="[Clientes].[FechaNacimiento (año)]" caption="FechaNacimiento (año)" attribute="1" defaultMemberUniqueName="[Clientes].[FechaNacimiento (año)].[All]" allUniqueName="[Clientes].[FechaNacimiento (año)].[All]" dimensionUniqueName="[Clientes]" displayFolder="" count="2" memberValueDatatype="130" unbalanced="0"/>
    <cacheHierarchy uniqueName="[Clientes].[FechaNacimiento (trimestre)]" caption="FechaNacimiento (trimestre)" attribute="1" defaultMemberUniqueName="[Clientes].[FechaNacimiento (trimestre)].[All]" allUniqueName="[Clientes].[FechaNacimiento (trimestre)].[All]" dimensionUniqueName="[Clientes]" displayFolder="" count="2" memberValueDatatype="130" unbalanced="0"/>
    <cacheHierarchy uniqueName="[Clientes].[FechaNacimiento (mes)]" caption="FechaNacimiento (mes)" attribute="1" defaultMemberUniqueName="[Clientes].[FechaNacimiento (mes)].[All]" allUniqueName="[Clientes].[FechaNacimiento (mes)].[All]" dimensionUniqueName="[Clientes]" displayFolder="" count="2" memberValueDatatype="130" unbalanced="0"/>
    <cacheHierarchy uniqueName="[DIAS].[Fecha]" caption="Fecha" attribute="1" time="1" keyAttribute="1" defaultMemberUniqueName="[DIAS].[Fecha].[All]" allUniqueName="[DIAS].[Fecha].[All]" dimensionUniqueName="[DIAS]" displayFolder="" count="2" memberValueDatatype="7" unbalanced="0">
      <fieldsUsage count="2">
        <fieldUsage x="-1"/>
        <fieldUsage x="2"/>
      </fieldsUsage>
    </cacheHierarchy>
    <cacheHierarchy uniqueName="[DIAS].[Año]" caption="Año" attribute="1" time="1" defaultMemberUniqueName="[DIAS].[Año].[All]" allUniqueName="[DIAS].[Año].[All]" dimensionUniqueName="[DIAS]" displayFolder="" count="2" memberValueDatatype="20" unbalanced="0"/>
    <cacheHierarchy uniqueName="[DIAS].[Mes]" caption="Mes" attribute="1" time="1" defaultMemberUniqueName="[DIAS].[Mes].[All]" allUniqueName="[DIAS].[Mes].[All]" dimensionUniqueName="[DIAS]" displayFolder="" count="2" memberValueDatatype="20" unbalanced="0"/>
    <cacheHierarchy uniqueName="[DIAS].[Dia]" caption="Dia" attribute="1" time="1" defaultMemberUniqueName="[DIAS].[Dia].[All]" allUniqueName="[DIAS].[Dia].[All]" dimensionUniqueName="[DIAS]" displayFolder="" count="2" memberValueDatatype="20" unbalanced="0"/>
    <cacheHierarchy uniqueName="[DIAS].[Nombre Mes]" caption="Nombre Mes" attribute="1" time="1" defaultMemberUniqueName="[DIAS].[Nombre Mes].[All]" allUniqueName="[DIAS].[Nombre Mes].[All]" dimensionUniqueName="[DIAS]" displayFolder="" count="2" memberValueDatatype="130" unbalanced="0"/>
    <cacheHierarchy uniqueName="[DIAS].[Nombre Día]" caption="Nombre Día" attribute="1" time="1" defaultMemberUniqueName="[DIAS].[Nombre Día].[All]" allUniqueName="[DIAS].[Nombre Día].[All]" dimensionUniqueName="[DIAS]" displayFolder="" count="2" memberValueDatatype="130" unbalanced="0"/>
    <cacheHierarchy uniqueName="[DIAS].[Año-Mes]" caption="Año-Mes" attribute="1" time="1" defaultMemberUniqueName="[DIAS].[Año-Mes].[All]" allUniqueName="[DIAS].[Año-Mes].[All]" dimensionUniqueName="[DIAS]" displayFolder="" count="2" memberValueDatatype="130" unbalanced="0"/>
    <cacheHierarchy uniqueName="[Productos].[ProductoID]" caption="ProductoID" attribute="1" defaultMemberUniqueName="[Productos].[ProductoID].[All]" allUniqueName="[Productos].[ProductoID].[All]" dimensionUniqueName="[Productos]" displayFolder="" count="2" memberValueDatatype="20" unbalanced="0"/>
    <cacheHierarchy uniqueName="[Productos].[NombreProducto]" caption="NombreProducto" attribute="1" defaultMemberUniqueName="[Productos].[NombreProducto].[All]" allUniqueName="[Productos].[NombreProducto].[All]" dimensionUniqueName="[Productos]" displayFolder="" count="2" memberValueDatatype="130" unbalanced="0"/>
    <cacheHierarchy uniqueName="[Productos].[Subcategoría]" caption="Subcategoría" attribute="1" defaultMemberUniqueName="[Productos].[Subcategoría].[All]" allUniqueName="[Productos].[Subcategoría].[All]" dimensionUniqueName="[Productos]" displayFolder="" count="2" memberValueDatatype="130" unbalanced="0"/>
    <cacheHierarchy uniqueName="[Productos].[Marca]" caption="Marca" attribute="1" defaultMemberUniqueName="[Productos].[Marca].[All]" allUniqueName="[Productos].[Marca].[All]" dimensionUniqueName="[Productos]" displayFolder="" count="2" memberValueDatatype="130" unbalanced="0"/>
    <cacheHierarchy uniqueName="[Productos].[Modelo]" caption="Modelo" attribute="1" defaultMemberUniqueName="[Productos].[Modelo].[All]" allUniqueName="[Productos].[Modelo].[All]" dimensionUniqueName="[Productos]" displayFolder="" count="2" memberValueDatatype="130" unbalanced="0"/>
    <cacheHierarchy uniqueName="[Productos].[Precio]" caption="Precio" attribute="1" defaultMemberUniqueName="[Productos].[Precio].[All]" allUniqueName="[Productos].[Precio].[All]" dimensionUniqueName="[Productos]" displayFolder="" count="2" memberValueDatatype="5" unbalanced="0"/>
    <cacheHierarchy uniqueName="[Productos].[Categoria]" caption="Categoria" attribute="1" defaultMemberUniqueName="[Productos].[Categoria].[All]" allUniqueName="[Productos].[Categoria].[All]" dimensionUniqueName="[Productos]" displayFolder="" count="2" memberValueDatatype="130" unbalanced="0"/>
    <cacheHierarchy uniqueName="[Sucursales].[SUCURSAL_ID]" caption="SUCURSAL_ID" attribute="1" defaultMemberUniqueName="[Sucursales].[SUCURSAL_ID].[All]" allUniqueName="[Sucursales].[SUCURSAL_ID].[All]" dimensionUniqueName="[Sucursales]" displayFolder="" count="2" memberValueDatatype="20" unbalanced="0"/>
    <cacheHierarchy uniqueName="[Sucursales].[SUCURSAL_NOMBRE]" caption="SUCURSAL_NOMBRE" attribute="1" defaultMemberUniqueName="[Sucursales].[SUCURSAL_NOMBRE].[All]" allUniqueName="[Sucursales].[SUCURSAL_NOMBRE].[All]" dimensionUniqueName="[Sucursales]" displayFolder="" count="2" memberValueDatatype="130" unbalanced="0">
      <fieldsUsage count="2">
        <fieldUsage x="-1"/>
        <fieldUsage x="4"/>
      </fieldsUsage>
    </cacheHierarchy>
    <cacheHierarchy uniqueName="[Sucursales].[DIRECCIÓN]" caption="DIRECCIÓN" attribute="1" defaultMemberUniqueName="[Sucursales].[DIRECCIÓN].[All]" allUniqueName="[Sucursales].[DIRECCIÓN].[All]" dimensionUniqueName="[Sucursales]" displayFolder="" count="2" memberValueDatatype="130" unbalanced="0"/>
    <cacheHierarchy uniqueName="[Sucursales].[CIUDAD]" caption="CIUDAD" attribute="1" defaultMemberUniqueName="[Sucursales].[CIUDAD].[All]" allUniqueName="[Sucursales].[CIUDAD].[All]" dimensionUniqueName="[Sucursales]" displayFolder="" count="2" memberValueDatatype="130" unbalanced="0"/>
    <cacheHierarchy uniqueName="[Sucursales].[ESTADO]" caption="ESTADO" attribute="1" defaultMemberUniqueName="[Sucursales].[ESTADO].[All]" allUniqueName="[Sucursales].[ESTADO].[All]" dimensionUniqueName="[Sucursales]" displayFolder="" count="2" memberValueDatatype="130" unbalanced="0"/>
    <cacheHierarchy uniqueName="[Sucursales].[COORDENADAS]" caption="COORDENADAS" attribute="1" defaultMemberUniqueName="[Sucursales].[COORDENADAS].[All]" allUniqueName="[Sucursales].[COORDENADAS].[All]" dimensionUniqueName="[Sucursales]" displayFolder="" count="2" memberValueDatatype="130" unbalanced="0"/>
    <cacheHierarchy uniqueName="[Vendedores].[VendedorID]" caption="VendedorID" attribute="1" defaultMemberUniqueName="[Vendedores].[VendedorID].[All]" allUniqueName="[Vendedores].[VendedorID].[All]" dimensionUniqueName="[Vendedores]" displayFolder="" count="2" memberValueDatatype="20" unbalanced="0"/>
    <cacheHierarchy uniqueName="[Vendedores].[NombreVendedor]" caption="NombreVendedor" attribute="1" defaultMemberUniqueName="[Vendedores].[NombreVendedor].[All]" allUniqueName="[Vendedores].[NombreVendedor].[All]" dimensionUniqueName="[Vendedores]" displayFolder="" count="2" memberValueDatatype="130" unbalanced="0"/>
    <cacheHierarchy uniqueName="[Vendedores].[FechaContratacion]" caption="FechaContratacion" attribute="1" time="1" defaultMemberUniqueName="[Vendedores].[FechaContratacion].[All]" allUniqueName="[Vendedores].[FechaContratacion].[All]" dimensionUniqueName="[Vendedores]" displayFolder="" count="2" memberValueDatatype="7" unbalanced="0"/>
    <cacheHierarchy uniqueName="[Vendedores].[FechaSalida]" caption="FechaSalida" attribute="1" time="1" defaultMemberUniqueName="[Vendedores].[FechaSalida].[All]" allUniqueName="[Vendedores].[FechaSalida].[All]" dimensionUniqueName="[Vendedores]" displayFolder="" count="2" memberValueDatatype="7" unbalanced="0"/>
    <cacheHierarchy uniqueName="[Vendedores].[Sucursal ID]" caption="Sucursal ID" attribute="1" defaultMemberUniqueName="[Vendedores].[Sucursal ID].[All]" allUniqueName="[Vendedores].[Sucursal ID].[All]" dimensionUniqueName="[Vendedores]" displayFolder="" count="2" memberValueDatatype="20" unbalanced="0"/>
    <cacheHierarchy uniqueName="[Vendedores].[FechaNacimiento]" caption="FechaNacimiento" attribute="1" defaultMemberUniqueName="[Vendedores].[FechaNacimiento].[All]" allUniqueName="[Vendedores].[FechaNacimiento].[All]" dimensionUniqueName="[Vendedores]" displayFolder="" count="2" memberValueDatatype="130" unbalanced="0"/>
    <cacheHierarchy uniqueName="[Vendedores].[Género]" caption="Género" attribute="1" defaultMemberUniqueName="[Vendedores].[Género].[All]" allUniqueName="[Vendedores].[Género].[All]" dimensionUniqueName="[Vendedores]" displayFolder="" count="2" memberValueDatatype="130" unbalanced="0"/>
    <cacheHierarchy uniqueName="[Ventas_2022].[Ticket ID]" caption="Ticket ID" attribute="1" defaultMemberUniqueName="[Ventas_2022].[Ticket ID].[All]" allUniqueName="[Ventas_2022].[Ticket ID].[All]" dimensionUniqueName="[Ventas_2022]" displayFolder="" count="2" memberValueDatatype="20" unbalanced="0"/>
    <cacheHierarchy uniqueName="[Ventas_2022].[Linea de Venta ID]" caption="Linea de Venta ID" attribute="1" defaultMemberUniqueName="[Ventas_2022].[Linea de Venta ID].[All]" allUniqueName="[Ventas_2022].[Linea de Venta ID].[All]" dimensionUniqueName="[Ventas_2022]" displayFolder="" count="2" memberValueDatatype="20" unbalanced="0"/>
    <cacheHierarchy uniqueName="[Ventas_2022].[Sucursal ID]" caption="Sucursal ID" attribute="1" defaultMemberUniqueName="[Ventas_2022].[Sucursal ID].[All]" allUniqueName="[Ventas_2022].[Sucursal ID].[All]" dimensionUniqueName="[Ventas_2022]" displayFolder="" count="2" memberValueDatatype="20" unbalanced="0"/>
    <cacheHierarchy uniqueName="[Ventas_2022].[Cliente ID]" caption="Cliente ID" attribute="1" defaultMemberUniqueName="[Ventas_2022].[Cliente ID].[All]" allUniqueName="[Ventas_2022].[Cliente ID].[All]" dimensionUniqueName="[Ventas_2022]" displayFolder="" count="2" memberValueDatatype="20" unbalanced="0"/>
    <cacheHierarchy uniqueName="[Ventas_2022].[Vendedor ID]" caption="Vendedor ID" attribute="1" defaultMemberUniqueName="[Ventas_2022].[Vendedor ID].[All]" allUniqueName="[Ventas_2022].[Vendedor ID].[All]" dimensionUniqueName="[Ventas_2022]" displayFolder="" count="2" memberValueDatatype="20" unbalanced="0"/>
    <cacheHierarchy uniqueName="[Ventas_2022].[Fecha Venta]" caption="Fecha Venta" attribute="1" time="1" defaultMemberUniqueName="[Ventas_2022].[Fecha Venta].[All]" allUniqueName="[Ventas_2022].[Fecha Venta].[All]" dimensionUniqueName="[Ventas_2022]" displayFolder="" count="2" memberValueDatatype="7" unbalanced="0"/>
    <cacheHierarchy uniqueName="[Ventas_2022].[Producto ID]" caption="Producto ID" attribute="1" defaultMemberUniqueName="[Ventas_2022].[Producto ID].[All]" allUniqueName="[Ventas_2022].[Producto ID].[All]" dimensionUniqueName="[Ventas_2022]" displayFolder="" count="2" memberValueDatatype="20" unbalanced="0"/>
    <cacheHierarchy uniqueName="[Ventas_2022].[Cantidad]" caption="Cantidad" attribute="1" defaultMemberUniqueName="[Ventas_2022].[Cantidad].[All]" allUniqueName="[Ventas_2022].[Cantidad].[All]" dimensionUniqueName="[Ventas_2022]" displayFolder="" count="2" memberValueDatatype="20" unbalanced="0"/>
    <cacheHierarchy uniqueName="[Ventas_2022].[Precio Unitario]" caption="Precio Unitario" attribute="1" defaultMemberUniqueName="[Ventas_2022].[Precio Unitario].[All]" allUniqueName="[Ventas_2022].[Precio Unitario].[All]" dimensionUniqueName="[Ventas_2022]" displayFolder="" count="2" memberValueDatatype="5" unbalanced="0"/>
    <cacheHierarchy uniqueName="[Ventas_2022].[Precio Total]" caption="Precio Total" attribute="1" defaultMemberUniqueName="[Ventas_2022].[Precio Total].[All]" allUniqueName="[Ventas_2022].[Precio Total].[All]" dimensionUniqueName="[Ventas_2022]" displayFolder="" count="2" memberValueDatatype="5" unbalanced="0"/>
    <cacheHierarchy uniqueName="[Ventas_2023].[Linea de Venta ID]" caption="Linea de Venta ID" attribute="1" defaultMemberUniqueName="[Ventas_2023].[Linea de Venta ID].[All]" allUniqueName="[Ventas_2023].[Linea de Venta ID].[All]" dimensionUniqueName="[Ventas_2023]" displayFolder="" count="2" memberValueDatatype="20" unbalanced="0"/>
    <cacheHierarchy uniqueName="[Ventas_2023].[Ticket_ID]" caption="Ticket_ID" attribute="1" defaultMemberUniqueName="[Ventas_2023].[Ticket_ID].[All]" allUniqueName="[Ventas_2023].[Ticket_ID].[All]" dimensionUniqueName="[Ventas_2023]" displayFolder="" count="2" memberValueDatatype="20" unbalanced="0"/>
    <cacheHierarchy uniqueName="[Ventas_2023].[Sucursal ID]" caption="Sucursal ID" attribute="1" defaultMemberUniqueName="[Ventas_2023].[Sucursal ID].[All]" allUniqueName="[Ventas_2023].[Sucursal ID].[All]" dimensionUniqueName="[Ventas_2023]" displayFolder="" count="2" memberValueDatatype="20" unbalanced="0"/>
    <cacheHierarchy uniqueName="[Ventas_2023].[Cliente ID]" caption="Cliente ID" attribute="1" defaultMemberUniqueName="[Ventas_2023].[Cliente ID].[All]" allUniqueName="[Ventas_2023].[Cliente ID].[All]" dimensionUniqueName="[Ventas_2023]" displayFolder="" count="2" memberValueDatatype="130" unbalanced="0"/>
    <cacheHierarchy uniqueName="[Ventas_2023].[Vendedor ID]" caption="Vendedor ID" attribute="1" defaultMemberUniqueName="[Ventas_2023].[Vendedor ID].[All]" allUniqueName="[Ventas_2023].[Vendedor ID].[All]" dimensionUniqueName="[Ventas_2023]" displayFolder="" count="2" memberValueDatatype="20" unbalanced="0"/>
    <cacheHierarchy uniqueName="[Ventas_2023].[Fecha Venta]" caption="Fecha Venta" attribute="1" time="1" defaultMemberUniqueName="[Ventas_2023].[Fecha Venta].[All]" allUniqueName="[Ventas_2023].[Fecha Venta].[All]" dimensionUniqueName="[Ventas_2023]" displayFolder="" count="2" memberValueDatatype="7" unbalanced="0"/>
    <cacheHierarchy uniqueName="[Ventas_2023].[Producto ID]" caption="Producto ID" attribute="1" defaultMemberUniqueName="[Ventas_2023].[Producto ID].[All]" allUniqueName="[Ventas_2023].[Producto ID].[All]" dimensionUniqueName="[Ventas_2023]" displayFolder="" count="2" memberValueDatatype="20" unbalanced="0"/>
    <cacheHierarchy uniqueName="[Ventas_2023].[Cantidad]" caption="Cantidad" attribute="1" defaultMemberUniqueName="[Ventas_2023].[Cantidad].[All]" allUniqueName="[Ventas_2023].[Cantidad].[All]" dimensionUniqueName="[Ventas_2023]" displayFolder="" count="2" memberValueDatatype="20" unbalanced="0"/>
    <cacheHierarchy uniqueName="[Ventas_2023].[Precio Unitario]" caption="Precio Unitario" attribute="1" defaultMemberUniqueName="[Ventas_2023].[Precio Unitario].[All]" allUniqueName="[Ventas_2023].[Precio Unitario].[All]" dimensionUniqueName="[Ventas_2023]" displayFolder="" count="2" memberValueDatatype="5" unbalanced="0"/>
    <cacheHierarchy uniqueName="[Ventas_2023].[Precio Total]" caption="Precio Total" attribute="1" defaultMemberUniqueName="[Ventas_2023].[Precio Total].[All]" allUniqueName="[Ventas_2023].[Precio Total].[All]" dimensionUniqueName="[Ventas_2023]" displayFolder="" count="2" memberValueDatatype="5" unbalanced="0"/>
    <cacheHierarchy uniqueName="[Ventas_21].[Ticket ID]" caption="Ticket ID" attribute="1" defaultMemberUniqueName="[Ventas_21].[Ticket ID].[All]" allUniqueName="[Ventas_21].[Ticket ID].[All]" dimensionUniqueName="[Ventas_21]" displayFolder="" count="2" memberValueDatatype="20" unbalanced="0"/>
    <cacheHierarchy uniqueName="[Ventas_21].[Linea de Venta ID]" caption="Linea de Venta ID" attribute="1" defaultMemberUniqueName="[Ventas_21].[Linea de Venta ID].[All]" allUniqueName="[Ventas_21].[Linea de Venta ID].[All]" dimensionUniqueName="[Ventas_21]" displayFolder="" count="2" memberValueDatatype="20" unbalanced="0"/>
    <cacheHierarchy uniqueName="[Ventas_21].[Sucursal ID]" caption="Sucursal ID" attribute="1" defaultMemberUniqueName="[Ventas_21].[Sucursal ID].[All]" allUniqueName="[Ventas_21].[Sucursal ID].[All]" dimensionUniqueName="[Ventas_21]" displayFolder="" count="2" memberValueDatatype="20" unbalanced="0"/>
    <cacheHierarchy uniqueName="[Ventas_21].[Cliente ID]" caption="Cliente ID" attribute="1" defaultMemberUniqueName="[Ventas_21].[Cliente ID].[All]" allUniqueName="[Ventas_21].[Cliente ID].[All]" dimensionUniqueName="[Ventas_21]" displayFolder="" count="2" memberValueDatatype="130" unbalanced="0"/>
    <cacheHierarchy uniqueName="[Ventas_21].[Vendedor ID]" caption="Vendedor ID" attribute="1" defaultMemberUniqueName="[Ventas_21].[Vendedor ID].[All]" allUniqueName="[Ventas_21].[Vendedor ID].[All]" dimensionUniqueName="[Ventas_21]" displayFolder="" count="2" memberValueDatatype="20" unbalanced="0"/>
    <cacheHierarchy uniqueName="[Ventas_21].[Fecha Venta]" caption="Fecha Venta" attribute="1" time="1" defaultMemberUniqueName="[Ventas_21].[Fecha Venta].[All]" allUniqueName="[Ventas_21].[Fecha Venta].[All]" dimensionUniqueName="[Ventas_21]" displayFolder="" count="2" memberValueDatatype="7" unbalanced="0"/>
    <cacheHierarchy uniqueName="[Ventas_21].[Producto ID]" caption="Producto ID" attribute="1" defaultMemberUniqueName="[Ventas_21].[Producto ID].[All]" allUniqueName="[Ventas_21].[Producto ID].[All]" dimensionUniqueName="[Ventas_21]" displayFolder="" count="2" memberValueDatatype="20" unbalanced="0"/>
    <cacheHierarchy uniqueName="[Ventas_21].[Cantidad]" caption="Cantidad" attribute="1" defaultMemberUniqueName="[Ventas_21].[Cantidad].[All]" allUniqueName="[Ventas_21].[Cantidad].[All]" dimensionUniqueName="[Ventas_21]" displayFolder="" count="2" memberValueDatatype="20" unbalanced="0"/>
    <cacheHierarchy uniqueName="[Ventas_21].[Precio Unitario]" caption="Precio Unitario" attribute="1" defaultMemberUniqueName="[Ventas_21].[Precio Unitario].[All]" allUniqueName="[Ventas_21].[Precio Unitario].[All]" dimensionUniqueName="[Ventas_21]" displayFolder="" count="2" memberValueDatatype="5" unbalanced="0"/>
    <cacheHierarchy uniqueName="[Ventas_21].[Precio Total]" caption="Precio Total" attribute="1" defaultMemberUniqueName="[Ventas_21].[Precio Total].[All]" allUniqueName="[Ventas_21].[Precio Total].[All]" dimensionUniqueName="[Ventas_21]" displayFolder="" count="2" memberValueDatatype="5" unbalanced="0"/>
    <cacheHierarchy uniqueName="[Clientes].[FechaNacimiento (índice de meses)]" caption="FechaNacimiento (índice de meses)" attribute="1" defaultMemberUniqueName="[Clientes].[FechaNacimiento (índice de meses)].[All]" allUniqueName="[Clientes].[FechaNacimiento (índice de meses)].[All]" dimensionUniqueName="[Clientes]" displayFolder="" count="2" memberValueDatatype="20" unbalanced="0" hidden="1"/>
    <cacheHierarchy uniqueName="[Measures].[__XL_Count Ventas_2022]" caption="__XL_Count Ventas_2022" measure="1" displayFolder="" measureGroup="Ventas_2022" count="0" hidden="1"/>
    <cacheHierarchy uniqueName="[Measures].[__XL_Count Sucursales]" caption="__XL_Count Sucursales" measure="1" displayFolder="" measureGroup="Sucursales" count="0" hidden="1"/>
    <cacheHierarchy uniqueName="[Measures].[__XL_Count Vendedores]" caption="__XL_Count Vendedores" measure="1" displayFolder="" measureGroup="Vendedores" count="0" hidden="1"/>
    <cacheHierarchy uniqueName="[Measures].[__XL_Count Clientes]" caption="__XL_Count Clientes" measure="1" displayFolder="" measureGroup="Clientes" count="0" hidden="1"/>
    <cacheHierarchy uniqueName="[Measures].[__XL_Count Productos]" caption="__XL_Count Productos" measure="1" displayFolder="" measureGroup="Productos" count="0" hidden="1"/>
    <cacheHierarchy uniqueName="[Measures].[__XL_Count Categorias]" caption="__XL_Count Categorias" measure="1" displayFolder="" measureGroup="Categorias" count="0" hidden="1"/>
    <cacheHierarchy uniqueName="[Measures].[__XL_Count Ventas_2024]" caption="__XL_Count Ventas_2024" measure="1" displayFolder="" measureGroup="Ventas_2023" count="0" hidden="1"/>
    <cacheHierarchy uniqueName="[Measures].[__XL_Count Tabla12]" caption="__XL_Count Tabla12" measure="1" displayFolder="" measureGroup="DIAS" count="0" hidden="1"/>
    <cacheHierarchy uniqueName="[Measures].[__XL_Count Tabla2]" caption="__XL_Count Tabla2" measure="1" displayFolder="" measureGroup="Ventas_21" count="0" hidden="1"/>
    <cacheHierarchy uniqueName="[Measures].[__No hay medidas definidas]" caption="__No hay medidas definidas" measure="1" displayFolder="" count="0" hidden="1"/>
    <cacheHierarchy uniqueName="[Measures].[Suma de Precio Total 2]" caption="Suma de Precio Total 2" measure="1" displayFolder="" measureGroup="Ventas_202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Precio Total 3]" caption="Suma de Precio Total 3" measure="1" displayFolder="" measureGroup="Ventas_202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Precio]" caption="Suma de Precio" measure="1" displayFolder="" measureGroup="Produ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Año]" caption="Suma de Año" measure="1" displayFolder="" measureGroup="DI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Mes]" caption="Suma de Mes" measure="1" displayFolder="" measureGroup="DIA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Precio Unitario]" caption="Suma de Precio Unitario" measure="1" displayFolder="" measureGroup="Ventas_2023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Precio Total]" caption="Suma de Precio Total" measure="1" displayFolder="" measureGroup="Ventas_2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Promedio de Precio]" caption="Promedio de Precio" measure="1" displayFolder="" measureGroup="Produ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Cantidad]" caption="Suma de Cantidad" measure="1" displayFolder="" measureGroup="Ventas_202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Cantidad 2]" caption="Suma de Cantidad 2" measure="1" displayFolder="" measureGroup="Ventas_21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Cantidad 3]" caption="Suma de Cantidad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ProductoID]" caption="Suma de ProductoID" measure="1" displayFolder="" measureGroup="Producto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CURSAL_ID]" caption="Suma de SUCURSAL_ID" measure="1" displayFolder="" measureGroup="Sucursal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Cantidad]" caption="Promedio de Cantidad" measure="1" displayFolder="" measureGroup="Ventas_21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Promedio de Precio Total]" caption="Promedio de Precio Total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Precio Total 2]" caption="Promedio de Precio Total 2" measure="1" displayFolder="" measureGroup="Ventas_202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Linea de Venta ID]" caption="Suma de Linea de Venta ID" measure="1" displayFolder="" measureGroup="Ventas_21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Precio Total 3]" caption="Promedio de Precio Total 3" measure="1" displayFolder="" measureGroup="Ventas_2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Edad]" caption="Suma de Edad" measure="1" displayFolder="" measureGroup="Client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ClienteID]" caption="Suma de ClienteID" measure="1" displayFolder="" measureGroup="Clie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ClienteID]" caption="Recuento de ClienteID" measure="1" displayFolder="" measureGroup="Clie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Marca]" caption="Recuento de Marca" measure="1" displayFolder="" measureGroup="Producto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Producto ID]" caption="Suma de Producto ID" measure="1" displayFolder="" measureGroup="Ventas_2023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roducto ID 2]" caption="Suma de Producto ID 2" measure="1" displayFolder="" measureGroup="Ventas_2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Recuento de Producto ID]" caption="Recuento de Producto ID" measure="1" displayFolder="" measureGroup="Ventas_2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a de Producto ID 3]" caption="Suma de Producto ID 3" measure="1" displayFolder="" measureGroup="Ventas_202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Recuento de Producto ID 2]" caption="Recuento de Producto ID 2" measure="1" displayFolder="" measureGroup="Ventas_202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Recuento de Producto ID 3]" caption="Recuento de Producto ID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Precio Total]" caption="Recuento de Precio Total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</cacheHierarchies>
  <kpis count="0"/>
  <dimensions count="10">
    <dimension name="Categorias" uniqueName="[Categorias]" caption="Categorias"/>
    <dimension name="Clientes" uniqueName="[Clientes]" caption="Clientes"/>
    <dimension name="DIAS" uniqueName="[DIAS]" caption="DIAS"/>
    <dimension measure="1" name="Measures" uniqueName="[Measures]" caption="Measures"/>
    <dimension name="Productos" uniqueName="[Productos]" caption="Productos"/>
    <dimension name="Sucursales" uniqueName="[Sucursales]" caption="Sucursales"/>
    <dimension name="Vendedores" uniqueName="[Vendedores]" caption="Vendedores"/>
    <dimension name="Ventas_2022" uniqueName="[Ventas_2022]" caption="Ventas_2022"/>
    <dimension name="Ventas_2023" uniqueName="[Ventas_2023]" caption="Ventas_2023"/>
    <dimension name="Ventas_21" uniqueName="[Ventas_21]" caption="Ventas_21"/>
  </dimensions>
  <measureGroups count="9">
    <measureGroup name="Categorias" caption="Categorias"/>
    <measureGroup name="Clientes" caption="Clientes"/>
    <measureGroup name="DIAS" caption="DIAS"/>
    <measureGroup name="Productos" caption="Productos"/>
    <measureGroup name="Sucursales" caption="Sucursales"/>
    <measureGroup name="Vendedores" caption="Vendedores"/>
    <measureGroup name="Ventas_2022" caption="Ventas_2022"/>
    <measureGroup name="Ventas_2023" caption="Ventas_2023"/>
    <measureGroup name="Ventas_21" caption="Ventas_21"/>
  </measureGroups>
  <maps count="27">
    <map measureGroup="0" dimension="0"/>
    <map measureGroup="1" dimension="1"/>
    <map measureGroup="2" dimension="2"/>
    <map measureGroup="3" dimension="0"/>
    <map measureGroup="3" dimension="4"/>
    <map measureGroup="4" dimension="5"/>
    <map measureGroup="5" dimension="5"/>
    <map measureGroup="5" dimension="6"/>
    <map measureGroup="6" dimension="0"/>
    <map measureGroup="6" dimension="1"/>
    <map measureGroup="6" dimension="2"/>
    <map measureGroup="6" dimension="4"/>
    <map measureGroup="6" dimension="5"/>
    <map measureGroup="6" dimension="6"/>
    <map measureGroup="6" dimension="7"/>
    <map measureGroup="7" dimension="0"/>
    <map measureGroup="7" dimension="1"/>
    <map measureGroup="7" dimension="2"/>
    <map measureGroup="7" dimension="4"/>
    <map measureGroup="7" dimension="5"/>
    <map measureGroup="7" dimension="8"/>
    <map measureGroup="8" dimension="0"/>
    <map measureGroup="8" dimension="1"/>
    <map measureGroup="8" dimension="2"/>
    <map measureGroup="8" dimension="4"/>
    <map measureGroup="8" dimension="5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y hernandez" refreshedDate="45615.59711678241" backgroundQuery="1" createdVersion="8" refreshedVersion="8" minRefreshableVersion="3" recordCount="0" supportSubquery="1" supportAdvancedDrill="1" xr:uid="{4585DBA3-1813-46EE-9909-A7F946CCE174}">
  <cacheSource type="external" connectionId="1"/>
  <cacheFields count="5">
    <cacheField name="[Measures].[Suma de Cantidad]" caption="Suma de Cantidad" numFmtId="0" hierarchy="89" level="32767"/>
    <cacheField name="[Measures].[Suma de Cantidad 2]" caption="Suma de Cantidad 2" numFmtId="0" hierarchy="90" level="32767"/>
    <cacheField name="[Measures].[Suma de Cantidad 3]" caption="Suma de Cantidad 3" numFmtId="0" hierarchy="91" level="32767"/>
    <cacheField name="[Productos].[Categoria].[Categoria]" caption="Categoria" numFmtId="0" hierarchy="26" level="1">
      <sharedItems count="7">
        <s v="Accesorios"/>
        <s v="Almacenamiento"/>
        <s v="Computación"/>
        <s v="Hardware"/>
        <s v="Impresoras"/>
        <s v="Mobiliario"/>
        <s v="Redes"/>
      </sharedItems>
    </cacheField>
    <cacheField name="[Clientes].[Tipo y Nivel de Cuenta].[Tipo y Nivel de Cuenta]" caption="Tipo y Nivel de Cuenta" numFmtId="0" hierarchy="8" level="1">
      <sharedItems containsSemiMixedTypes="0" containsNonDate="0" containsString="0"/>
    </cacheField>
  </cacheFields>
  <cacheHierarchies count="110">
    <cacheHierarchy uniqueName="[Categorias].[Categoría]" caption="Categoría" attribute="1" defaultMemberUniqueName="[Categorias].[Categoría].[All]" allUniqueName="[Categorias].[Categoría].[All]" dimensionUniqueName="[Categorias]" displayFolder="" count="2" memberValueDatatype="130" unbalanced="0"/>
    <cacheHierarchy uniqueName="[Categorias].[Subcategoría]" caption="Subcategoría" attribute="1" defaultMemberUniqueName="[Categorias].[Subcategoría].[All]" allUniqueName="[Categorias].[Subcategoría].[All]" dimensionUniqueName="[Categorias]" displayFolder="" count="2" memberValueDatatype="130" unbalanced="0"/>
    <cacheHierarchy uniqueName="[Clientes].[ClienteID]" caption="ClienteID" attribute="1" defaultMemberUniqueName="[Clientes].[ClienteID].[All]" allUniqueName="[Clientes].[ClienteID].[All]" dimensionUniqueName="[Clientes]" displayFolder="" count="2" memberValueDatatype="20" unbalanced="0"/>
    <cacheHierarchy uniqueName="[Clientes].[NombreCliente]" caption="NombreCliente" attribute="1" defaultMemberUniqueName="[Clientes].[NombreCliente].[All]" allUniqueName="[Clientes].[NombreCliente].[All]" dimensionUniqueName="[Clientes]" displayFolder="" count="2" memberValueDatatype="130" unbalanced="0"/>
    <cacheHierarchy uniqueName="[Clientes].[FechaNacimiento]" caption="FechaNacimiento" attribute="1" time="1" defaultMemberUniqueName="[Clientes].[FechaNacimiento].[All]" allUniqueName="[Clientes].[FechaNacimiento].[All]" dimensionUniqueName="[Clientes]" displayFolder="" count="2" memberValueDatatype="7" unbalanced="0"/>
    <cacheHierarchy uniqueName="[Clientes].[Edad]" caption="Edad" attribute="1" defaultMemberUniqueName="[Clientes].[Edad].[All]" allUniqueName="[Clientes].[Edad].[All]" dimensionUniqueName="[Clientes]" displayFolder="" count="2" memberValueDatatype="20" unbalanced="0"/>
    <cacheHierarchy uniqueName="[Clientes].[FechaRegistro]" caption="FechaRegistro" attribute="1" time="1" defaultMemberUniqueName="[Clientes].[FechaRegistro].[All]" allUniqueName="[Clientes].[FechaRegistro].[All]" dimensionUniqueName="[Clientes]" displayFolder="" count="2" memberValueDatatype="7" unbalanced="0"/>
    <cacheHierarchy uniqueName="[Clientes].[CorreoElectronico]" caption="CorreoElectronico" attribute="1" defaultMemberUniqueName="[Clientes].[CorreoElectronico].[All]" allUniqueName="[Clientes].[CorreoElectronico].[All]" dimensionUniqueName="[Clientes]" displayFolder="" count="2" memberValueDatatype="130" unbalanced="0"/>
    <cacheHierarchy uniqueName="[Clientes].[Tipo y Nivel de Cuenta]" caption="Tipo y Nivel de Cuenta" attribute="1" defaultMemberUniqueName="[Clientes].[Tipo y Nivel de Cuenta].[All]" allUniqueName="[Clientes].[Tipo y Nivel de Cuenta].[All]" dimensionUniqueName="[Clientes]" displayFolder="" count="2" memberValueDatatype="130" unbalanced="0">
      <fieldsUsage count="2">
        <fieldUsage x="-1"/>
        <fieldUsage x="4"/>
      </fieldsUsage>
    </cacheHierarchy>
    <cacheHierarchy uniqueName="[Clientes].[SucursalRegistro]" caption="SucursalRegistro" attribute="1" defaultMemberUniqueName="[Clientes].[SucursalRegistro].[All]" allUniqueName="[Clientes].[SucursalRegistro].[All]" dimensionUniqueName="[Clientes]" displayFolder="" count="2" memberValueDatatype="20" unbalanced="0"/>
    <cacheHierarchy uniqueName="[Clientes].[FechaNacimiento (año)]" caption="FechaNacimiento (año)" attribute="1" defaultMemberUniqueName="[Clientes].[FechaNacimiento (año)].[All]" allUniqueName="[Clientes].[FechaNacimiento (año)].[All]" dimensionUniqueName="[Clientes]" displayFolder="" count="2" memberValueDatatype="130" unbalanced="0"/>
    <cacheHierarchy uniqueName="[Clientes].[FechaNacimiento (trimestre)]" caption="FechaNacimiento (trimestre)" attribute="1" defaultMemberUniqueName="[Clientes].[FechaNacimiento (trimestre)].[All]" allUniqueName="[Clientes].[FechaNacimiento (trimestre)].[All]" dimensionUniqueName="[Clientes]" displayFolder="" count="2" memberValueDatatype="130" unbalanced="0"/>
    <cacheHierarchy uniqueName="[Clientes].[FechaNacimiento (mes)]" caption="FechaNacimiento (mes)" attribute="1" defaultMemberUniqueName="[Clientes].[FechaNacimiento (mes)].[All]" allUniqueName="[Clientes].[FechaNacimiento (mes)].[All]" dimensionUniqueName="[Clientes]" displayFolder="" count="2" memberValueDatatype="130" unbalanced="0"/>
    <cacheHierarchy uniqueName="[DIAS].[Fecha]" caption="Fecha" attribute="1" time="1" keyAttribute="1" defaultMemberUniqueName="[DIAS].[Fecha].[All]" allUniqueName="[DIAS].[Fecha].[All]" dimensionUniqueName="[DIAS]" displayFolder="" count="2" memberValueDatatype="7" unbalanced="0"/>
    <cacheHierarchy uniqueName="[DIAS].[Año]" caption="Año" attribute="1" time="1" defaultMemberUniqueName="[DIAS].[Año].[All]" allUniqueName="[DIAS].[Año].[All]" dimensionUniqueName="[DIAS]" displayFolder="" count="2" memberValueDatatype="20" unbalanced="0"/>
    <cacheHierarchy uniqueName="[DIAS].[Mes]" caption="Mes" attribute="1" time="1" defaultMemberUniqueName="[DIAS].[Mes].[All]" allUniqueName="[DIAS].[Mes].[All]" dimensionUniqueName="[DIAS]" displayFolder="" count="2" memberValueDatatype="20" unbalanced="0"/>
    <cacheHierarchy uniqueName="[DIAS].[Dia]" caption="Dia" attribute="1" time="1" defaultMemberUniqueName="[DIAS].[Dia].[All]" allUniqueName="[DIAS].[Dia].[All]" dimensionUniqueName="[DIAS]" displayFolder="" count="2" memberValueDatatype="20" unbalanced="0"/>
    <cacheHierarchy uniqueName="[DIAS].[Nombre Mes]" caption="Nombre Mes" attribute="1" time="1" defaultMemberUniqueName="[DIAS].[Nombre Mes].[All]" allUniqueName="[DIAS].[Nombre Mes].[All]" dimensionUniqueName="[DIAS]" displayFolder="" count="2" memberValueDatatype="130" unbalanced="0"/>
    <cacheHierarchy uniqueName="[DIAS].[Nombre Día]" caption="Nombre Día" attribute="1" time="1" defaultMemberUniqueName="[DIAS].[Nombre Día].[All]" allUniqueName="[DIAS].[Nombre Día].[All]" dimensionUniqueName="[DIAS]" displayFolder="" count="2" memberValueDatatype="130" unbalanced="0"/>
    <cacheHierarchy uniqueName="[DIAS].[Año-Mes]" caption="Año-Mes" attribute="1" time="1" defaultMemberUniqueName="[DIAS].[Año-Mes].[All]" allUniqueName="[DIAS].[Año-Mes].[All]" dimensionUniqueName="[DIAS]" displayFolder="" count="2" memberValueDatatype="130" unbalanced="0"/>
    <cacheHierarchy uniqueName="[Productos].[ProductoID]" caption="ProductoID" attribute="1" defaultMemberUniqueName="[Productos].[ProductoID].[All]" allUniqueName="[Productos].[ProductoID].[All]" dimensionUniqueName="[Productos]" displayFolder="" count="2" memberValueDatatype="20" unbalanced="0"/>
    <cacheHierarchy uniqueName="[Productos].[NombreProducto]" caption="NombreProducto" attribute="1" defaultMemberUniqueName="[Productos].[NombreProducto].[All]" allUniqueName="[Productos].[NombreProducto].[All]" dimensionUniqueName="[Productos]" displayFolder="" count="2" memberValueDatatype="130" unbalanced="0"/>
    <cacheHierarchy uniqueName="[Productos].[Subcategoría]" caption="Subcategoría" attribute="1" defaultMemberUniqueName="[Productos].[Subcategoría].[All]" allUniqueName="[Productos].[Subcategoría].[All]" dimensionUniqueName="[Productos]" displayFolder="" count="2" memberValueDatatype="130" unbalanced="0"/>
    <cacheHierarchy uniqueName="[Productos].[Marca]" caption="Marca" attribute="1" defaultMemberUniqueName="[Productos].[Marca].[All]" allUniqueName="[Productos].[Marca].[All]" dimensionUniqueName="[Productos]" displayFolder="" count="2" memberValueDatatype="130" unbalanced="0"/>
    <cacheHierarchy uniqueName="[Productos].[Modelo]" caption="Modelo" attribute="1" defaultMemberUniqueName="[Productos].[Modelo].[All]" allUniqueName="[Productos].[Modelo].[All]" dimensionUniqueName="[Productos]" displayFolder="" count="2" memberValueDatatype="130" unbalanced="0"/>
    <cacheHierarchy uniqueName="[Productos].[Precio]" caption="Precio" attribute="1" defaultMemberUniqueName="[Productos].[Precio].[All]" allUniqueName="[Productos].[Precio].[All]" dimensionUniqueName="[Productos]" displayFolder="" count="2" memberValueDatatype="5" unbalanced="0"/>
    <cacheHierarchy uniqueName="[Productos].[Categoria]" caption="Categoria" attribute="1" defaultMemberUniqueName="[Productos].[Categoria].[All]" allUniqueName="[Productos].[Categoria].[All]" dimensionUniqueName="[Productos]" displayFolder="" count="2" memberValueDatatype="130" unbalanced="0">
      <fieldsUsage count="2">
        <fieldUsage x="-1"/>
        <fieldUsage x="3"/>
      </fieldsUsage>
    </cacheHierarchy>
    <cacheHierarchy uniqueName="[Sucursales].[SUCURSAL_ID]" caption="SUCURSAL_ID" attribute="1" defaultMemberUniqueName="[Sucursales].[SUCURSAL_ID].[All]" allUniqueName="[Sucursales].[SUCURSAL_ID].[All]" dimensionUniqueName="[Sucursales]" displayFolder="" count="2" memberValueDatatype="20" unbalanced="0"/>
    <cacheHierarchy uniqueName="[Sucursales].[SUCURSAL_NOMBRE]" caption="SUCURSAL_NOMBRE" attribute="1" defaultMemberUniqueName="[Sucursales].[SUCURSAL_NOMBRE].[All]" allUniqueName="[Sucursales].[SUCURSAL_NOMBRE].[All]" dimensionUniqueName="[Sucursales]" displayFolder="" count="2" memberValueDatatype="130" unbalanced="0"/>
    <cacheHierarchy uniqueName="[Sucursales].[DIRECCIÓN]" caption="DIRECCIÓN" attribute="1" defaultMemberUniqueName="[Sucursales].[DIRECCIÓN].[All]" allUniqueName="[Sucursales].[DIRECCIÓN].[All]" dimensionUniqueName="[Sucursales]" displayFolder="" count="2" memberValueDatatype="130" unbalanced="0"/>
    <cacheHierarchy uniqueName="[Sucursales].[CIUDAD]" caption="CIUDAD" attribute="1" defaultMemberUniqueName="[Sucursales].[CIUDAD].[All]" allUniqueName="[Sucursales].[CIUDAD].[All]" dimensionUniqueName="[Sucursales]" displayFolder="" count="2" memberValueDatatype="130" unbalanced="0"/>
    <cacheHierarchy uniqueName="[Sucursales].[ESTADO]" caption="ESTADO" attribute="1" defaultMemberUniqueName="[Sucursales].[ESTADO].[All]" allUniqueName="[Sucursales].[ESTADO].[All]" dimensionUniqueName="[Sucursales]" displayFolder="" count="2" memberValueDatatype="130" unbalanced="0"/>
    <cacheHierarchy uniqueName="[Sucursales].[COORDENADAS]" caption="COORDENADAS" attribute="1" defaultMemberUniqueName="[Sucursales].[COORDENADAS].[All]" allUniqueName="[Sucursales].[COORDENADAS].[All]" dimensionUniqueName="[Sucursales]" displayFolder="" count="2" memberValueDatatype="130" unbalanced="0"/>
    <cacheHierarchy uniqueName="[Vendedores].[VendedorID]" caption="VendedorID" attribute="1" defaultMemberUniqueName="[Vendedores].[VendedorID].[All]" allUniqueName="[Vendedores].[VendedorID].[All]" dimensionUniqueName="[Vendedores]" displayFolder="" count="2" memberValueDatatype="20" unbalanced="0"/>
    <cacheHierarchy uniqueName="[Vendedores].[NombreVendedor]" caption="NombreVendedor" attribute="1" defaultMemberUniqueName="[Vendedores].[NombreVendedor].[All]" allUniqueName="[Vendedores].[NombreVendedor].[All]" dimensionUniqueName="[Vendedores]" displayFolder="" count="2" memberValueDatatype="130" unbalanced="0"/>
    <cacheHierarchy uniqueName="[Vendedores].[FechaContratacion]" caption="FechaContratacion" attribute="1" time="1" defaultMemberUniqueName="[Vendedores].[FechaContratacion].[All]" allUniqueName="[Vendedores].[FechaContratacion].[All]" dimensionUniqueName="[Vendedores]" displayFolder="" count="2" memberValueDatatype="7" unbalanced="0"/>
    <cacheHierarchy uniqueName="[Vendedores].[FechaSalida]" caption="FechaSalida" attribute="1" time="1" defaultMemberUniqueName="[Vendedores].[FechaSalida].[All]" allUniqueName="[Vendedores].[FechaSalida].[All]" dimensionUniqueName="[Vendedores]" displayFolder="" count="2" memberValueDatatype="7" unbalanced="0"/>
    <cacheHierarchy uniqueName="[Vendedores].[Sucursal ID]" caption="Sucursal ID" attribute="1" defaultMemberUniqueName="[Vendedores].[Sucursal ID].[All]" allUniqueName="[Vendedores].[Sucursal ID].[All]" dimensionUniqueName="[Vendedores]" displayFolder="" count="2" memberValueDatatype="20" unbalanced="0"/>
    <cacheHierarchy uniqueName="[Vendedores].[FechaNacimiento]" caption="FechaNacimiento" attribute="1" defaultMemberUniqueName="[Vendedores].[FechaNacimiento].[All]" allUniqueName="[Vendedores].[FechaNacimiento].[All]" dimensionUniqueName="[Vendedores]" displayFolder="" count="2" memberValueDatatype="130" unbalanced="0"/>
    <cacheHierarchy uniqueName="[Vendedores].[Género]" caption="Género" attribute="1" defaultMemberUniqueName="[Vendedores].[Género].[All]" allUniqueName="[Vendedores].[Género].[All]" dimensionUniqueName="[Vendedores]" displayFolder="" count="2" memberValueDatatype="130" unbalanced="0"/>
    <cacheHierarchy uniqueName="[Ventas_2022].[Ticket ID]" caption="Ticket ID" attribute="1" defaultMemberUniqueName="[Ventas_2022].[Ticket ID].[All]" allUniqueName="[Ventas_2022].[Ticket ID].[All]" dimensionUniqueName="[Ventas_2022]" displayFolder="" count="2" memberValueDatatype="20" unbalanced="0"/>
    <cacheHierarchy uniqueName="[Ventas_2022].[Linea de Venta ID]" caption="Linea de Venta ID" attribute="1" defaultMemberUniqueName="[Ventas_2022].[Linea de Venta ID].[All]" allUniqueName="[Ventas_2022].[Linea de Venta ID].[All]" dimensionUniqueName="[Ventas_2022]" displayFolder="" count="2" memberValueDatatype="20" unbalanced="0"/>
    <cacheHierarchy uniqueName="[Ventas_2022].[Sucursal ID]" caption="Sucursal ID" attribute="1" defaultMemberUniqueName="[Ventas_2022].[Sucursal ID].[All]" allUniqueName="[Ventas_2022].[Sucursal ID].[All]" dimensionUniqueName="[Ventas_2022]" displayFolder="" count="2" memberValueDatatype="20" unbalanced="0"/>
    <cacheHierarchy uniqueName="[Ventas_2022].[Cliente ID]" caption="Cliente ID" attribute="1" defaultMemberUniqueName="[Ventas_2022].[Cliente ID].[All]" allUniqueName="[Ventas_2022].[Cliente ID].[All]" dimensionUniqueName="[Ventas_2022]" displayFolder="" count="2" memberValueDatatype="20" unbalanced="0"/>
    <cacheHierarchy uniqueName="[Ventas_2022].[Vendedor ID]" caption="Vendedor ID" attribute="1" defaultMemberUniqueName="[Ventas_2022].[Vendedor ID].[All]" allUniqueName="[Ventas_2022].[Vendedor ID].[All]" dimensionUniqueName="[Ventas_2022]" displayFolder="" count="2" memberValueDatatype="20" unbalanced="0"/>
    <cacheHierarchy uniqueName="[Ventas_2022].[Fecha Venta]" caption="Fecha Venta" attribute="1" time="1" defaultMemberUniqueName="[Ventas_2022].[Fecha Venta].[All]" allUniqueName="[Ventas_2022].[Fecha Venta].[All]" dimensionUniqueName="[Ventas_2022]" displayFolder="" count="2" memberValueDatatype="7" unbalanced="0"/>
    <cacheHierarchy uniqueName="[Ventas_2022].[Producto ID]" caption="Producto ID" attribute="1" defaultMemberUniqueName="[Ventas_2022].[Producto ID].[All]" allUniqueName="[Ventas_2022].[Producto ID].[All]" dimensionUniqueName="[Ventas_2022]" displayFolder="" count="2" memberValueDatatype="20" unbalanced="0"/>
    <cacheHierarchy uniqueName="[Ventas_2022].[Cantidad]" caption="Cantidad" attribute="1" defaultMemberUniqueName="[Ventas_2022].[Cantidad].[All]" allUniqueName="[Ventas_2022].[Cantidad].[All]" dimensionUniqueName="[Ventas_2022]" displayFolder="" count="2" memberValueDatatype="20" unbalanced="0"/>
    <cacheHierarchy uniqueName="[Ventas_2022].[Precio Unitario]" caption="Precio Unitario" attribute="1" defaultMemberUniqueName="[Ventas_2022].[Precio Unitario].[All]" allUniqueName="[Ventas_2022].[Precio Unitario].[All]" dimensionUniqueName="[Ventas_2022]" displayFolder="" count="2" memberValueDatatype="5" unbalanced="0"/>
    <cacheHierarchy uniqueName="[Ventas_2022].[Precio Total]" caption="Precio Total" attribute="1" defaultMemberUniqueName="[Ventas_2022].[Precio Total].[All]" allUniqueName="[Ventas_2022].[Precio Total].[All]" dimensionUniqueName="[Ventas_2022]" displayFolder="" count="2" memberValueDatatype="5" unbalanced="0"/>
    <cacheHierarchy uniqueName="[Ventas_2023].[Linea de Venta ID]" caption="Linea de Venta ID" attribute="1" defaultMemberUniqueName="[Ventas_2023].[Linea de Venta ID].[All]" allUniqueName="[Ventas_2023].[Linea de Venta ID].[All]" dimensionUniqueName="[Ventas_2023]" displayFolder="" count="2" memberValueDatatype="20" unbalanced="0"/>
    <cacheHierarchy uniqueName="[Ventas_2023].[Ticket_ID]" caption="Ticket_ID" attribute="1" defaultMemberUniqueName="[Ventas_2023].[Ticket_ID].[All]" allUniqueName="[Ventas_2023].[Ticket_ID].[All]" dimensionUniqueName="[Ventas_2023]" displayFolder="" count="2" memberValueDatatype="20" unbalanced="0"/>
    <cacheHierarchy uniqueName="[Ventas_2023].[Sucursal ID]" caption="Sucursal ID" attribute="1" defaultMemberUniqueName="[Ventas_2023].[Sucursal ID].[All]" allUniqueName="[Ventas_2023].[Sucursal ID].[All]" dimensionUniqueName="[Ventas_2023]" displayFolder="" count="2" memberValueDatatype="20" unbalanced="0"/>
    <cacheHierarchy uniqueName="[Ventas_2023].[Cliente ID]" caption="Cliente ID" attribute="1" defaultMemberUniqueName="[Ventas_2023].[Cliente ID].[All]" allUniqueName="[Ventas_2023].[Cliente ID].[All]" dimensionUniqueName="[Ventas_2023]" displayFolder="" count="2" memberValueDatatype="130" unbalanced="0"/>
    <cacheHierarchy uniqueName="[Ventas_2023].[Vendedor ID]" caption="Vendedor ID" attribute="1" defaultMemberUniqueName="[Ventas_2023].[Vendedor ID].[All]" allUniqueName="[Ventas_2023].[Vendedor ID].[All]" dimensionUniqueName="[Ventas_2023]" displayFolder="" count="2" memberValueDatatype="20" unbalanced="0"/>
    <cacheHierarchy uniqueName="[Ventas_2023].[Fecha Venta]" caption="Fecha Venta" attribute="1" time="1" defaultMemberUniqueName="[Ventas_2023].[Fecha Venta].[All]" allUniqueName="[Ventas_2023].[Fecha Venta].[All]" dimensionUniqueName="[Ventas_2023]" displayFolder="" count="2" memberValueDatatype="7" unbalanced="0"/>
    <cacheHierarchy uniqueName="[Ventas_2023].[Producto ID]" caption="Producto ID" attribute="1" defaultMemberUniqueName="[Ventas_2023].[Producto ID].[All]" allUniqueName="[Ventas_2023].[Producto ID].[All]" dimensionUniqueName="[Ventas_2023]" displayFolder="" count="2" memberValueDatatype="20" unbalanced="0"/>
    <cacheHierarchy uniqueName="[Ventas_2023].[Cantidad]" caption="Cantidad" attribute="1" defaultMemberUniqueName="[Ventas_2023].[Cantidad].[All]" allUniqueName="[Ventas_2023].[Cantidad].[All]" dimensionUniqueName="[Ventas_2023]" displayFolder="" count="2" memberValueDatatype="20" unbalanced="0"/>
    <cacheHierarchy uniqueName="[Ventas_2023].[Precio Unitario]" caption="Precio Unitario" attribute="1" defaultMemberUniqueName="[Ventas_2023].[Precio Unitario].[All]" allUniqueName="[Ventas_2023].[Precio Unitario].[All]" dimensionUniqueName="[Ventas_2023]" displayFolder="" count="2" memberValueDatatype="5" unbalanced="0"/>
    <cacheHierarchy uniqueName="[Ventas_2023].[Precio Total]" caption="Precio Total" attribute="1" defaultMemberUniqueName="[Ventas_2023].[Precio Total].[All]" allUniqueName="[Ventas_2023].[Precio Total].[All]" dimensionUniqueName="[Ventas_2023]" displayFolder="" count="2" memberValueDatatype="5" unbalanced="0"/>
    <cacheHierarchy uniqueName="[Ventas_21].[Ticket ID]" caption="Ticket ID" attribute="1" defaultMemberUniqueName="[Ventas_21].[Ticket ID].[All]" allUniqueName="[Ventas_21].[Ticket ID].[All]" dimensionUniqueName="[Ventas_21]" displayFolder="" count="2" memberValueDatatype="20" unbalanced="0"/>
    <cacheHierarchy uniqueName="[Ventas_21].[Linea de Venta ID]" caption="Linea de Venta ID" attribute="1" defaultMemberUniqueName="[Ventas_21].[Linea de Venta ID].[All]" allUniqueName="[Ventas_21].[Linea de Venta ID].[All]" dimensionUniqueName="[Ventas_21]" displayFolder="" count="2" memberValueDatatype="20" unbalanced="0"/>
    <cacheHierarchy uniqueName="[Ventas_21].[Sucursal ID]" caption="Sucursal ID" attribute="1" defaultMemberUniqueName="[Ventas_21].[Sucursal ID].[All]" allUniqueName="[Ventas_21].[Sucursal ID].[All]" dimensionUniqueName="[Ventas_21]" displayFolder="" count="2" memberValueDatatype="20" unbalanced="0"/>
    <cacheHierarchy uniqueName="[Ventas_21].[Cliente ID]" caption="Cliente ID" attribute="1" defaultMemberUniqueName="[Ventas_21].[Cliente ID].[All]" allUniqueName="[Ventas_21].[Cliente ID].[All]" dimensionUniqueName="[Ventas_21]" displayFolder="" count="2" memberValueDatatype="130" unbalanced="0"/>
    <cacheHierarchy uniqueName="[Ventas_21].[Vendedor ID]" caption="Vendedor ID" attribute="1" defaultMemberUniqueName="[Ventas_21].[Vendedor ID].[All]" allUniqueName="[Ventas_21].[Vendedor ID].[All]" dimensionUniqueName="[Ventas_21]" displayFolder="" count="2" memberValueDatatype="20" unbalanced="0"/>
    <cacheHierarchy uniqueName="[Ventas_21].[Fecha Venta]" caption="Fecha Venta" attribute="1" time="1" defaultMemberUniqueName="[Ventas_21].[Fecha Venta].[All]" allUniqueName="[Ventas_21].[Fecha Venta].[All]" dimensionUniqueName="[Ventas_21]" displayFolder="" count="2" memberValueDatatype="7" unbalanced="0"/>
    <cacheHierarchy uniqueName="[Ventas_21].[Producto ID]" caption="Producto ID" attribute="1" defaultMemberUniqueName="[Ventas_21].[Producto ID].[All]" allUniqueName="[Ventas_21].[Producto ID].[All]" dimensionUniqueName="[Ventas_21]" displayFolder="" count="2" memberValueDatatype="20" unbalanced="0"/>
    <cacheHierarchy uniqueName="[Ventas_21].[Cantidad]" caption="Cantidad" attribute="1" defaultMemberUniqueName="[Ventas_21].[Cantidad].[All]" allUniqueName="[Ventas_21].[Cantidad].[All]" dimensionUniqueName="[Ventas_21]" displayFolder="" count="2" memberValueDatatype="20" unbalanced="0"/>
    <cacheHierarchy uniqueName="[Ventas_21].[Precio Unitario]" caption="Precio Unitario" attribute="1" defaultMemberUniqueName="[Ventas_21].[Precio Unitario].[All]" allUniqueName="[Ventas_21].[Precio Unitario].[All]" dimensionUniqueName="[Ventas_21]" displayFolder="" count="2" memberValueDatatype="5" unbalanced="0"/>
    <cacheHierarchy uniqueName="[Ventas_21].[Precio Total]" caption="Precio Total" attribute="1" defaultMemberUniqueName="[Ventas_21].[Precio Total].[All]" allUniqueName="[Ventas_21].[Precio Total].[All]" dimensionUniqueName="[Ventas_21]" displayFolder="" count="2" memberValueDatatype="5" unbalanced="0"/>
    <cacheHierarchy uniqueName="[Clientes].[FechaNacimiento (índice de meses)]" caption="FechaNacimiento (índice de meses)" attribute="1" defaultMemberUniqueName="[Clientes].[FechaNacimiento (índice de meses)].[All]" allUniqueName="[Clientes].[FechaNacimiento (índice de meses)].[All]" dimensionUniqueName="[Clientes]" displayFolder="" count="2" memberValueDatatype="20" unbalanced="0" hidden="1"/>
    <cacheHierarchy uniqueName="[Measures].[__XL_Count Ventas_2022]" caption="__XL_Count Ventas_2022" measure="1" displayFolder="" measureGroup="Ventas_2022" count="0" hidden="1"/>
    <cacheHierarchy uniqueName="[Measures].[__XL_Count Sucursales]" caption="__XL_Count Sucursales" measure="1" displayFolder="" measureGroup="Sucursales" count="0" hidden="1"/>
    <cacheHierarchy uniqueName="[Measures].[__XL_Count Vendedores]" caption="__XL_Count Vendedores" measure="1" displayFolder="" measureGroup="Vendedores" count="0" hidden="1"/>
    <cacheHierarchy uniqueName="[Measures].[__XL_Count Clientes]" caption="__XL_Count Clientes" measure="1" displayFolder="" measureGroup="Clientes" count="0" hidden="1"/>
    <cacheHierarchy uniqueName="[Measures].[__XL_Count Productos]" caption="__XL_Count Productos" measure="1" displayFolder="" measureGroup="Productos" count="0" hidden="1"/>
    <cacheHierarchy uniqueName="[Measures].[__XL_Count Categorias]" caption="__XL_Count Categorias" measure="1" displayFolder="" measureGroup="Categorias" count="0" hidden="1"/>
    <cacheHierarchy uniqueName="[Measures].[__XL_Count Ventas_2024]" caption="__XL_Count Ventas_2024" measure="1" displayFolder="" measureGroup="Ventas_2023" count="0" hidden="1"/>
    <cacheHierarchy uniqueName="[Measures].[__XL_Count Tabla12]" caption="__XL_Count Tabla12" measure="1" displayFolder="" measureGroup="DIAS" count="0" hidden="1"/>
    <cacheHierarchy uniqueName="[Measures].[__XL_Count Tabla2]" caption="__XL_Count Tabla2" measure="1" displayFolder="" measureGroup="Ventas_21" count="0" hidden="1"/>
    <cacheHierarchy uniqueName="[Measures].[__No hay medidas definidas]" caption="__No hay medidas definidas" measure="1" displayFolder="" count="0" hidden="1"/>
    <cacheHierarchy uniqueName="[Measures].[Suma de Precio Total 2]" caption="Suma de Precio Total 2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Precio Total 3]" caption="Suma de Precio Total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Precio]" caption="Suma de Precio" measure="1" displayFolder="" measureGroup="Produ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Año]" caption="Suma de Año" measure="1" displayFolder="" measureGroup="DI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Mes]" caption="Suma de Mes" measure="1" displayFolder="" measureGroup="DIA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Precio Unitario]" caption="Suma de Precio Unitario" measure="1" displayFolder="" measureGroup="Ventas_2023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Precio Total]" caption="Suma de Precio Total" measure="1" displayFolder="" measureGroup="Ventas_2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Promedio de Precio]" caption="Promedio de Precio" measure="1" displayFolder="" measureGroup="Produ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Cantidad]" caption="Suma de Cantidad" measure="1" displayFolder="" measureGroup="Ventas_202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Cantidad 2]" caption="Suma de Cantidad 2" measure="1" displayFolder="" measureGroup="Ventas_2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Cantidad 3]" caption="Suma de Cantidad 3" measure="1" displayFolder="" measureGroup="Ventas_202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ProductoID]" caption="Suma de ProductoID" measure="1" displayFolder="" measureGroup="Producto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CURSAL_ID]" caption="Suma de SUCURSAL_ID" measure="1" displayFolder="" measureGroup="Sucursal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Cantidad]" caption="Promedio de Cantidad" measure="1" displayFolder="" measureGroup="Ventas_21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Promedio de Precio Total]" caption="Promedio de Precio Total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Precio Total 2]" caption="Promedio de Precio Total 2" measure="1" displayFolder="" measureGroup="Ventas_202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Linea de Venta ID]" caption="Suma de Linea de Venta ID" measure="1" displayFolder="" measureGroup="Ventas_21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Precio Total 3]" caption="Promedio de Precio Total 3" measure="1" displayFolder="" measureGroup="Ventas_2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Edad]" caption="Suma de Edad" measure="1" displayFolder="" measureGroup="Client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ClienteID]" caption="Suma de ClienteID" measure="1" displayFolder="" measureGroup="Clie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ClienteID]" caption="Recuento de ClienteID" measure="1" displayFolder="" measureGroup="Clie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Marca]" caption="Recuento de Marca" measure="1" displayFolder="" measureGroup="Producto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Producto ID]" caption="Suma de Producto ID" measure="1" displayFolder="" measureGroup="Ventas_2023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roducto ID 2]" caption="Suma de Producto ID 2" measure="1" displayFolder="" measureGroup="Ventas_2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Recuento de Producto ID]" caption="Recuento de Producto ID" measure="1" displayFolder="" measureGroup="Ventas_2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a de Producto ID 3]" caption="Suma de Producto ID 3" measure="1" displayFolder="" measureGroup="Ventas_202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Recuento de Producto ID 2]" caption="Recuento de Producto ID 2" measure="1" displayFolder="" measureGroup="Ventas_202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Recuento de Producto ID 3]" caption="Recuento de Producto ID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Precio Total]" caption="Recuento de Precio Total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</cacheHierarchies>
  <kpis count="0"/>
  <dimensions count="10">
    <dimension name="Categorias" uniqueName="[Categorias]" caption="Categorias"/>
    <dimension name="Clientes" uniqueName="[Clientes]" caption="Clientes"/>
    <dimension name="DIAS" uniqueName="[DIAS]" caption="DIAS"/>
    <dimension measure="1" name="Measures" uniqueName="[Measures]" caption="Measures"/>
    <dimension name="Productos" uniqueName="[Productos]" caption="Productos"/>
    <dimension name="Sucursales" uniqueName="[Sucursales]" caption="Sucursales"/>
    <dimension name="Vendedores" uniqueName="[Vendedores]" caption="Vendedores"/>
    <dimension name="Ventas_2022" uniqueName="[Ventas_2022]" caption="Ventas_2022"/>
    <dimension name="Ventas_2023" uniqueName="[Ventas_2023]" caption="Ventas_2023"/>
    <dimension name="Ventas_21" uniqueName="[Ventas_21]" caption="Ventas_21"/>
  </dimensions>
  <measureGroups count="9">
    <measureGroup name="Categorias" caption="Categorias"/>
    <measureGroup name="Clientes" caption="Clientes"/>
    <measureGroup name="DIAS" caption="DIAS"/>
    <measureGroup name="Productos" caption="Productos"/>
    <measureGroup name="Sucursales" caption="Sucursales"/>
    <measureGroup name="Vendedores" caption="Vendedores"/>
    <measureGroup name="Ventas_2022" caption="Ventas_2022"/>
    <measureGroup name="Ventas_2023" caption="Ventas_2023"/>
    <measureGroup name="Ventas_21" caption="Ventas_21"/>
  </measureGroups>
  <maps count="27">
    <map measureGroup="0" dimension="0"/>
    <map measureGroup="1" dimension="1"/>
    <map measureGroup="2" dimension="2"/>
    <map measureGroup="3" dimension="0"/>
    <map measureGroup="3" dimension="4"/>
    <map measureGroup="4" dimension="5"/>
    <map measureGroup="5" dimension="5"/>
    <map measureGroup="5" dimension="6"/>
    <map measureGroup="6" dimension="0"/>
    <map measureGroup="6" dimension="1"/>
    <map measureGroup="6" dimension="2"/>
    <map measureGroup="6" dimension="4"/>
    <map measureGroup="6" dimension="5"/>
    <map measureGroup="6" dimension="6"/>
    <map measureGroup="6" dimension="7"/>
    <map measureGroup="7" dimension="0"/>
    <map measureGroup="7" dimension="1"/>
    <map measureGroup="7" dimension="2"/>
    <map measureGroup="7" dimension="4"/>
    <map measureGroup="7" dimension="5"/>
    <map measureGroup="7" dimension="8"/>
    <map measureGroup="8" dimension="0"/>
    <map measureGroup="8" dimension="1"/>
    <map measureGroup="8" dimension="2"/>
    <map measureGroup="8" dimension="4"/>
    <map measureGroup="8" dimension="5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y hernandez" refreshedDate="45615.597117129633" backgroundQuery="1" createdVersion="8" refreshedVersion="8" minRefreshableVersion="3" recordCount="0" supportSubquery="1" supportAdvancedDrill="1" xr:uid="{CDF99C4A-68B6-407E-8BC3-ED5E89F96221}">
  <cacheSource type="external" connectionId="1"/>
  <cacheFields count="4">
    <cacheField name="[Clientes].[Tipo y Nivel de Cuenta].[Tipo y Nivel de Cuenta]" caption="Tipo y Nivel de Cuenta" numFmtId="0" hierarchy="8" level="1">
      <sharedItems containsBlank="1" count="7">
        <s v="Corporativa Oro"/>
        <s v="Corporativa Plata"/>
        <s v="Corporativa Platino"/>
        <s v="Normal Plata"/>
        <s v="Revendedor Plata"/>
        <s v="Revendedor Platino"/>
        <m/>
      </sharedItems>
    </cacheField>
    <cacheField name="[Measures].[Suma de Precio Total]" caption="Suma de Precio Total" numFmtId="0" hierarchy="87" level="32767"/>
    <cacheField name="[Measures].[Suma de Precio Total 2]" caption="Suma de Precio Total 2" numFmtId="0" hierarchy="81" level="32767"/>
    <cacheField name="[Measures].[Suma de Precio Total 3]" caption="Suma de Precio Total 3" numFmtId="0" hierarchy="82" level="32767"/>
  </cacheFields>
  <cacheHierarchies count="110">
    <cacheHierarchy uniqueName="[Categorias].[Categoría]" caption="Categoría" attribute="1" defaultMemberUniqueName="[Categorias].[Categoría].[All]" allUniqueName="[Categorias].[Categoría].[All]" dimensionUniqueName="[Categorias]" displayFolder="" count="0" memberValueDatatype="130" unbalanced="0"/>
    <cacheHierarchy uniqueName="[Categorias].[Subcategoría]" caption="Subcategoría" attribute="1" defaultMemberUniqueName="[Categorias].[Subcategoría].[All]" allUniqueName="[Categorias].[Subcategoría].[All]" dimensionUniqueName="[Categorias]" displayFolder="" count="0" memberValueDatatype="130" unbalanced="0"/>
    <cacheHierarchy uniqueName="[Clientes].[ClienteID]" caption="ClienteID" attribute="1" defaultMemberUniqueName="[Clientes].[ClienteID].[All]" allUniqueName="[Clientes].[ClienteID].[All]" dimensionUniqueName="[Clientes]" displayFolder="" count="0" memberValueDatatype="20" unbalanced="0"/>
    <cacheHierarchy uniqueName="[Clientes].[NombreCliente]" caption="NombreCliente" attribute="1" defaultMemberUniqueName="[Clientes].[NombreCliente].[All]" allUniqueName="[Clientes].[NombreCliente].[All]" dimensionUniqueName="[Clientes]" displayFolder="" count="0" memberValueDatatype="130" unbalanced="0"/>
    <cacheHierarchy uniqueName="[Clientes].[FechaNacimiento]" caption="FechaNacimiento" attribute="1" time="1" defaultMemberUniqueName="[Clientes].[FechaNacimiento].[All]" allUniqueName="[Clientes].[FechaNacimiento].[All]" dimensionUniqueName="[Clientes]" displayFolder="" count="0" memberValueDatatype="7" unbalanced="0"/>
    <cacheHierarchy uniqueName="[Clientes].[Edad]" caption="Edad" attribute="1" defaultMemberUniqueName="[Clientes].[Edad].[All]" allUniqueName="[Clientes].[Edad].[All]" dimensionUniqueName="[Clientes]" displayFolder="" count="0" memberValueDatatype="20" unbalanced="0"/>
    <cacheHierarchy uniqueName="[Clientes].[FechaRegistro]" caption="FechaRegistro" attribute="1" time="1" defaultMemberUniqueName="[Clientes].[FechaRegistro].[All]" allUniqueName="[Clientes].[FechaRegistro].[All]" dimensionUniqueName="[Clientes]" displayFolder="" count="0" memberValueDatatype="7" unbalanced="0"/>
    <cacheHierarchy uniqueName="[Clientes].[CorreoElectronico]" caption="CorreoElectronico" attribute="1" defaultMemberUniqueName="[Clientes].[CorreoElectronico].[All]" allUniqueName="[Clientes].[CorreoElectronico].[All]" dimensionUniqueName="[Clientes]" displayFolder="" count="0" memberValueDatatype="130" unbalanced="0"/>
    <cacheHierarchy uniqueName="[Clientes].[Tipo y Nivel de Cuenta]" caption="Tipo y Nivel de Cuenta" attribute="1" defaultMemberUniqueName="[Clientes].[Tipo y Nivel de Cuenta].[All]" allUniqueName="[Clientes].[Tipo y Nivel de Cuenta].[All]" dimensionUniqueName="[Clientes]" displayFolder="" count="2" memberValueDatatype="130" unbalanced="0">
      <fieldsUsage count="2">
        <fieldUsage x="-1"/>
        <fieldUsage x="0"/>
      </fieldsUsage>
    </cacheHierarchy>
    <cacheHierarchy uniqueName="[Clientes].[SucursalRegistro]" caption="SucursalRegistro" attribute="1" defaultMemberUniqueName="[Clientes].[SucursalRegistro].[All]" allUniqueName="[Clientes].[SucursalRegistro].[All]" dimensionUniqueName="[Clientes]" displayFolder="" count="0" memberValueDatatype="20" unbalanced="0"/>
    <cacheHierarchy uniqueName="[Clientes].[FechaNacimiento (año)]" caption="FechaNacimiento (año)" attribute="1" defaultMemberUniqueName="[Clientes].[FechaNacimiento (año)].[All]" allUniqueName="[Clientes].[FechaNacimiento (año)].[All]" dimensionUniqueName="[Clientes]" displayFolder="" count="0" memberValueDatatype="130" unbalanced="0"/>
    <cacheHierarchy uniqueName="[Clientes].[FechaNacimiento (trimestre)]" caption="FechaNacimiento (trimestre)" attribute="1" defaultMemberUniqueName="[Clientes].[FechaNacimiento (trimestre)].[All]" allUniqueName="[Clientes].[FechaNacimiento (trimestre)].[All]" dimensionUniqueName="[Clientes]" displayFolder="" count="0" memberValueDatatype="130" unbalanced="0"/>
    <cacheHierarchy uniqueName="[Clientes].[FechaNacimiento (mes)]" caption="FechaNacimiento (mes)" attribute="1" defaultMemberUniqueName="[Clientes].[FechaNacimiento (mes)].[All]" allUniqueName="[Clientes].[FechaNacimiento (mes)].[All]" dimensionUniqueName="[Clientes]" displayFolder="" count="0" memberValueDatatype="130" unbalanced="0"/>
    <cacheHierarchy uniqueName="[DIAS].[Fecha]" caption="Fecha" attribute="1" time="1" keyAttribute="1" defaultMemberUniqueName="[DIAS].[Fecha].[All]" allUniqueName="[DIAS].[Fecha].[All]" dimensionUniqueName="[DIAS]" displayFolder="" count="0" memberValueDatatype="7" unbalanced="0"/>
    <cacheHierarchy uniqueName="[DIAS].[Año]" caption="Año" attribute="1" time="1" defaultMemberUniqueName="[DIAS].[Año].[All]" allUniqueName="[DIAS].[Año].[All]" dimensionUniqueName="[DIAS]" displayFolder="" count="0" memberValueDatatype="20" unbalanced="0"/>
    <cacheHierarchy uniqueName="[DIAS].[Mes]" caption="Mes" attribute="1" time="1" defaultMemberUniqueName="[DIAS].[Mes].[All]" allUniqueName="[DIAS].[Mes].[All]" dimensionUniqueName="[DIAS]" displayFolder="" count="2" memberValueDatatype="20" unbalanced="0"/>
    <cacheHierarchy uniqueName="[DIAS].[Dia]" caption="Dia" attribute="1" time="1" defaultMemberUniqueName="[DIAS].[Dia].[All]" allUniqueName="[DIAS].[Dia].[All]" dimensionUniqueName="[DIAS]" displayFolder="" count="0" memberValueDatatype="20" unbalanced="0"/>
    <cacheHierarchy uniqueName="[DIAS].[Nombre Mes]" caption="Nombre Mes" attribute="1" time="1" defaultMemberUniqueName="[DIAS].[Nombre Mes].[All]" allUniqueName="[DIAS].[Nombre Mes].[All]" dimensionUniqueName="[DIAS]" displayFolder="" count="0" memberValueDatatype="130" unbalanced="0"/>
    <cacheHierarchy uniqueName="[DIAS].[Nombre Día]" caption="Nombre Día" attribute="1" time="1" defaultMemberUniqueName="[DIAS].[Nombre Día].[All]" allUniqueName="[DIAS].[Nombre Día].[All]" dimensionUniqueName="[DIAS]" displayFolder="" count="0" memberValueDatatype="130" unbalanced="0"/>
    <cacheHierarchy uniqueName="[DIAS].[Año-Mes]" caption="Año-Mes" attribute="1" time="1" defaultMemberUniqueName="[DIAS].[Año-Mes].[All]" allUniqueName="[DIAS].[Año-Mes].[All]" dimensionUniqueName="[DIAS]" displayFolder="" count="0" memberValueDatatype="130" unbalanced="0"/>
    <cacheHierarchy uniqueName="[Productos].[ProductoID]" caption="ProductoID" attribute="1" defaultMemberUniqueName="[Productos].[ProductoID].[All]" allUniqueName="[Productos].[ProductoID].[All]" dimensionUniqueName="[Productos]" displayFolder="" count="0" memberValueDatatype="20" unbalanced="0"/>
    <cacheHierarchy uniqueName="[Productos].[NombreProducto]" caption="NombreProducto" attribute="1" defaultMemberUniqueName="[Productos].[NombreProducto].[All]" allUniqueName="[Productos].[NombreProducto].[All]" dimensionUniqueName="[Productos]" displayFolder="" count="0" memberValueDatatype="130" unbalanced="0"/>
    <cacheHierarchy uniqueName="[Productos].[Subcategoría]" caption="Subcategoría" attribute="1" defaultMemberUniqueName="[Productos].[Subcategoría].[All]" allUniqueName="[Productos].[Subcategoría].[All]" dimensionUniqueName="[Productos]" displayFolder="" count="0" memberValueDatatype="130" unbalanced="0"/>
    <cacheHierarchy uniqueName="[Productos].[Marca]" caption="Marca" attribute="1" defaultMemberUniqueName="[Productos].[Marca].[All]" allUniqueName="[Productos].[Marca].[All]" dimensionUniqueName="[Productos]" displayFolder="" count="0" memberValueDatatype="130" unbalanced="0"/>
    <cacheHierarchy uniqueName="[Productos].[Modelo]" caption="Modelo" attribute="1" defaultMemberUniqueName="[Productos].[Modelo].[All]" allUniqueName="[Productos].[Modelo].[All]" dimensionUniqueName="[Productos]" displayFolder="" count="0" memberValueDatatype="130" unbalanced="0"/>
    <cacheHierarchy uniqueName="[Productos].[Precio]" caption="Precio" attribute="1" defaultMemberUniqueName="[Productos].[Precio].[All]" allUniqueName="[Productos].[Precio].[All]" dimensionUniqueName="[Productos]" displayFolder="" count="0" memberValueDatatype="5" unbalanced="0"/>
    <cacheHierarchy uniqueName="[Productos].[Categoria]" caption="Categoria" attribute="1" defaultMemberUniqueName="[Productos].[Categoria].[All]" allUniqueName="[Productos].[Categoria].[All]" dimensionUniqueName="[Productos]" displayFolder="" count="2" memberValueDatatype="130" unbalanced="0"/>
    <cacheHierarchy uniqueName="[Sucursales].[SUCURSAL_ID]" caption="SUCURSAL_ID" attribute="1" defaultMemberUniqueName="[Sucursales].[SUCURSAL_ID].[All]" allUniqueName="[Sucursales].[SUCURSAL_ID].[All]" dimensionUniqueName="[Sucursales]" displayFolder="" count="0" memberValueDatatype="20" unbalanced="0"/>
    <cacheHierarchy uniqueName="[Sucursales].[SUCURSAL_NOMBRE]" caption="SUCURSAL_NOMBRE" attribute="1" defaultMemberUniqueName="[Sucursales].[SUCURSAL_NOMBRE].[All]" allUniqueName="[Sucursales].[SUCURSAL_NOMBRE].[All]" dimensionUniqueName="[Sucursales]" displayFolder="" count="0" memberValueDatatype="130" unbalanced="0"/>
    <cacheHierarchy uniqueName="[Sucursales].[DIRECCIÓN]" caption="DIRECCIÓN" attribute="1" defaultMemberUniqueName="[Sucursales].[DIRECCIÓN].[All]" allUniqueName="[Sucursales].[DIRECCIÓN].[All]" dimensionUniqueName="[Sucursales]" displayFolder="" count="0" memberValueDatatype="130" unbalanced="0"/>
    <cacheHierarchy uniqueName="[Sucursales].[CIUDAD]" caption="CIUDAD" attribute="1" defaultMemberUniqueName="[Sucursales].[CIUDAD].[All]" allUniqueName="[Sucursales].[CIUDAD].[All]" dimensionUniqueName="[Sucursales]" displayFolder="" count="0" memberValueDatatype="130" unbalanced="0"/>
    <cacheHierarchy uniqueName="[Sucursales].[ESTADO]" caption="ESTADO" attribute="1" defaultMemberUniqueName="[Sucursales].[ESTADO].[All]" allUniqueName="[Sucursales].[ESTADO].[All]" dimensionUniqueName="[Sucursales]" displayFolder="" count="0" memberValueDatatype="130" unbalanced="0"/>
    <cacheHierarchy uniqueName="[Sucursales].[COORDENADAS]" caption="COORDENADAS" attribute="1" defaultMemberUniqueName="[Sucursales].[COORDENADAS].[All]" allUniqueName="[Sucursales].[COORDENADAS].[All]" dimensionUniqueName="[Sucursales]" displayFolder="" count="0" memberValueDatatype="130" unbalanced="0"/>
    <cacheHierarchy uniqueName="[Vendedores].[VendedorID]" caption="VendedorID" attribute="1" defaultMemberUniqueName="[Vendedores].[VendedorID].[All]" allUniqueName="[Vendedores].[VendedorID].[All]" dimensionUniqueName="[Vendedores]" displayFolder="" count="0" memberValueDatatype="20" unbalanced="0"/>
    <cacheHierarchy uniqueName="[Vendedores].[NombreVendedor]" caption="NombreVendedor" attribute="1" defaultMemberUniqueName="[Vendedores].[NombreVendedor].[All]" allUniqueName="[Vendedores].[NombreVendedor].[All]" dimensionUniqueName="[Vendedores]" displayFolder="" count="0" memberValueDatatype="130" unbalanced="0"/>
    <cacheHierarchy uniqueName="[Vendedores].[FechaContratacion]" caption="FechaContratacion" attribute="1" time="1" defaultMemberUniqueName="[Vendedores].[FechaContratacion].[All]" allUniqueName="[Vendedores].[FechaContratacion].[All]" dimensionUniqueName="[Vendedores]" displayFolder="" count="0" memberValueDatatype="7" unbalanced="0"/>
    <cacheHierarchy uniqueName="[Vendedores].[FechaSalida]" caption="FechaSalida" attribute="1" time="1" defaultMemberUniqueName="[Vendedores].[FechaSalida].[All]" allUniqueName="[Vendedores].[FechaSalida].[All]" dimensionUniqueName="[Vendedores]" displayFolder="" count="0" memberValueDatatype="7" unbalanced="0"/>
    <cacheHierarchy uniqueName="[Vendedores].[Sucursal ID]" caption="Sucursal ID" attribute="1" defaultMemberUniqueName="[Vendedores].[Sucursal ID].[All]" allUniqueName="[Vendedores].[Sucursal ID].[All]" dimensionUniqueName="[Vendedores]" displayFolder="" count="0" memberValueDatatype="20" unbalanced="0"/>
    <cacheHierarchy uniqueName="[Vendedores].[FechaNacimiento]" caption="FechaNacimiento" attribute="1" defaultMemberUniqueName="[Vendedores].[FechaNacimiento].[All]" allUniqueName="[Vendedores].[FechaNacimiento].[All]" dimensionUniqueName="[Vendedores]" displayFolder="" count="0" memberValueDatatype="130" unbalanced="0"/>
    <cacheHierarchy uniqueName="[Vendedores].[Género]" caption="Género" attribute="1" defaultMemberUniqueName="[Vendedores].[Género].[All]" allUniqueName="[Vendedores].[Género].[All]" dimensionUniqueName="[Vendedores]" displayFolder="" count="0" memberValueDatatype="130" unbalanced="0"/>
    <cacheHierarchy uniqueName="[Ventas_2022].[Ticket ID]" caption="Ticket ID" attribute="1" defaultMemberUniqueName="[Ventas_2022].[Ticket ID].[All]" allUniqueName="[Ventas_2022].[Ticket ID].[All]" dimensionUniqueName="[Ventas_2022]" displayFolder="" count="0" memberValueDatatype="20" unbalanced="0"/>
    <cacheHierarchy uniqueName="[Ventas_2022].[Linea de Venta ID]" caption="Linea de Venta ID" attribute="1" defaultMemberUniqueName="[Ventas_2022].[Linea de Venta ID].[All]" allUniqueName="[Ventas_2022].[Linea de Venta ID].[All]" dimensionUniqueName="[Ventas_2022]" displayFolder="" count="0" memberValueDatatype="20" unbalanced="0"/>
    <cacheHierarchy uniqueName="[Ventas_2022].[Sucursal ID]" caption="Sucursal ID" attribute="1" defaultMemberUniqueName="[Ventas_2022].[Sucursal ID].[All]" allUniqueName="[Ventas_2022].[Sucursal ID].[All]" dimensionUniqueName="[Ventas_2022]" displayFolder="" count="0" memberValueDatatype="20" unbalanced="0"/>
    <cacheHierarchy uniqueName="[Ventas_2022].[Cliente ID]" caption="Cliente ID" attribute="1" defaultMemberUniqueName="[Ventas_2022].[Cliente ID].[All]" allUniqueName="[Ventas_2022].[Cliente ID].[All]" dimensionUniqueName="[Ventas_2022]" displayFolder="" count="0" memberValueDatatype="20" unbalanced="0"/>
    <cacheHierarchy uniqueName="[Ventas_2022].[Vendedor ID]" caption="Vendedor ID" attribute="1" defaultMemberUniqueName="[Ventas_2022].[Vendedor ID].[All]" allUniqueName="[Ventas_2022].[Vendedor ID].[All]" dimensionUniqueName="[Ventas_2022]" displayFolder="" count="0" memberValueDatatype="20" unbalanced="0"/>
    <cacheHierarchy uniqueName="[Ventas_2022].[Fecha Venta]" caption="Fecha Venta" attribute="1" time="1" defaultMemberUniqueName="[Ventas_2022].[Fecha Venta].[All]" allUniqueName="[Ventas_2022].[Fecha Venta].[All]" dimensionUniqueName="[Ventas_2022]" displayFolder="" count="0" memberValueDatatype="7" unbalanced="0"/>
    <cacheHierarchy uniqueName="[Ventas_2022].[Producto ID]" caption="Producto ID" attribute="1" defaultMemberUniqueName="[Ventas_2022].[Producto ID].[All]" allUniqueName="[Ventas_2022].[Producto ID].[All]" dimensionUniqueName="[Ventas_2022]" displayFolder="" count="0" memberValueDatatype="20" unbalanced="0"/>
    <cacheHierarchy uniqueName="[Ventas_2022].[Cantidad]" caption="Cantidad" attribute="1" defaultMemberUniqueName="[Ventas_2022].[Cantidad].[All]" allUniqueName="[Ventas_2022].[Cantidad].[All]" dimensionUniqueName="[Ventas_2022]" displayFolder="" count="0" memberValueDatatype="20" unbalanced="0"/>
    <cacheHierarchy uniqueName="[Ventas_2022].[Precio Unitario]" caption="Precio Unitario" attribute="1" defaultMemberUniqueName="[Ventas_2022].[Precio Unitario].[All]" allUniqueName="[Ventas_2022].[Precio Unitario].[All]" dimensionUniqueName="[Ventas_2022]" displayFolder="" count="0" memberValueDatatype="5" unbalanced="0"/>
    <cacheHierarchy uniqueName="[Ventas_2022].[Precio Total]" caption="Precio Total" attribute="1" defaultMemberUniqueName="[Ventas_2022].[Precio Total].[All]" allUniqueName="[Ventas_2022].[Precio Total].[All]" dimensionUniqueName="[Ventas_2022]" displayFolder="" count="0" memberValueDatatype="5" unbalanced="0"/>
    <cacheHierarchy uniqueName="[Ventas_2023].[Linea de Venta ID]" caption="Linea de Venta ID" attribute="1" defaultMemberUniqueName="[Ventas_2023].[Linea de Venta ID].[All]" allUniqueName="[Ventas_2023].[Linea de Venta ID].[All]" dimensionUniqueName="[Ventas_2023]" displayFolder="" count="0" memberValueDatatype="20" unbalanced="0"/>
    <cacheHierarchy uniqueName="[Ventas_2023].[Ticket_ID]" caption="Ticket_ID" attribute="1" defaultMemberUniqueName="[Ventas_2023].[Ticket_ID].[All]" allUniqueName="[Ventas_2023].[Ticket_ID].[All]" dimensionUniqueName="[Ventas_2023]" displayFolder="" count="0" memberValueDatatype="20" unbalanced="0"/>
    <cacheHierarchy uniqueName="[Ventas_2023].[Sucursal ID]" caption="Sucursal ID" attribute="1" defaultMemberUniqueName="[Ventas_2023].[Sucursal ID].[All]" allUniqueName="[Ventas_2023].[Sucursal ID].[All]" dimensionUniqueName="[Ventas_2023]" displayFolder="" count="0" memberValueDatatype="20" unbalanced="0"/>
    <cacheHierarchy uniqueName="[Ventas_2023].[Cliente ID]" caption="Cliente ID" attribute="1" defaultMemberUniqueName="[Ventas_2023].[Cliente ID].[All]" allUniqueName="[Ventas_2023].[Cliente ID].[All]" dimensionUniqueName="[Ventas_2023]" displayFolder="" count="0" memberValueDatatype="130" unbalanced="0"/>
    <cacheHierarchy uniqueName="[Ventas_2023].[Vendedor ID]" caption="Vendedor ID" attribute="1" defaultMemberUniqueName="[Ventas_2023].[Vendedor ID].[All]" allUniqueName="[Ventas_2023].[Vendedor ID].[All]" dimensionUniqueName="[Ventas_2023]" displayFolder="" count="0" memberValueDatatype="20" unbalanced="0"/>
    <cacheHierarchy uniqueName="[Ventas_2023].[Fecha Venta]" caption="Fecha Venta" attribute="1" time="1" defaultMemberUniqueName="[Ventas_2023].[Fecha Venta].[All]" allUniqueName="[Ventas_2023].[Fecha Venta].[All]" dimensionUniqueName="[Ventas_2023]" displayFolder="" count="0" memberValueDatatype="7" unbalanced="0"/>
    <cacheHierarchy uniqueName="[Ventas_2023].[Producto ID]" caption="Producto ID" attribute="1" defaultMemberUniqueName="[Ventas_2023].[Producto ID].[All]" allUniqueName="[Ventas_2023].[Producto ID].[All]" dimensionUniqueName="[Ventas_2023]" displayFolder="" count="0" memberValueDatatype="20" unbalanced="0"/>
    <cacheHierarchy uniqueName="[Ventas_2023].[Cantidad]" caption="Cantidad" attribute="1" defaultMemberUniqueName="[Ventas_2023].[Cantidad].[All]" allUniqueName="[Ventas_2023].[Cantidad].[All]" dimensionUniqueName="[Ventas_2023]" displayFolder="" count="0" memberValueDatatype="20" unbalanced="0"/>
    <cacheHierarchy uniqueName="[Ventas_2023].[Precio Unitario]" caption="Precio Unitario" attribute="1" defaultMemberUniqueName="[Ventas_2023].[Precio Unitario].[All]" allUniqueName="[Ventas_2023].[Precio Unitario].[All]" dimensionUniqueName="[Ventas_2023]" displayFolder="" count="0" memberValueDatatype="5" unbalanced="0"/>
    <cacheHierarchy uniqueName="[Ventas_2023].[Precio Total]" caption="Precio Total" attribute="1" defaultMemberUniqueName="[Ventas_2023].[Precio Total].[All]" allUniqueName="[Ventas_2023].[Precio Total].[All]" dimensionUniqueName="[Ventas_2023]" displayFolder="" count="0" memberValueDatatype="5" unbalanced="0"/>
    <cacheHierarchy uniqueName="[Ventas_21].[Ticket ID]" caption="Ticket ID" attribute="1" defaultMemberUniqueName="[Ventas_21].[Ticket ID].[All]" allUniqueName="[Ventas_21].[Ticket ID].[All]" dimensionUniqueName="[Ventas_21]" displayFolder="" count="0" memberValueDatatype="20" unbalanced="0"/>
    <cacheHierarchy uniqueName="[Ventas_21].[Linea de Venta ID]" caption="Linea de Venta ID" attribute="1" defaultMemberUniqueName="[Ventas_21].[Linea de Venta ID].[All]" allUniqueName="[Ventas_21].[Linea de Venta ID].[All]" dimensionUniqueName="[Ventas_21]" displayFolder="" count="0" memberValueDatatype="20" unbalanced="0"/>
    <cacheHierarchy uniqueName="[Ventas_21].[Sucursal ID]" caption="Sucursal ID" attribute="1" defaultMemberUniqueName="[Ventas_21].[Sucursal ID].[All]" allUniqueName="[Ventas_21].[Sucursal ID].[All]" dimensionUniqueName="[Ventas_21]" displayFolder="" count="0" memberValueDatatype="20" unbalanced="0"/>
    <cacheHierarchy uniqueName="[Ventas_21].[Cliente ID]" caption="Cliente ID" attribute="1" defaultMemberUniqueName="[Ventas_21].[Cliente ID].[All]" allUniqueName="[Ventas_21].[Cliente ID].[All]" dimensionUniqueName="[Ventas_21]" displayFolder="" count="0" memberValueDatatype="130" unbalanced="0"/>
    <cacheHierarchy uniqueName="[Ventas_21].[Vendedor ID]" caption="Vendedor ID" attribute="1" defaultMemberUniqueName="[Ventas_21].[Vendedor ID].[All]" allUniqueName="[Ventas_21].[Vendedor ID].[All]" dimensionUniqueName="[Ventas_21]" displayFolder="" count="0" memberValueDatatype="20" unbalanced="0"/>
    <cacheHierarchy uniqueName="[Ventas_21].[Fecha Venta]" caption="Fecha Venta" attribute="1" time="1" defaultMemberUniqueName="[Ventas_21].[Fecha Venta].[All]" allUniqueName="[Ventas_21].[Fecha Venta].[All]" dimensionUniqueName="[Ventas_21]" displayFolder="" count="0" memberValueDatatype="7" unbalanced="0"/>
    <cacheHierarchy uniqueName="[Ventas_21].[Producto ID]" caption="Producto ID" attribute="1" defaultMemberUniqueName="[Ventas_21].[Producto ID].[All]" allUniqueName="[Ventas_21].[Producto ID].[All]" dimensionUniqueName="[Ventas_21]" displayFolder="" count="0" memberValueDatatype="20" unbalanced="0"/>
    <cacheHierarchy uniqueName="[Ventas_21].[Cantidad]" caption="Cantidad" attribute="1" defaultMemberUniqueName="[Ventas_21].[Cantidad].[All]" allUniqueName="[Ventas_21].[Cantidad].[All]" dimensionUniqueName="[Ventas_21]" displayFolder="" count="0" memberValueDatatype="20" unbalanced="0"/>
    <cacheHierarchy uniqueName="[Ventas_21].[Precio Unitario]" caption="Precio Unitario" attribute="1" defaultMemberUniqueName="[Ventas_21].[Precio Unitario].[All]" allUniqueName="[Ventas_21].[Precio Unitario].[All]" dimensionUniqueName="[Ventas_21]" displayFolder="" count="0" memberValueDatatype="5" unbalanced="0"/>
    <cacheHierarchy uniqueName="[Ventas_21].[Precio Total]" caption="Precio Total" attribute="1" defaultMemberUniqueName="[Ventas_21].[Precio Total].[All]" allUniqueName="[Ventas_21].[Precio Total].[All]" dimensionUniqueName="[Ventas_21]" displayFolder="" count="0" memberValueDatatype="5" unbalanced="0"/>
    <cacheHierarchy uniqueName="[Clientes].[FechaNacimiento (índice de meses)]" caption="FechaNacimiento (índice de meses)" attribute="1" defaultMemberUniqueName="[Clientes].[FechaNacimiento (índice de meses)].[All]" allUniqueName="[Clientes].[FechaNacimiento (índice de meses)].[All]" dimensionUniqueName="[Clientes]" displayFolder="" count="0" memberValueDatatype="20" unbalanced="0" hidden="1"/>
    <cacheHierarchy uniqueName="[Measures].[__XL_Count Ventas_2022]" caption="__XL_Count Ventas_2022" measure="1" displayFolder="" measureGroup="Ventas_2022" count="0" hidden="1"/>
    <cacheHierarchy uniqueName="[Measures].[__XL_Count Sucursales]" caption="__XL_Count Sucursales" measure="1" displayFolder="" measureGroup="Sucursales" count="0" hidden="1"/>
    <cacheHierarchy uniqueName="[Measures].[__XL_Count Vendedores]" caption="__XL_Count Vendedores" measure="1" displayFolder="" measureGroup="Vendedores" count="0" hidden="1"/>
    <cacheHierarchy uniqueName="[Measures].[__XL_Count Clientes]" caption="__XL_Count Clientes" measure="1" displayFolder="" measureGroup="Clientes" count="0" hidden="1"/>
    <cacheHierarchy uniqueName="[Measures].[__XL_Count Productos]" caption="__XL_Count Productos" measure="1" displayFolder="" measureGroup="Productos" count="0" hidden="1"/>
    <cacheHierarchy uniqueName="[Measures].[__XL_Count Categorias]" caption="__XL_Count Categorias" measure="1" displayFolder="" measureGroup="Categorias" count="0" hidden="1"/>
    <cacheHierarchy uniqueName="[Measures].[__XL_Count Ventas_2024]" caption="__XL_Count Ventas_2024" measure="1" displayFolder="" measureGroup="Ventas_2023" count="0" hidden="1"/>
    <cacheHierarchy uniqueName="[Measures].[__XL_Count Tabla12]" caption="__XL_Count Tabla12" measure="1" displayFolder="" measureGroup="DIAS" count="0" hidden="1"/>
    <cacheHierarchy uniqueName="[Measures].[__XL_Count Tabla2]" caption="__XL_Count Tabla2" measure="1" displayFolder="" measureGroup="Ventas_21" count="0" hidden="1"/>
    <cacheHierarchy uniqueName="[Measures].[__No hay medidas definidas]" caption="__No hay medidas definidas" measure="1" displayFolder="" count="0" hidden="1"/>
    <cacheHierarchy uniqueName="[Measures].[Suma de Precio Total 2]" caption="Suma de Precio Total 2" measure="1" displayFolder="" measureGroup="Ventas_202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Precio Total 3]" caption="Suma de Precio Total 3" measure="1" displayFolder="" measureGroup="Ventas_2023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Precio]" caption="Suma de Precio" measure="1" displayFolder="" measureGroup="Produ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Año]" caption="Suma de Año" measure="1" displayFolder="" measureGroup="DI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Mes]" caption="Suma de Mes" measure="1" displayFolder="" measureGroup="DIA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Precio Unitario]" caption="Suma de Precio Unitario" measure="1" displayFolder="" measureGroup="Ventas_2023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Precio Total]" caption="Suma de Precio Total" measure="1" displayFolder="" measureGroup="Ventas_2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Promedio de Precio]" caption="Promedio de Precio" measure="1" displayFolder="" measureGroup="Produ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Cantidad]" caption="Suma de Cantidad" measure="1" displayFolder="" measureGroup="Ventas_202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Cantidad 2]" caption="Suma de Cantidad 2" measure="1" displayFolder="" measureGroup="Ventas_21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Cantidad 3]" caption="Suma de Cantidad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ProductoID]" caption="Suma de ProductoID" measure="1" displayFolder="" measureGroup="Producto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CURSAL_ID]" caption="Suma de SUCURSAL_ID" measure="1" displayFolder="" measureGroup="Sucursal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Cantidad]" caption="Promedio de Cantidad" measure="1" displayFolder="" measureGroup="Ventas_21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Promedio de Precio Total]" caption="Promedio de Precio Total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Precio Total 2]" caption="Promedio de Precio Total 2" measure="1" displayFolder="" measureGroup="Ventas_202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Linea de Venta ID]" caption="Suma de Linea de Venta ID" measure="1" displayFolder="" measureGroup="Ventas_21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Precio Total 3]" caption="Promedio de Precio Total 3" measure="1" displayFolder="" measureGroup="Ventas_2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Edad]" caption="Suma de Edad" measure="1" displayFolder="" measureGroup="Client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ClienteID]" caption="Suma de ClienteID" measure="1" displayFolder="" measureGroup="Clie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ClienteID]" caption="Recuento de ClienteID" measure="1" displayFolder="" measureGroup="Clie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Marca]" caption="Recuento de Marca" measure="1" displayFolder="" measureGroup="Producto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Producto ID]" caption="Suma de Producto ID" measure="1" displayFolder="" measureGroup="Ventas_2023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roducto ID 2]" caption="Suma de Producto ID 2" measure="1" displayFolder="" measureGroup="Ventas_2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Recuento de Producto ID]" caption="Recuento de Producto ID" measure="1" displayFolder="" measureGroup="Ventas_2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a de Producto ID 3]" caption="Suma de Producto ID 3" measure="1" displayFolder="" measureGroup="Ventas_202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Recuento de Producto ID 2]" caption="Recuento de Producto ID 2" measure="1" displayFolder="" measureGroup="Ventas_202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Recuento de Producto ID 3]" caption="Recuento de Producto ID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Precio Total]" caption="Recuento de Precio Total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</cacheHierarchies>
  <kpis count="0"/>
  <dimensions count="10">
    <dimension name="Categorias" uniqueName="[Categorias]" caption="Categorias"/>
    <dimension name="Clientes" uniqueName="[Clientes]" caption="Clientes"/>
    <dimension name="DIAS" uniqueName="[DIAS]" caption="DIAS"/>
    <dimension measure="1" name="Measures" uniqueName="[Measures]" caption="Measures"/>
    <dimension name="Productos" uniqueName="[Productos]" caption="Productos"/>
    <dimension name="Sucursales" uniqueName="[Sucursales]" caption="Sucursales"/>
    <dimension name="Vendedores" uniqueName="[Vendedores]" caption="Vendedores"/>
    <dimension name="Ventas_2022" uniqueName="[Ventas_2022]" caption="Ventas_2022"/>
    <dimension name="Ventas_2023" uniqueName="[Ventas_2023]" caption="Ventas_2023"/>
    <dimension name="Ventas_21" uniqueName="[Ventas_21]" caption="Ventas_21"/>
  </dimensions>
  <measureGroups count="9">
    <measureGroup name="Categorias" caption="Categorias"/>
    <measureGroup name="Clientes" caption="Clientes"/>
    <measureGroup name="DIAS" caption="DIAS"/>
    <measureGroup name="Productos" caption="Productos"/>
    <measureGroup name="Sucursales" caption="Sucursales"/>
    <measureGroup name="Vendedores" caption="Vendedores"/>
    <measureGroup name="Ventas_2022" caption="Ventas_2022"/>
    <measureGroup name="Ventas_2023" caption="Ventas_2023"/>
    <measureGroup name="Ventas_21" caption="Ventas_21"/>
  </measureGroups>
  <maps count="27">
    <map measureGroup="0" dimension="0"/>
    <map measureGroup="1" dimension="1"/>
    <map measureGroup="2" dimension="2"/>
    <map measureGroup="3" dimension="0"/>
    <map measureGroup="3" dimension="4"/>
    <map measureGroup="4" dimension="5"/>
    <map measureGroup="5" dimension="5"/>
    <map measureGroup="5" dimension="6"/>
    <map measureGroup="6" dimension="0"/>
    <map measureGroup="6" dimension="1"/>
    <map measureGroup="6" dimension="2"/>
    <map measureGroup="6" dimension="4"/>
    <map measureGroup="6" dimension="5"/>
    <map measureGroup="6" dimension="6"/>
    <map measureGroup="6" dimension="7"/>
    <map measureGroup="7" dimension="0"/>
    <map measureGroup="7" dimension="1"/>
    <map measureGroup="7" dimension="2"/>
    <map measureGroup="7" dimension="4"/>
    <map measureGroup="7" dimension="5"/>
    <map measureGroup="7" dimension="8"/>
    <map measureGroup="8" dimension="0"/>
    <map measureGroup="8" dimension="1"/>
    <map measureGroup="8" dimension="2"/>
    <map measureGroup="8" dimension="4"/>
    <map measureGroup="8" dimension="5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y hernandez" refreshedDate="45615.597117708334" backgroundQuery="1" createdVersion="8" refreshedVersion="8" minRefreshableVersion="3" recordCount="0" supportSubquery="1" supportAdvancedDrill="1" xr:uid="{D789BF49-7379-45C0-A8E9-ACF12189973B}">
  <cacheSource type="external" connectionId="1"/>
  <cacheFields count="5">
    <cacheField name="[Productos].[Marca].[Marca]" caption="Marca" numFmtId="0" hierarchy="23" level="1">
      <sharedItems count="72">
        <s v="Acer"/>
        <s v="AKG"/>
        <s v="AmazonBasics"/>
        <s v="AMD"/>
        <s v="Anker"/>
        <s v="AOC"/>
        <s v="Apple"/>
        <s v="Arozzi"/>
        <s v="ASUS"/>
        <s v="Audio-Technica"/>
        <s v="Aukey"/>
        <s v="AUSDOM"/>
        <s v="Autonomous"/>
        <s v="Behringer"/>
        <s v="Belkin"/>
        <s v="BenQ"/>
        <s v="Blue"/>
        <s v="Bose"/>
        <s v="Brother"/>
        <s v="Cable Matters"/>
        <s v="Canon"/>
        <s v="Cooler Master"/>
        <s v="Corsair"/>
        <s v="Creative"/>
        <s v="Crucial"/>
        <s v="Dell"/>
        <s v="DXRacer"/>
        <s v="Elgato"/>
        <s v="Epson"/>
        <s v="Eureka"/>
        <s v="Fifine"/>
        <s v="FlexiSpot"/>
        <s v="G.Skill"/>
        <s v="Gigabyte"/>
        <s v="Herman Miller"/>
        <s v="HP"/>
        <s v="HyperX"/>
        <s v="Intel"/>
        <s v="Jabra"/>
        <s v="Kingston"/>
        <s v="Lenovo"/>
        <s v="LG"/>
        <s v="Logitech"/>
        <s v="Marantz"/>
        <s v="Microsoft"/>
        <s v="MSI"/>
        <s v="Neewer"/>
        <s v="Netgear"/>
        <s v="Noblechairs"/>
        <s v="NVIDIA"/>
        <s v="Office Depot"/>
        <s v="Optoma"/>
        <s v="Philips"/>
        <s v="Razer"/>
        <s v="Rode"/>
        <s v="Samson"/>
        <s v="Samsung"/>
        <s v="Seagate"/>
        <s v="Secretlab"/>
        <s v="Sennheiser"/>
        <s v="Serta"/>
        <s v="Shure"/>
        <s v="Sony"/>
        <s v="Steelcase"/>
        <s v="SteelSeries"/>
        <s v="Toshiba"/>
        <s v="TP-Link"/>
        <s v="UGREEN"/>
        <s v="ViewSonic"/>
        <s v="Wacom"/>
        <s v="Western Digital"/>
        <s v="XP-Pen"/>
      </sharedItems>
    </cacheField>
    <cacheField name="[Measures].[Suma de Precio Total 2]" caption="Suma de Precio Total 2" numFmtId="0" hierarchy="81" level="32767"/>
    <cacheField name="[Measures].[Suma de Precio Total 3]" caption="Suma de Precio Total 3" numFmtId="0" hierarchy="82" level="32767"/>
    <cacheField name="[Measures].[Suma de Precio Total]" caption="Suma de Precio Total" numFmtId="0" hierarchy="87" level="32767"/>
    <cacheField name="[Clientes].[Tipo y Nivel de Cuenta].[Tipo y Nivel de Cuenta]" caption="Tipo y Nivel de Cuenta" numFmtId="0" hierarchy="8" level="1">
      <sharedItems containsSemiMixedTypes="0" containsNonDate="0" containsString="0"/>
    </cacheField>
  </cacheFields>
  <cacheHierarchies count="110">
    <cacheHierarchy uniqueName="[Categorias].[Categoría]" caption="Categoría" attribute="1" defaultMemberUniqueName="[Categorias].[Categoría].[All]" allUniqueName="[Categorias].[Categoría].[All]" dimensionUniqueName="[Categorias]" displayFolder="" count="0" memberValueDatatype="130" unbalanced="0"/>
    <cacheHierarchy uniqueName="[Categorias].[Subcategoría]" caption="Subcategoría" attribute="1" defaultMemberUniqueName="[Categorias].[Subcategoría].[All]" allUniqueName="[Categorias].[Subcategoría].[All]" dimensionUniqueName="[Categorias]" displayFolder="" count="0" memberValueDatatype="130" unbalanced="0"/>
    <cacheHierarchy uniqueName="[Clientes].[ClienteID]" caption="ClienteID" attribute="1" defaultMemberUniqueName="[Clientes].[ClienteID].[All]" allUniqueName="[Clientes].[ClienteID].[All]" dimensionUniqueName="[Clientes]" displayFolder="" count="0" memberValueDatatype="20" unbalanced="0"/>
    <cacheHierarchy uniqueName="[Clientes].[NombreCliente]" caption="NombreCliente" attribute="1" defaultMemberUniqueName="[Clientes].[NombreCliente].[All]" allUniqueName="[Clientes].[NombreCliente].[All]" dimensionUniqueName="[Clientes]" displayFolder="" count="0" memberValueDatatype="130" unbalanced="0"/>
    <cacheHierarchy uniqueName="[Clientes].[FechaNacimiento]" caption="FechaNacimiento" attribute="1" time="1" defaultMemberUniqueName="[Clientes].[FechaNacimiento].[All]" allUniqueName="[Clientes].[FechaNacimiento].[All]" dimensionUniqueName="[Clientes]" displayFolder="" count="0" memberValueDatatype="7" unbalanced="0"/>
    <cacheHierarchy uniqueName="[Clientes].[Edad]" caption="Edad" attribute="1" defaultMemberUniqueName="[Clientes].[Edad].[All]" allUniqueName="[Clientes].[Edad].[All]" dimensionUniqueName="[Clientes]" displayFolder="" count="0" memberValueDatatype="20" unbalanced="0"/>
    <cacheHierarchy uniqueName="[Clientes].[FechaRegistro]" caption="FechaRegistro" attribute="1" time="1" defaultMemberUniqueName="[Clientes].[FechaRegistro].[All]" allUniqueName="[Clientes].[FechaRegistro].[All]" dimensionUniqueName="[Clientes]" displayFolder="" count="0" memberValueDatatype="7" unbalanced="0"/>
    <cacheHierarchy uniqueName="[Clientes].[CorreoElectronico]" caption="CorreoElectronico" attribute="1" defaultMemberUniqueName="[Clientes].[CorreoElectronico].[All]" allUniqueName="[Clientes].[CorreoElectronico].[All]" dimensionUniqueName="[Clientes]" displayFolder="" count="0" memberValueDatatype="130" unbalanced="0"/>
    <cacheHierarchy uniqueName="[Clientes].[Tipo y Nivel de Cuenta]" caption="Tipo y Nivel de Cuenta" attribute="1" defaultMemberUniqueName="[Clientes].[Tipo y Nivel de Cuenta].[All]" allUniqueName="[Clientes].[Tipo y Nivel de Cuenta].[All]" dimensionUniqueName="[Clientes]" displayFolder="" count="2" memberValueDatatype="130" unbalanced="0">
      <fieldsUsage count="2">
        <fieldUsage x="-1"/>
        <fieldUsage x="4"/>
      </fieldsUsage>
    </cacheHierarchy>
    <cacheHierarchy uniqueName="[Clientes].[SucursalRegistro]" caption="SucursalRegistro" attribute="1" defaultMemberUniqueName="[Clientes].[SucursalRegistro].[All]" allUniqueName="[Clientes].[SucursalRegistro].[All]" dimensionUniqueName="[Clientes]" displayFolder="" count="0" memberValueDatatype="20" unbalanced="0"/>
    <cacheHierarchy uniqueName="[Clientes].[FechaNacimiento (año)]" caption="FechaNacimiento (año)" attribute="1" defaultMemberUniqueName="[Clientes].[FechaNacimiento (año)].[All]" allUniqueName="[Clientes].[FechaNacimiento (año)].[All]" dimensionUniqueName="[Clientes]" displayFolder="" count="0" memberValueDatatype="130" unbalanced="0"/>
    <cacheHierarchy uniqueName="[Clientes].[FechaNacimiento (trimestre)]" caption="FechaNacimiento (trimestre)" attribute="1" defaultMemberUniqueName="[Clientes].[FechaNacimiento (trimestre)].[All]" allUniqueName="[Clientes].[FechaNacimiento (trimestre)].[All]" dimensionUniqueName="[Clientes]" displayFolder="" count="0" memberValueDatatype="130" unbalanced="0"/>
    <cacheHierarchy uniqueName="[Clientes].[FechaNacimiento (mes)]" caption="FechaNacimiento (mes)" attribute="1" defaultMemberUniqueName="[Clientes].[FechaNacimiento (mes)].[All]" allUniqueName="[Clientes].[FechaNacimiento (mes)].[All]" dimensionUniqueName="[Clientes]" displayFolder="" count="0" memberValueDatatype="130" unbalanced="0"/>
    <cacheHierarchy uniqueName="[DIAS].[Fecha]" caption="Fecha" attribute="1" time="1" keyAttribute="1" defaultMemberUniqueName="[DIAS].[Fecha].[All]" allUniqueName="[DIAS].[Fecha].[All]" dimensionUniqueName="[DIAS]" displayFolder="" count="0" memberValueDatatype="7" unbalanced="0"/>
    <cacheHierarchy uniqueName="[DIAS].[Año]" caption="Año" attribute="1" time="1" defaultMemberUniqueName="[DIAS].[Año].[All]" allUniqueName="[DIAS].[Año].[All]" dimensionUniqueName="[DIAS]" displayFolder="" count="0" memberValueDatatype="20" unbalanced="0"/>
    <cacheHierarchy uniqueName="[DIAS].[Mes]" caption="Mes" attribute="1" time="1" defaultMemberUniqueName="[DIAS].[Mes].[All]" allUniqueName="[DIAS].[Mes].[All]" dimensionUniqueName="[DIAS]" displayFolder="" count="2" memberValueDatatype="20" unbalanced="0"/>
    <cacheHierarchy uniqueName="[DIAS].[Dia]" caption="Dia" attribute="1" time="1" defaultMemberUniqueName="[DIAS].[Dia].[All]" allUniqueName="[DIAS].[Dia].[All]" dimensionUniqueName="[DIAS]" displayFolder="" count="0" memberValueDatatype="20" unbalanced="0"/>
    <cacheHierarchy uniqueName="[DIAS].[Nombre Mes]" caption="Nombre Mes" attribute="1" time="1" defaultMemberUniqueName="[DIAS].[Nombre Mes].[All]" allUniqueName="[DIAS].[Nombre Mes].[All]" dimensionUniqueName="[DIAS]" displayFolder="" count="0" memberValueDatatype="130" unbalanced="0"/>
    <cacheHierarchy uniqueName="[DIAS].[Nombre Día]" caption="Nombre Día" attribute="1" time="1" defaultMemberUniqueName="[DIAS].[Nombre Día].[All]" allUniqueName="[DIAS].[Nombre Día].[All]" dimensionUniqueName="[DIAS]" displayFolder="" count="0" memberValueDatatype="130" unbalanced="0"/>
    <cacheHierarchy uniqueName="[DIAS].[Año-Mes]" caption="Año-Mes" attribute="1" time="1" defaultMemberUniqueName="[DIAS].[Año-Mes].[All]" allUniqueName="[DIAS].[Año-Mes].[All]" dimensionUniqueName="[DIAS]" displayFolder="" count="0" memberValueDatatype="130" unbalanced="0"/>
    <cacheHierarchy uniqueName="[Productos].[ProductoID]" caption="ProductoID" attribute="1" defaultMemberUniqueName="[Productos].[ProductoID].[All]" allUniqueName="[Productos].[ProductoID].[All]" dimensionUniqueName="[Productos]" displayFolder="" count="0" memberValueDatatype="20" unbalanced="0"/>
    <cacheHierarchy uniqueName="[Productos].[NombreProducto]" caption="NombreProducto" attribute="1" defaultMemberUniqueName="[Productos].[NombreProducto].[All]" allUniqueName="[Productos].[NombreProducto].[All]" dimensionUniqueName="[Productos]" displayFolder="" count="0" memberValueDatatype="130" unbalanced="0"/>
    <cacheHierarchy uniqueName="[Productos].[Subcategoría]" caption="Subcategoría" attribute="1" defaultMemberUniqueName="[Productos].[Subcategoría].[All]" allUniqueName="[Productos].[Subcategoría].[All]" dimensionUniqueName="[Productos]" displayFolder="" count="0" memberValueDatatype="130" unbalanced="0"/>
    <cacheHierarchy uniqueName="[Productos].[Marca]" caption="Marca" attribute="1" defaultMemberUniqueName="[Productos].[Marca].[All]" allUniqueName="[Productos].[Marca].[All]" dimensionUniqueName="[Productos]" displayFolder="" count="2" memberValueDatatype="130" unbalanced="0">
      <fieldsUsage count="2">
        <fieldUsage x="-1"/>
        <fieldUsage x="0"/>
      </fieldsUsage>
    </cacheHierarchy>
    <cacheHierarchy uniqueName="[Productos].[Modelo]" caption="Modelo" attribute="1" defaultMemberUniqueName="[Productos].[Modelo].[All]" allUniqueName="[Productos].[Modelo].[All]" dimensionUniqueName="[Productos]" displayFolder="" count="0" memberValueDatatype="130" unbalanced="0"/>
    <cacheHierarchy uniqueName="[Productos].[Precio]" caption="Precio" attribute="1" defaultMemberUniqueName="[Productos].[Precio].[All]" allUniqueName="[Productos].[Precio].[All]" dimensionUniqueName="[Productos]" displayFolder="" count="0" memberValueDatatype="5" unbalanced="0"/>
    <cacheHierarchy uniqueName="[Productos].[Categoria]" caption="Categoria" attribute="1" defaultMemberUniqueName="[Productos].[Categoria].[All]" allUniqueName="[Productos].[Categoria].[All]" dimensionUniqueName="[Productos]" displayFolder="" count="2" memberValueDatatype="130" unbalanced="0"/>
    <cacheHierarchy uniqueName="[Sucursales].[SUCURSAL_ID]" caption="SUCURSAL_ID" attribute="1" defaultMemberUniqueName="[Sucursales].[SUCURSAL_ID].[All]" allUniqueName="[Sucursales].[SUCURSAL_ID].[All]" dimensionUniqueName="[Sucursales]" displayFolder="" count="0" memberValueDatatype="20" unbalanced="0"/>
    <cacheHierarchy uniqueName="[Sucursales].[SUCURSAL_NOMBRE]" caption="SUCURSAL_NOMBRE" attribute="1" defaultMemberUniqueName="[Sucursales].[SUCURSAL_NOMBRE].[All]" allUniqueName="[Sucursales].[SUCURSAL_NOMBRE].[All]" dimensionUniqueName="[Sucursales]" displayFolder="" count="0" memberValueDatatype="130" unbalanced="0"/>
    <cacheHierarchy uniqueName="[Sucursales].[DIRECCIÓN]" caption="DIRECCIÓN" attribute="1" defaultMemberUniqueName="[Sucursales].[DIRECCIÓN].[All]" allUniqueName="[Sucursales].[DIRECCIÓN].[All]" dimensionUniqueName="[Sucursales]" displayFolder="" count="0" memberValueDatatype="130" unbalanced="0"/>
    <cacheHierarchy uniqueName="[Sucursales].[CIUDAD]" caption="CIUDAD" attribute="1" defaultMemberUniqueName="[Sucursales].[CIUDAD].[All]" allUniqueName="[Sucursales].[CIUDAD].[All]" dimensionUniqueName="[Sucursales]" displayFolder="" count="0" memberValueDatatype="130" unbalanced="0"/>
    <cacheHierarchy uniqueName="[Sucursales].[ESTADO]" caption="ESTADO" attribute="1" defaultMemberUniqueName="[Sucursales].[ESTADO].[All]" allUniqueName="[Sucursales].[ESTADO].[All]" dimensionUniqueName="[Sucursales]" displayFolder="" count="0" memberValueDatatype="130" unbalanced="0"/>
    <cacheHierarchy uniqueName="[Sucursales].[COORDENADAS]" caption="COORDENADAS" attribute="1" defaultMemberUniqueName="[Sucursales].[COORDENADAS].[All]" allUniqueName="[Sucursales].[COORDENADAS].[All]" dimensionUniqueName="[Sucursales]" displayFolder="" count="0" memberValueDatatype="130" unbalanced="0"/>
    <cacheHierarchy uniqueName="[Vendedores].[VendedorID]" caption="VendedorID" attribute="1" defaultMemberUniqueName="[Vendedores].[VendedorID].[All]" allUniqueName="[Vendedores].[VendedorID].[All]" dimensionUniqueName="[Vendedores]" displayFolder="" count="0" memberValueDatatype="20" unbalanced="0"/>
    <cacheHierarchy uniqueName="[Vendedores].[NombreVendedor]" caption="NombreVendedor" attribute="1" defaultMemberUniqueName="[Vendedores].[NombreVendedor].[All]" allUniqueName="[Vendedores].[NombreVendedor].[All]" dimensionUniqueName="[Vendedores]" displayFolder="" count="0" memberValueDatatype="130" unbalanced="0"/>
    <cacheHierarchy uniqueName="[Vendedores].[FechaContratacion]" caption="FechaContratacion" attribute="1" time="1" defaultMemberUniqueName="[Vendedores].[FechaContratacion].[All]" allUniqueName="[Vendedores].[FechaContratacion].[All]" dimensionUniqueName="[Vendedores]" displayFolder="" count="0" memberValueDatatype="7" unbalanced="0"/>
    <cacheHierarchy uniqueName="[Vendedores].[FechaSalida]" caption="FechaSalida" attribute="1" time="1" defaultMemberUniqueName="[Vendedores].[FechaSalida].[All]" allUniqueName="[Vendedores].[FechaSalida].[All]" dimensionUniqueName="[Vendedores]" displayFolder="" count="0" memberValueDatatype="7" unbalanced="0"/>
    <cacheHierarchy uniqueName="[Vendedores].[Sucursal ID]" caption="Sucursal ID" attribute="1" defaultMemberUniqueName="[Vendedores].[Sucursal ID].[All]" allUniqueName="[Vendedores].[Sucursal ID].[All]" dimensionUniqueName="[Vendedores]" displayFolder="" count="0" memberValueDatatype="20" unbalanced="0"/>
    <cacheHierarchy uniqueName="[Vendedores].[FechaNacimiento]" caption="FechaNacimiento" attribute="1" defaultMemberUniqueName="[Vendedores].[FechaNacimiento].[All]" allUniqueName="[Vendedores].[FechaNacimiento].[All]" dimensionUniqueName="[Vendedores]" displayFolder="" count="0" memberValueDatatype="130" unbalanced="0"/>
    <cacheHierarchy uniqueName="[Vendedores].[Género]" caption="Género" attribute="1" defaultMemberUniqueName="[Vendedores].[Género].[All]" allUniqueName="[Vendedores].[Género].[All]" dimensionUniqueName="[Vendedores]" displayFolder="" count="0" memberValueDatatype="130" unbalanced="0"/>
    <cacheHierarchy uniqueName="[Ventas_2022].[Ticket ID]" caption="Ticket ID" attribute="1" defaultMemberUniqueName="[Ventas_2022].[Ticket ID].[All]" allUniqueName="[Ventas_2022].[Ticket ID].[All]" dimensionUniqueName="[Ventas_2022]" displayFolder="" count="0" memberValueDatatype="20" unbalanced="0"/>
    <cacheHierarchy uniqueName="[Ventas_2022].[Linea de Venta ID]" caption="Linea de Venta ID" attribute="1" defaultMemberUniqueName="[Ventas_2022].[Linea de Venta ID].[All]" allUniqueName="[Ventas_2022].[Linea de Venta ID].[All]" dimensionUniqueName="[Ventas_2022]" displayFolder="" count="0" memberValueDatatype="20" unbalanced="0"/>
    <cacheHierarchy uniqueName="[Ventas_2022].[Sucursal ID]" caption="Sucursal ID" attribute="1" defaultMemberUniqueName="[Ventas_2022].[Sucursal ID].[All]" allUniqueName="[Ventas_2022].[Sucursal ID].[All]" dimensionUniqueName="[Ventas_2022]" displayFolder="" count="0" memberValueDatatype="20" unbalanced="0"/>
    <cacheHierarchy uniqueName="[Ventas_2022].[Cliente ID]" caption="Cliente ID" attribute="1" defaultMemberUniqueName="[Ventas_2022].[Cliente ID].[All]" allUniqueName="[Ventas_2022].[Cliente ID].[All]" dimensionUniqueName="[Ventas_2022]" displayFolder="" count="0" memberValueDatatype="20" unbalanced="0"/>
    <cacheHierarchy uniqueName="[Ventas_2022].[Vendedor ID]" caption="Vendedor ID" attribute="1" defaultMemberUniqueName="[Ventas_2022].[Vendedor ID].[All]" allUniqueName="[Ventas_2022].[Vendedor ID].[All]" dimensionUniqueName="[Ventas_2022]" displayFolder="" count="0" memberValueDatatype="20" unbalanced="0"/>
    <cacheHierarchy uniqueName="[Ventas_2022].[Fecha Venta]" caption="Fecha Venta" attribute="1" time="1" defaultMemberUniqueName="[Ventas_2022].[Fecha Venta].[All]" allUniqueName="[Ventas_2022].[Fecha Venta].[All]" dimensionUniqueName="[Ventas_2022]" displayFolder="" count="0" memberValueDatatype="7" unbalanced="0"/>
    <cacheHierarchy uniqueName="[Ventas_2022].[Producto ID]" caption="Producto ID" attribute="1" defaultMemberUniqueName="[Ventas_2022].[Producto ID].[All]" allUniqueName="[Ventas_2022].[Producto ID].[All]" dimensionUniqueName="[Ventas_2022]" displayFolder="" count="0" memberValueDatatype="20" unbalanced="0"/>
    <cacheHierarchy uniqueName="[Ventas_2022].[Cantidad]" caption="Cantidad" attribute="1" defaultMemberUniqueName="[Ventas_2022].[Cantidad].[All]" allUniqueName="[Ventas_2022].[Cantidad].[All]" dimensionUniqueName="[Ventas_2022]" displayFolder="" count="0" memberValueDatatype="20" unbalanced="0"/>
    <cacheHierarchy uniqueName="[Ventas_2022].[Precio Unitario]" caption="Precio Unitario" attribute="1" defaultMemberUniqueName="[Ventas_2022].[Precio Unitario].[All]" allUniqueName="[Ventas_2022].[Precio Unitario].[All]" dimensionUniqueName="[Ventas_2022]" displayFolder="" count="0" memberValueDatatype="5" unbalanced="0"/>
    <cacheHierarchy uniqueName="[Ventas_2022].[Precio Total]" caption="Precio Total" attribute="1" defaultMemberUniqueName="[Ventas_2022].[Precio Total].[All]" allUniqueName="[Ventas_2022].[Precio Total].[All]" dimensionUniqueName="[Ventas_2022]" displayFolder="" count="0" memberValueDatatype="5" unbalanced="0"/>
    <cacheHierarchy uniqueName="[Ventas_2023].[Linea de Venta ID]" caption="Linea de Venta ID" attribute="1" defaultMemberUniqueName="[Ventas_2023].[Linea de Venta ID].[All]" allUniqueName="[Ventas_2023].[Linea de Venta ID].[All]" dimensionUniqueName="[Ventas_2023]" displayFolder="" count="0" memberValueDatatype="20" unbalanced="0"/>
    <cacheHierarchy uniqueName="[Ventas_2023].[Ticket_ID]" caption="Ticket_ID" attribute="1" defaultMemberUniqueName="[Ventas_2023].[Ticket_ID].[All]" allUniqueName="[Ventas_2023].[Ticket_ID].[All]" dimensionUniqueName="[Ventas_2023]" displayFolder="" count="0" memberValueDatatype="20" unbalanced="0"/>
    <cacheHierarchy uniqueName="[Ventas_2023].[Sucursal ID]" caption="Sucursal ID" attribute="1" defaultMemberUniqueName="[Ventas_2023].[Sucursal ID].[All]" allUniqueName="[Ventas_2023].[Sucursal ID].[All]" dimensionUniqueName="[Ventas_2023]" displayFolder="" count="0" memberValueDatatype="20" unbalanced="0"/>
    <cacheHierarchy uniqueName="[Ventas_2023].[Cliente ID]" caption="Cliente ID" attribute="1" defaultMemberUniqueName="[Ventas_2023].[Cliente ID].[All]" allUniqueName="[Ventas_2023].[Cliente ID].[All]" dimensionUniqueName="[Ventas_2023]" displayFolder="" count="0" memberValueDatatype="130" unbalanced="0"/>
    <cacheHierarchy uniqueName="[Ventas_2023].[Vendedor ID]" caption="Vendedor ID" attribute="1" defaultMemberUniqueName="[Ventas_2023].[Vendedor ID].[All]" allUniqueName="[Ventas_2023].[Vendedor ID].[All]" dimensionUniqueName="[Ventas_2023]" displayFolder="" count="0" memberValueDatatype="20" unbalanced="0"/>
    <cacheHierarchy uniqueName="[Ventas_2023].[Fecha Venta]" caption="Fecha Venta" attribute="1" time="1" defaultMemberUniqueName="[Ventas_2023].[Fecha Venta].[All]" allUniqueName="[Ventas_2023].[Fecha Venta].[All]" dimensionUniqueName="[Ventas_2023]" displayFolder="" count="0" memberValueDatatype="7" unbalanced="0"/>
    <cacheHierarchy uniqueName="[Ventas_2023].[Producto ID]" caption="Producto ID" attribute="1" defaultMemberUniqueName="[Ventas_2023].[Producto ID].[All]" allUniqueName="[Ventas_2023].[Producto ID].[All]" dimensionUniqueName="[Ventas_2023]" displayFolder="" count="0" memberValueDatatype="20" unbalanced="0"/>
    <cacheHierarchy uniqueName="[Ventas_2023].[Cantidad]" caption="Cantidad" attribute="1" defaultMemberUniqueName="[Ventas_2023].[Cantidad].[All]" allUniqueName="[Ventas_2023].[Cantidad].[All]" dimensionUniqueName="[Ventas_2023]" displayFolder="" count="0" memberValueDatatype="20" unbalanced="0"/>
    <cacheHierarchy uniqueName="[Ventas_2023].[Precio Unitario]" caption="Precio Unitario" attribute="1" defaultMemberUniqueName="[Ventas_2023].[Precio Unitario].[All]" allUniqueName="[Ventas_2023].[Precio Unitario].[All]" dimensionUniqueName="[Ventas_2023]" displayFolder="" count="0" memberValueDatatype="5" unbalanced="0"/>
    <cacheHierarchy uniqueName="[Ventas_2023].[Precio Total]" caption="Precio Total" attribute="1" defaultMemberUniqueName="[Ventas_2023].[Precio Total].[All]" allUniqueName="[Ventas_2023].[Precio Total].[All]" dimensionUniqueName="[Ventas_2023]" displayFolder="" count="0" memberValueDatatype="5" unbalanced="0"/>
    <cacheHierarchy uniqueName="[Ventas_21].[Ticket ID]" caption="Ticket ID" attribute="1" defaultMemberUniqueName="[Ventas_21].[Ticket ID].[All]" allUniqueName="[Ventas_21].[Ticket ID].[All]" dimensionUniqueName="[Ventas_21]" displayFolder="" count="0" memberValueDatatype="20" unbalanced="0"/>
    <cacheHierarchy uniqueName="[Ventas_21].[Linea de Venta ID]" caption="Linea de Venta ID" attribute="1" defaultMemberUniqueName="[Ventas_21].[Linea de Venta ID].[All]" allUniqueName="[Ventas_21].[Linea de Venta ID].[All]" dimensionUniqueName="[Ventas_21]" displayFolder="" count="0" memberValueDatatype="20" unbalanced="0"/>
    <cacheHierarchy uniqueName="[Ventas_21].[Sucursal ID]" caption="Sucursal ID" attribute="1" defaultMemberUniqueName="[Ventas_21].[Sucursal ID].[All]" allUniqueName="[Ventas_21].[Sucursal ID].[All]" dimensionUniqueName="[Ventas_21]" displayFolder="" count="0" memberValueDatatype="20" unbalanced="0"/>
    <cacheHierarchy uniqueName="[Ventas_21].[Cliente ID]" caption="Cliente ID" attribute="1" defaultMemberUniqueName="[Ventas_21].[Cliente ID].[All]" allUniqueName="[Ventas_21].[Cliente ID].[All]" dimensionUniqueName="[Ventas_21]" displayFolder="" count="0" memberValueDatatype="130" unbalanced="0"/>
    <cacheHierarchy uniqueName="[Ventas_21].[Vendedor ID]" caption="Vendedor ID" attribute="1" defaultMemberUniqueName="[Ventas_21].[Vendedor ID].[All]" allUniqueName="[Ventas_21].[Vendedor ID].[All]" dimensionUniqueName="[Ventas_21]" displayFolder="" count="0" memberValueDatatype="20" unbalanced="0"/>
    <cacheHierarchy uniqueName="[Ventas_21].[Fecha Venta]" caption="Fecha Venta" attribute="1" time="1" defaultMemberUniqueName="[Ventas_21].[Fecha Venta].[All]" allUniqueName="[Ventas_21].[Fecha Venta].[All]" dimensionUniqueName="[Ventas_21]" displayFolder="" count="0" memberValueDatatype="7" unbalanced="0"/>
    <cacheHierarchy uniqueName="[Ventas_21].[Producto ID]" caption="Producto ID" attribute="1" defaultMemberUniqueName="[Ventas_21].[Producto ID].[All]" allUniqueName="[Ventas_21].[Producto ID].[All]" dimensionUniqueName="[Ventas_21]" displayFolder="" count="0" memberValueDatatype="20" unbalanced="0"/>
    <cacheHierarchy uniqueName="[Ventas_21].[Cantidad]" caption="Cantidad" attribute="1" defaultMemberUniqueName="[Ventas_21].[Cantidad].[All]" allUniqueName="[Ventas_21].[Cantidad].[All]" dimensionUniqueName="[Ventas_21]" displayFolder="" count="0" memberValueDatatype="20" unbalanced="0"/>
    <cacheHierarchy uniqueName="[Ventas_21].[Precio Unitario]" caption="Precio Unitario" attribute="1" defaultMemberUniqueName="[Ventas_21].[Precio Unitario].[All]" allUniqueName="[Ventas_21].[Precio Unitario].[All]" dimensionUniqueName="[Ventas_21]" displayFolder="" count="0" memberValueDatatype="5" unbalanced="0"/>
    <cacheHierarchy uniqueName="[Ventas_21].[Precio Total]" caption="Precio Total" attribute="1" defaultMemberUniqueName="[Ventas_21].[Precio Total].[All]" allUniqueName="[Ventas_21].[Precio Total].[All]" dimensionUniqueName="[Ventas_21]" displayFolder="" count="0" memberValueDatatype="5" unbalanced="0"/>
    <cacheHierarchy uniqueName="[Clientes].[FechaNacimiento (índice de meses)]" caption="FechaNacimiento (índice de meses)" attribute="1" defaultMemberUniqueName="[Clientes].[FechaNacimiento (índice de meses)].[All]" allUniqueName="[Clientes].[FechaNacimiento (índice de meses)].[All]" dimensionUniqueName="[Clientes]" displayFolder="" count="0" memberValueDatatype="20" unbalanced="0" hidden="1"/>
    <cacheHierarchy uniqueName="[Measures].[__XL_Count Ventas_2022]" caption="__XL_Count Ventas_2022" measure="1" displayFolder="" measureGroup="Ventas_2022" count="0" hidden="1"/>
    <cacheHierarchy uniqueName="[Measures].[__XL_Count Sucursales]" caption="__XL_Count Sucursales" measure="1" displayFolder="" measureGroup="Sucursales" count="0" hidden="1"/>
    <cacheHierarchy uniqueName="[Measures].[__XL_Count Vendedores]" caption="__XL_Count Vendedores" measure="1" displayFolder="" measureGroup="Vendedores" count="0" hidden="1"/>
    <cacheHierarchy uniqueName="[Measures].[__XL_Count Clientes]" caption="__XL_Count Clientes" measure="1" displayFolder="" measureGroup="Clientes" count="0" hidden="1"/>
    <cacheHierarchy uniqueName="[Measures].[__XL_Count Productos]" caption="__XL_Count Productos" measure="1" displayFolder="" measureGroup="Productos" count="0" hidden="1"/>
    <cacheHierarchy uniqueName="[Measures].[__XL_Count Categorias]" caption="__XL_Count Categorias" measure="1" displayFolder="" measureGroup="Categorias" count="0" hidden="1"/>
    <cacheHierarchy uniqueName="[Measures].[__XL_Count Ventas_2024]" caption="__XL_Count Ventas_2024" measure="1" displayFolder="" measureGroup="Ventas_2023" count="0" hidden="1"/>
    <cacheHierarchy uniqueName="[Measures].[__XL_Count Tabla12]" caption="__XL_Count Tabla12" measure="1" displayFolder="" measureGroup="DIAS" count="0" hidden="1"/>
    <cacheHierarchy uniqueName="[Measures].[__XL_Count Tabla2]" caption="__XL_Count Tabla2" measure="1" displayFolder="" measureGroup="Ventas_21" count="0" hidden="1"/>
    <cacheHierarchy uniqueName="[Measures].[__No hay medidas definidas]" caption="__No hay medidas definidas" measure="1" displayFolder="" count="0" hidden="1"/>
    <cacheHierarchy uniqueName="[Measures].[Suma de Precio Total 2]" caption="Suma de Precio Total 2" measure="1" displayFolder="" measureGroup="Ventas_202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Precio Total 3]" caption="Suma de Precio Total 3" measure="1" displayFolder="" measureGroup="Ventas_202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Precio]" caption="Suma de Precio" measure="1" displayFolder="" measureGroup="Produ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Año]" caption="Suma de Año" measure="1" displayFolder="" measureGroup="DI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Mes]" caption="Suma de Mes" measure="1" displayFolder="" measureGroup="DIA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Precio Unitario]" caption="Suma de Precio Unitario" measure="1" displayFolder="" measureGroup="Ventas_2023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Precio Total]" caption="Suma de Precio Total" measure="1" displayFolder="" measureGroup="Ventas_2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Promedio de Precio]" caption="Promedio de Precio" measure="1" displayFolder="" measureGroup="Produ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Cantidad]" caption="Suma de Cantidad" measure="1" displayFolder="" measureGroup="Ventas_202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Cantidad 2]" caption="Suma de Cantidad 2" measure="1" displayFolder="" measureGroup="Ventas_21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Cantidad 3]" caption="Suma de Cantidad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ProductoID]" caption="Suma de ProductoID" measure="1" displayFolder="" measureGroup="Producto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CURSAL_ID]" caption="Suma de SUCURSAL_ID" measure="1" displayFolder="" measureGroup="Sucursal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Cantidad]" caption="Promedio de Cantidad" measure="1" displayFolder="" measureGroup="Ventas_21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Promedio de Precio Total]" caption="Promedio de Precio Total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Precio Total 2]" caption="Promedio de Precio Total 2" measure="1" displayFolder="" measureGroup="Ventas_202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Linea de Venta ID]" caption="Suma de Linea de Venta ID" measure="1" displayFolder="" measureGroup="Ventas_21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Precio Total 3]" caption="Promedio de Precio Total 3" measure="1" displayFolder="" measureGroup="Ventas_2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Edad]" caption="Suma de Edad" measure="1" displayFolder="" measureGroup="Client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ClienteID]" caption="Suma de ClienteID" measure="1" displayFolder="" measureGroup="Clie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ClienteID]" caption="Recuento de ClienteID" measure="1" displayFolder="" measureGroup="Clie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Marca]" caption="Recuento de Marca" measure="1" displayFolder="" measureGroup="Producto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Producto ID]" caption="Suma de Producto ID" measure="1" displayFolder="" measureGroup="Ventas_2023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roducto ID 2]" caption="Suma de Producto ID 2" measure="1" displayFolder="" measureGroup="Ventas_2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Recuento de Producto ID]" caption="Recuento de Producto ID" measure="1" displayFolder="" measureGroup="Ventas_2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a de Producto ID 3]" caption="Suma de Producto ID 3" measure="1" displayFolder="" measureGroup="Ventas_202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Recuento de Producto ID 2]" caption="Recuento de Producto ID 2" measure="1" displayFolder="" measureGroup="Ventas_202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Recuento de Producto ID 3]" caption="Recuento de Producto ID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Precio Total]" caption="Recuento de Precio Total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</cacheHierarchies>
  <kpis count="0"/>
  <dimensions count="10">
    <dimension name="Categorias" uniqueName="[Categorias]" caption="Categorias"/>
    <dimension name="Clientes" uniqueName="[Clientes]" caption="Clientes"/>
    <dimension name="DIAS" uniqueName="[DIAS]" caption="DIAS"/>
    <dimension measure="1" name="Measures" uniqueName="[Measures]" caption="Measures"/>
    <dimension name="Productos" uniqueName="[Productos]" caption="Productos"/>
    <dimension name="Sucursales" uniqueName="[Sucursales]" caption="Sucursales"/>
    <dimension name="Vendedores" uniqueName="[Vendedores]" caption="Vendedores"/>
    <dimension name="Ventas_2022" uniqueName="[Ventas_2022]" caption="Ventas_2022"/>
    <dimension name="Ventas_2023" uniqueName="[Ventas_2023]" caption="Ventas_2023"/>
    <dimension name="Ventas_21" uniqueName="[Ventas_21]" caption="Ventas_21"/>
  </dimensions>
  <measureGroups count="9">
    <measureGroup name="Categorias" caption="Categorias"/>
    <measureGroup name="Clientes" caption="Clientes"/>
    <measureGroup name="DIAS" caption="DIAS"/>
    <measureGroup name="Productos" caption="Productos"/>
    <measureGroup name="Sucursales" caption="Sucursales"/>
    <measureGroup name="Vendedores" caption="Vendedores"/>
    <measureGroup name="Ventas_2022" caption="Ventas_2022"/>
    <measureGroup name="Ventas_2023" caption="Ventas_2023"/>
    <measureGroup name="Ventas_21" caption="Ventas_21"/>
  </measureGroups>
  <maps count="27">
    <map measureGroup="0" dimension="0"/>
    <map measureGroup="1" dimension="1"/>
    <map measureGroup="2" dimension="2"/>
    <map measureGroup="3" dimension="0"/>
    <map measureGroup="3" dimension="4"/>
    <map measureGroup="4" dimension="5"/>
    <map measureGroup="5" dimension="5"/>
    <map measureGroup="5" dimension="6"/>
    <map measureGroup="6" dimension="0"/>
    <map measureGroup="6" dimension="1"/>
    <map measureGroup="6" dimension="2"/>
    <map measureGroup="6" dimension="4"/>
    <map measureGroup="6" dimension="5"/>
    <map measureGroup="6" dimension="6"/>
    <map measureGroup="6" dimension="7"/>
    <map measureGroup="7" dimension="0"/>
    <map measureGroup="7" dimension="1"/>
    <map measureGroup="7" dimension="2"/>
    <map measureGroup="7" dimension="4"/>
    <map measureGroup="7" dimension="5"/>
    <map measureGroup="7" dimension="8"/>
    <map measureGroup="8" dimension="0"/>
    <map measureGroup="8" dimension="1"/>
    <map measureGroup="8" dimension="2"/>
    <map measureGroup="8" dimension="4"/>
    <map measureGroup="8" dimension="5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y hernandez" refreshedDate="45615.562500115739" backgroundQuery="1" createdVersion="3" refreshedVersion="8" minRefreshableVersion="3" recordCount="0" supportSubquery="1" supportAdvancedDrill="1" xr:uid="{496D88E1-B839-422D-91E8-2EDCE6B4437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0">
    <cacheHierarchy uniqueName="[Categorias].[Categoría]" caption="Categoría" attribute="1" defaultMemberUniqueName="[Categorias].[Categoría].[All]" allUniqueName="[Categorias].[Categoría].[All]" dimensionUniqueName="[Categorias]" displayFolder="" count="0" memberValueDatatype="130" unbalanced="0"/>
    <cacheHierarchy uniqueName="[Categorias].[Subcategoría]" caption="Subcategoría" attribute="1" defaultMemberUniqueName="[Categorias].[Subcategoría].[All]" allUniqueName="[Categorias].[Subcategoría].[All]" dimensionUniqueName="[Categorias]" displayFolder="" count="0" memberValueDatatype="130" unbalanced="0"/>
    <cacheHierarchy uniqueName="[Clientes].[ClienteID]" caption="ClienteID" attribute="1" defaultMemberUniqueName="[Clientes].[ClienteID].[All]" allUniqueName="[Clientes].[ClienteID].[All]" dimensionUniqueName="[Clientes]" displayFolder="" count="0" memberValueDatatype="20" unbalanced="0"/>
    <cacheHierarchy uniqueName="[Clientes].[NombreCliente]" caption="NombreCliente" attribute="1" defaultMemberUniqueName="[Clientes].[NombreCliente].[All]" allUniqueName="[Clientes].[NombreCliente].[All]" dimensionUniqueName="[Clientes]" displayFolder="" count="0" memberValueDatatype="130" unbalanced="0"/>
    <cacheHierarchy uniqueName="[Clientes].[FechaNacimiento]" caption="FechaNacimiento" attribute="1" time="1" defaultMemberUniqueName="[Clientes].[FechaNacimiento].[All]" allUniqueName="[Clientes].[FechaNacimiento].[All]" dimensionUniqueName="[Clientes]" displayFolder="" count="0" memberValueDatatype="7" unbalanced="0"/>
    <cacheHierarchy uniqueName="[Clientes].[Edad]" caption="Edad" attribute="1" defaultMemberUniqueName="[Clientes].[Edad].[All]" allUniqueName="[Clientes].[Edad].[All]" dimensionUniqueName="[Clientes]" displayFolder="" count="0" memberValueDatatype="20" unbalanced="0"/>
    <cacheHierarchy uniqueName="[Clientes].[FechaRegistro]" caption="FechaRegistro" attribute="1" time="1" defaultMemberUniqueName="[Clientes].[FechaRegistro].[All]" allUniqueName="[Clientes].[FechaRegistro].[All]" dimensionUniqueName="[Clientes]" displayFolder="" count="0" memberValueDatatype="7" unbalanced="0"/>
    <cacheHierarchy uniqueName="[Clientes].[CorreoElectronico]" caption="CorreoElectronico" attribute="1" defaultMemberUniqueName="[Clientes].[CorreoElectronico].[All]" allUniqueName="[Clientes].[CorreoElectronico].[All]" dimensionUniqueName="[Clientes]" displayFolder="" count="0" memberValueDatatype="130" unbalanced="0"/>
    <cacheHierarchy uniqueName="[Clientes].[Tipo y Nivel de Cuenta]" caption="Tipo y Nivel de Cuenta" attribute="1" defaultMemberUniqueName="[Clientes].[Tipo y Nivel de Cuenta].[All]" allUniqueName="[Clientes].[Tipo y Nivel de Cuenta].[All]" dimensionUniqueName="[Clientes]" displayFolder="" count="2" memberValueDatatype="130" unbalanced="0"/>
    <cacheHierarchy uniqueName="[Clientes].[SucursalRegistro]" caption="SucursalRegistro" attribute="1" defaultMemberUniqueName="[Clientes].[SucursalRegistro].[All]" allUniqueName="[Clientes].[SucursalRegistro].[All]" dimensionUniqueName="[Clientes]" displayFolder="" count="0" memberValueDatatype="20" unbalanced="0"/>
    <cacheHierarchy uniqueName="[Clientes].[FechaNacimiento (año)]" caption="FechaNacimiento (año)" attribute="1" defaultMemberUniqueName="[Clientes].[FechaNacimiento (año)].[All]" allUniqueName="[Clientes].[FechaNacimiento (año)].[All]" dimensionUniqueName="[Clientes]" displayFolder="" count="0" memberValueDatatype="130" unbalanced="0"/>
    <cacheHierarchy uniqueName="[Clientes].[FechaNacimiento (trimestre)]" caption="FechaNacimiento (trimestre)" attribute="1" defaultMemberUniqueName="[Clientes].[FechaNacimiento (trimestre)].[All]" allUniqueName="[Clientes].[FechaNacimiento (trimestre)].[All]" dimensionUniqueName="[Clientes]" displayFolder="" count="0" memberValueDatatype="130" unbalanced="0"/>
    <cacheHierarchy uniqueName="[Clientes].[FechaNacimiento (mes)]" caption="FechaNacimiento (mes)" attribute="1" defaultMemberUniqueName="[Clientes].[FechaNacimiento (mes)].[All]" allUniqueName="[Clientes].[FechaNacimiento (mes)].[All]" dimensionUniqueName="[Clientes]" displayFolder="" count="0" memberValueDatatype="130" unbalanced="0"/>
    <cacheHierarchy uniqueName="[DIAS].[Fecha]" caption="Fecha" attribute="1" time="1" keyAttribute="1" defaultMemberUniqueName="[DIAS].[Fecha].[All]" allUniqueName="[DIAS].[Fecha].[All]" dimensionUniqueName="[DIAS]" displayFolder="" count="0" memberValueDatatype="7" unbalanced="0"/>
    <cacheHierarchy uniqueName="[DIAS].[Año]" caption="Año" attribute="1" time="1" defaultMemberUniqueName="[DIAS].[Año].[All]" allUniqueName="[DIAS].[Año].[All]" dimensionUniqueName="[DIAS]" displayFolder="" count="0" memberValueDatatype="20" unbalanced="0"/>
    <cacheHierarchy uniqueName="[DIAS].[Mes]" caption="Mes" attribute="1" time="1" defaultMemberUniqueName="[DIAS].[Mes].[All]" allUniqueName="[DIAS].[Mes].[All]" dimensionUniqueName="[DIAS]" displayFolder="" count="2" memberValueDatatype="20" unbalanced="0"/>
    <cacheHierarchy uniqueName="[DIAS].[Dia]" caption="Dia" attribute="1" time="1" defaultMemberUniqueName="[DIAS].[Dia].[All]" allUniqueName="[DIAS].[Dia].[All]" dimensionUniqueName="[DIAS]" displayFolder="" count="0" memberValueDatatype="20" unbalanced="0"/>
    <cacheHierarchy uniqueName="[DIAS].[Nombre Mes]" caption="Nombre Mes" attribute="1" time="1" defaultMemberUniqueName="[DIAS].[Nombre Mes].[All]" allUniqueName="[DIAS].[Nombre Mes].[All]" dimensionUniqueName="[DIAS]" displayFolder="" count="0" memberValueDatatype="130" unbalanced="0"/>
    <cacheHierarchy uniqueName="[DIAS].[Nombre Día]" caption="Nombre Día" attribute="1" time="1" defaultMemberUniqueName="[DIAS].[Nombre Día].[All]" allUniqueName="[DIAS].[Nombre Día].[All]" dimensionUniqueName="[DIAS]" displayFolder="" count="0" memberValueDatatype="130" unbalanced="0"/>
    <cacheHierarchy uniqueName="[DIAS].[Año-Mes]" caption="Año-Mes" attribute="1" time="1" defaultMemberUniqueName="[DIAS].[Año-Mes].[All]" allUniqueName="[DIAS].[Año-Mes].[All]" dimensionUniqueName="[DIAS]" displayFolder="" count="0" memberValueDatatype="130" unbalanced="0"/>
    <cacheHierarchy uniqueName="[Productos].[ProductoID]" caption="ProductoID" attribute="1" defaultMemberUniqueName="[Productos].[ProductoID].[All]" allUniqueName="[Productos].[ProductoID].[All]" dimensionUniqueName="[Productos]" displayFolder="" count="0" memberValueDatatype="20" unbalanced="0"/>
    <cacheHierarchy uniqueName="[Productos].[NombreProducto]" caption="NombreProducto" attribute="1" defaultMemberUniqueName="[Productos].[NombreProducto].[All]" allUniqueName="[Productos].[NombreProducto].[All]" dimensionUniqueName="[Productos]" displayFolder="" count="0" memberValueDatatype="130" unbalanced="0"/>
    <cacheHierarchy uniqueName="[Productos].[Subcategoría]" caption="Subcategoría" attribute="1" defaultMemberUniqueName="[Productos].[Subcategoría].[All]" allUniqueName="[Productos].[Subcategoría].[All]" dimensionUniqueName="[Productos]" displayFolder="" count="0" memberValueDatatype="130" unbalanced="0"/>
    <cacheHierarchy uniqueName="[Productos].[Marca]" caption="Marca" attribute="1" defaultMemberUniqueName="[Productos].[Marca].[All]" allUniqueName="[Productos].[Marca].[All]" dimensionUniqueName="[Productos]" displayFolder="" count="0" memberValueDatatype="130" unbalanced="0"/>
    <cacheHierarchy uniqueName="[Productos].[Modelo]" caption="Modelo" attribute="1" defaultMemberUniqueName="[Productos].[Modelo].[All]" allUniqueName="[Productos].[Modelo].[All]" dimensionUniqueName="[Productos]" displayFolder="" count="0" memberValueDatatype="130" unbalanced="0"/>
    <cacheHierarchy uniqueName="[Productos].[Precio]" caption="Precio" attribute="1" defaultMemberUniqueName="[Productos].[Precio].[All]" allUniqueName="[Productos].[Precio].[All]" dimensionUniqueName="[Productos]" displayFolder="" count="0" memberValueDatatype="5" unbalanced="0"/>
    <cacheHierarchy uniqueName="[Productos].[Categoria]" caption="Categoria" attribute="1" defaultMemberUniqueName="[Productos].[Categoria].[All]" allUniqueName="[Productos].[Categoria].[All]" dimensionUniqueName="[Productos]" displayFolder="" count="0" memberValueDatatype="130" unbalanced="0"/>
    <cacheHierarchy uniqueName="[Sucursales].[SUCURSAL_ID]" caption="SUCURSAL_ID" attribute="1" defaultMemberUniqueName="[Sucursales].[SUCURSAL_ID].[All]" allUniqueName="[Sucursales].[SUCURSAL_ID].[All]" dimensionUniqueName="[Sucursales]" displayFolder="" count="0" memberValueDatatype="20" unbalanced="0"/>
    <cacheHierarchy uniqueName="[Sucursales].[SUCURSAL_NOMBRE]" caption="SUCURSAL_NOMBRE" attribute="1" defaultMemberUniqueName="[Sucursales].[SUCURSAL_NOMBRE].[All]" allUniqueName="[Sucursales].[SUCURSAL_NOMBRE].[All]" dimensionUniqueName="[Sucursales]" displayFolder="" count="0" memberValueDatatype="130" unbalanced="0"/>
    <cacheHierarchy uniqueName="[Sucursales].[DIRECCIÓN]" caption="DIRECCIÓN" attribute="1" defaultMemberUniqueName="[Sucursales].[DIRECCIÓN].[All]" allUniqueName="[Sucursales].[DIRECCIÓN].[All]" dimensionUniqueName="[Sucursales]" displayFolder="" count="0" memberValueDatatype="130" unbalanced="0"/>
    <cacheHierarchy uniqueName="[Sucursales].[CIUDAD]" caption="CIUDAD" attribute="1" defaultMemberUniqueName="[Sucursales].[CIUDAD].[All]" allUniqueName="[Sucursales].[CIUDAD].[All]" dimensionUniqueName="[Sucursales]" displayFolder="" count="0" memberValueDatatype="130" unbalanced="0"/>
    <cacheHierarchy uniqueName="[Sucursales].[ESTADO]" caption="ESTADO" attribute="1" defaultMemberUniqueName="[Sucursales].[ESTADO].[All]" allUniqueName="[Sucursales].[ESTADO].[All]" dimensionUniqueName="[Sucursales]" displayFolder="" count="0" memberValueDatatype="130" unbalanced="0"/>
    <cacheHierarchy uniqueName="[Sucursales].[COORDENADAS]" caption="COORDENADAS" attribute="1" defaultMemberUniqueName="[Sucursales].[COORDENADAS].[All]" allUniqueName="[Sucursales].[COORDENADAS].[All]" dimensionUniqueName="[Sucursales]" displayFolder="" count="0" memberValueDatatype="130" unbalanced="0"/>
    <cacheHierarchy uniqueName="[Vendedores].[VendedorID]" caption="VendedorID" attribute="1" defaultMemberUniqueName="[Vendedores].[VendedorID].[All]" allUniqueName="[Vendedores].[VendedorID].[All]" dimensionUniqueName="[Vendedores]" displayFolder="" count="0" memberValueDatatype="20" unbalanced="0"/>
    <cacheHierarchy uniqueName="[Vendedores].[NombreVendedor]" caption="NombreVendedor" attribute="1" defaultMemberUniqueName="[Vendedores].[NombreVendedor].[All]" allUniqueName="[Vendedores].[NombreVendedor].[All]" dimensionUniqueName="[Vendedores]" displayFolder="" count="0" memberValueDatatype="130" unbalanced="0"/>
    <cacheHierarchy uniqueName="[Vendedores].[FechaContratacion]" caption="FechaContratacion" attribute="1" time="1" defaultMemberUniqueName="[Vendedores].[FechaContratacion].[All]" allUniqueName="[Vendedores].[FechaContratacion].[All]" dimensionUniqueName="[Vendedores]" displayFolder="" count="0" memberValueDatatype="7" unbalanced="0"/>
    <cacheHierarchy uniqueName="[Vendedores].[FechaSalida]" caption="FechaSalida" attribute="1" time="1" defaultMemberUniqueName="[Vendedores].[FechaSalida].[All]" allUniqueName="[Vendedores].[FechaSalida].[All]" dimensionUniqueName="[Vendedores]" displayFolder="" count="0" memberValueDatatype="7" unbalanced="0"/>
    <cacheHierarchy uniqueName="[Vendedores].[Sucursal ID]" caption="Sucursal ID" attribute="1" defaultMemberUniqueName="[Vendedores].[Sucursal ID].[All]" allUniqueName="[Vendedores].[Sucursal ID].[All]" dimensionUniqueName="[Vendedores]" displayFolder="" count="0" memberValueDatatype="20" unbalanced="0"/>
    <cacheHierarchy uniqueName="[Vendedores].[FechaNacimiento]" caption="FechaNacimiento" attribute="1" defaultMemberUniqueName="[Vendedores].[FechaNacimiento].[All]" allUniqueName="[Vendedores].[FechaNacimiento].[All]" dimensionUniqueName="[Vendedores]" displayFolder="" count="0" memberValueDatatype="130" unbalanced="0"/>
    <cacheHierarchy uniqueName="[Vendedores].[Género]" caption="Género" attribute="1" defaultMemberUniqueName="[Vendedores].[Género].[All]" allUniqueName="[Vendedores].[Género].[All]" dimensionUniqueName="[Vendedores]" displayFolder="" count="0" memberValueDatatype="130" unbalanced="0"/>
    <cacheHierarchy uniqueName="[Ventas_2022].[Ticket ID]" caption="Ticket ID" attribute="1" defaultMemberUniqueName="[Ventas_2022].[Ticket ID].[All]" allUniqueName="[Ventas_2022].[Ticket ID].[All]" dimensionUniqueName="[Ventas_2022]" displayFolder="" count="0" memberValueDatatype="20" unbalanced="0"/>
    <cacheHierarchy uniqueName="[Ventas_2022].[Linea de Venta ID]" caption="Linea de Venta ID" attribute="1" defaultMemberUniqueName="[Ventas_2022].[Linea de Venta ID].[All]" allUniqueName="[Ventas_2022].[Linea de Venta ID].[All]" dimensionUniqueName="[Ventas_2022]" displayFolder="" count="0" memberValueDatatype="20" unbalanced="0"/>
    <cacheHierarchy uniqueName="[Ventas_2022].[Sucursal ID]" caption="Sucursal ID" attribute="1" defaultMemberUniqueName="[Ventas_2022].[Sucursal ID].[All]" allUniqueName="[Ventas_2022].[Sucursal ID].[All]" dimensionUniqueName="[Ventas_2022]" displayFolder="" count="0" memberValueDatatype="20" unbalanced="0"/>
    <cacheHierarchy uniqueName="[Ventas_2022].[Cliente ID]" caption="Cliente ID" attribute="1" defaultMemberUniqueName="[Ventas_2022].[Cliente ID].[All]" allUniqueName="[Ventas_2022].[Cliente ID].[All]" dimensionUniqueName="[Ventas_2022]" displayFolder="" count="0" memberValueDatatype="20" unbalanced="0"/>
    <cacheHierarchy uniqueName="[Ventas_2022].[Vendedor ID]" caption="Vendedor ID" attribute="1" defaultMemberUniqueName="[Ventas_2022].[Vendedor ID].[All]" allUniqueName="[Ventas_2022].[Vendedor ID].[All]" dimensionUniqueName="[Ventas_2022]" displayFolder="" count="0" memberValueDatatype="20" unbalanced="0"/>
    <cacheHierarchy uniqueName="[Ventas_2022].[Fecha Venta]" caption="Fecha Venta" attribute="1" time="1" defaultMemberUniqueName="[Ventas_2022].[Fecha Venta].[All]" allUniqueName="[Ventas_2022].[Fecha Venta].[All]" dimensionUniqueName="[Ventas_2022]" displayFolder="" count="0" memberValueDatatype="7" unbalanced="0"/>
    <cacheHierarchy uniqueName="[Ventas_2022].[Producto ID]" caption="Producto ID" attribute="1" defaultMemberUniqueName="[Ventas_2022].[Producto ID].[All]" allUniqueName="[Ventas_2022].[Producto ID].[All]" dimensionUniqueName="[Ventas_2022]" displayFolder="" count="0" memberValueDatatype="20" unbalanced="0"/>
    <cacheHierarchy uniqueName="[Ventas_2022].[Cantidad]" caption="Cantidad" attribute="1" defaultMemberUniqueName="[Ventas_2022].[Cantidad].[All]" allUniqueName="[Ventas_2022].[Cantidad].[All]" dimensionUniqueName="[Ventas_2022]" displayFolder="" count="0" memberValueDatatype="20" unbalanced="0"/>
    <cacheHierarchy uniqueName="[Ventas_2022].[Precio Unitario]" caption="Precio Unitario" attribute="1" defaultMemberUniqueName="[Ventas_2022].[Precio Unitario].[All]" allUniqueName="[Ventas_2022].[Precio Unitario].[All]" dimensionUniqueName="[Ventas_2022]" displayFolder="" count="0" memberValueDatatype="5" unbalanced="0"/>
    <cacheHierarchy uniqueName="[Ventas_2022].[Precio Total]" caption="Precio Total" attribute="1" defaultMemberUniqueName="[Ventas_2022].[Precio Total].[All]" allUniqueName="[Ventas_2022].[Precio Total].[All]" dimensionUniqueName="[Ventas_2022]" displayFolder="" count="0" memberValueDatatype="5" unbalanced="0"/>
    <cacheHierarchy uniqueName="[Ventas_2023].[Linea de Venta ID]" caption="Linea de Venta ID" attribute="1" defaultMemberUniqueName="[Ventas_2023].[Linea de Venta ID].[All]" allUniqueName="[Ventas_2023].[Linea de Venta ID].[All]" dimensionUniqueName="[Ventas_2023]" displayFolder="" count="0" memberValueDatatype="20" unbalanced="0"/>
    <cacheHierarchy uniqueName="[Ventas_2023].[Ticket_ID]" caption="Ticket_ID" attribute="1" defaultMemberUniqueName="[Ventas_2023].[Ticket_ID].[All]" allUniqueName="[Ventas_2023].[Ticket_ID].[All]" dimensionUniqueName="[Ventas_2023]" displayFolder="" count="0" memberValueDatatype="20" unbalanced="0"/>
    <cacheHierarchy uniqueName="[Ventas_2023].[Sucursal ID]" caption="Sucursal ID" attribute="1" defaultMemberUniqueName="[Ventas_2023].[Sucursal ID].[All]" allUniqueName="[Ventas_2023].[Sucursal ID].[All]" dimensionUniqueName="[Ventas_2023]" displayFolder="" count="0" memberValueDatatype="20" unbalanced="0"/>
    <cacheHierarchy uniqueName="[Ventas_2023].[Cliente ID]" caption="Cliente ID" attribute="1" defaultMemberUniqueName="[Ventas_2023].[Cliente ID].[All]" allUniqueName="[Ventas_2023].[Cliente ID].[All]" dimensionUniqueName="[Ventas_2023]" displayFolder="" count="0" memberValueDatatype="130" unbalanced="0"/>
    <cacheHierarchy uniqueName="[Ventas_2023].[Vendedor ID]" caption="Vendedor ID" attribute="1" defaultMemberUniqueName="[Ventas_2023].[Vendedor ID].[All]" allUniqueName="[Ventas_2023].[Vendedor ID].[All]" dimensionUniqueName="[Ventas_2023]" displayFolder="" count="0" memberValueDatatype="20" unbalanced="0"/>
    <cacheHierarchy uniqueName="[Ventas_2023].[Fecha Venta]" caption="Fecha Venta" attribute="1" time="1" defaultMemberUniqueName="[Ventas_2023].[Fecha Venta].[All]" allUniqueName="[Ventas_2023].[Fecha Venta].[All]" dimensionUniqueName="[Ventas_2023]" displayFolder="" count="0" memberValueDatatype="7" unbalanced="0"/>
    <cacheHierarchy uniqueName="[Ventas_2023].[Producto ID]" caption="Producto ID" attribute="1" defaultMemberUniqueName="[Ventas_2023].[Producto ID].[All]" allUniqueName="[Ventas_2023].[Producto ID].[All]" dimensionUniqueName="[Ventas_2023]" displayFolder="" count="0" memberValueDatatype="20" unbalanced="0"/>
    <cacheHierarchy uniqueName="[Ventas_2023].[Cantidad]" caption="Cantidad" attribute="1" defaultMemberUniqueName="[Ventas_2023].[Cantidad].[All]" allUniqueName="[Ventas_2023].[Cantidad].[All]" dimensionUniqueName="[Ventas_2023]" displayFolder="" count="0" memberValueDatatype="20" unbalanced="0"/>
    <cacheHierarchy uniqueName="[Ventas_2023].[Precio Unitario]" caption="Precio Unitario" attribute="1" defaultMemberUniqueName="[Ventas_2023].[Precio Unitario].[All]" allUniqueName="[Ventas_2023].[Precio Unitario].[All]" dimensionUniqueName="[Ventas_2023]" displayFolder="" count="0" memberValueDatatype="5" unbalanced="0"/>
    <cacheHierarchy uniqueName="[Ventas_2023].[Precio Total]" caption="Precio Total" attribute="1" defaultMemberUniqueName="[Ventas_2023].[Precio Total].[All]" allUniqueName="[Ventas_2023].[Precio Total].[All]" dimensionUniqueName="[Ventas_2023]" displayFolder="" count="0" memberValueDatatype="5" unbalanced="0"/>
    <cacheHierarchy uniqueName="[Ventas_21].[Ticket ID]" caption="Ticket ID" attribute="1" defaultMemberUniqueName="[Ventas_21].[Ticket ID].[All]" allUniqueName="[Ventas_21].[Ticket ID].[All]" dimensionUniqueName="[Ventas_21]" displayFolder="" count="0" memberValueDatatype="20" unbalanced="0"/>
    <cacheHierarchy uniqueName="[Ventas_21].[Linea de Venta ID]" caption="Linea de Venta ID" attribute="1" defaultMemberUniqueName="[Ventas_21].[Linea de Venta ID].[All]" allUniqueName="[Ventas_21].[Linea de Venta ID].[All]" dimensionUniqueName="[Ventas_21]" displayFolder="" count="0" memberValueDatatype="20" unbalanced="0"/>
    <cacheHierarchy uniqueName="[Ventas_21].[Sucursal ID]" caption="Sucursal ID" attribute="1" defaultMemberUniqueName="[Ventas_21].[Sucursal ID].[All]" allUniqueName="[Ventas_21].[Sucursal ID].[All]" dimensionUniqueName="[Ventas_21]" displayFolder="" count="0" memberValueDatatype="20" unbalanced="0"/>
    <cacheHierarchy uniqueName="[Ventas_21].[Cliente ID]" caption="Cliente ID" attribute="1" defaultMemberUniqueName="[Ventas_21].[Cliente ID].[All]" allUniqueName="[Ventas_21].[Cliente ID].[All]" dimensionUniqueName="[Ventas_21]" displayFolder="" count="0" memberValueDatatype="130" unbalanced="0"/>
    <cacheHierarchy uniqueName="[Ventas_21].[Vendedor ID]" caption="Vendedor ID" attribute="1" defaultMemberUniqueName="[Ventas_21].[Vendedor ID].[All]" allUniqueName="[Ventas_21].[Vendedor ID].[All]" dimensionUniqueName="[Ventas_21]" displayFolder="" count="0" memberValueDatatype="20" unbalanced="0"/>
    <cacheHierarchy uniqueName="[Ventas_21].[Fecha Venta]" caption="Fecha Venta" attribute="1" time="1" defaultMemberUniqueName="[Ventas_21].[Fecha Venta].[All]" allUniqueName="[Ventas_21].[Fecha Venta].[All]" dimensionUniqueName="[Ventas_21]" displayFolder="" count="0" memberValueDatatype="7" unbalanced="0"/>
    <cacheHierarchy uniqueName="[Ventas_21].[Producto ID]" caption="Producto ID" attribute="1" defaultMemberUniqueName="[Ventas_21].[Producto ID].[All]" allUniqueName="[Ventas_21].[Producto ID].[All]" dimensionUniqueName="[Ventas_21]" displayFolder="" count="0" memberValueDatatype="20" unbalanced="0"/>
    <cacheHierarchy uniqueName="[Ventas_21].[Cantidad]" caption="Cantidad" attribute="1" defaultMemberUniqueName="[Ventas_21].[Cantidad].[All]" allUniqueName="[Ventas_21].[Cantidad].[All]" dimensionUniqueName="[Ventas_21]" displayFolder="" count="0" memberValueDatatype="20" unbalanced="0"/>
    <cacheHierarchy uniqueName="[Ventas_21].[Precio Unitario]" caption="Precio Unitario" attribute="1" defaultMemberUniqueName="[Ventas_21].[Precio Unitario].[All]" allUniqueName="[Ventas_21].[Precio Unitario].[All]" dimensionUniqueName="[Ventas_21]" displayFolder="" count="0" memberValueDatatype="5" unbalanced="0"/>
    <cacheHierarchy uniqueName="[Ventas_21].[Precio Total]" caption="Precio Total" attribute="1" defaultMemberUniqueName="[Ventas_21].[Precio Total].[All]" allUniqueName="[Ventas_21].[Precio Total].[All]" dimensionUniqueName="[Ventas_21]" displayFolder="" count="0" memberValueDatatype="5" unbalanced="0"/>
    <cacheHierarchy uniqueName="[Clientes].[FechaNacimiento (índice de meses)]" caption="FechaNacimiento (índice de meses)" attribute="1" defaultMemberUniqueName="[Clientes].[FechaNacimiento (índice de meses)].[All]" allUniqueName="[Clientes].[FechaNacimiento (índice de meses)].[All]" dimensionUniqueName="[Clientes]" displayFolder="" count="0" memberValueDatatype="20" unbalanced="0" hidden="1"/>
    <cacheHierarchy uniqueName="[Measures].[__XL_Count Ventas_2022]" caption="__XL_Count Ventas_2022" measure="1" displayFolder="" measureGroup="Ventas_2022" count="0" hidden="1"/>
    <cacheHierarchy uniqueName="[Measures].[__XL_Count Sucursales]" caption="__XL_Count Sucursales" measure="1" displayFolder="" measureGroup="Sucursales" count="0" hidden="1"/>
    <cacheHierarchy uniqueName="[Measures].[__XL_Count Vendedores]" caption="__XL_Count Vendedores" measure="1" displayFolder="" measureGroup="Vendedores" count="0" hidden="1"/>
    <cacheHierarchy uniqueName="[Measures].[__XL_Count Clientes]" caption="__XL_Count Clientes" measure="1" displayFolder="" measureGroup="Clientes" count="0" hidden="1"/>
    <cacheHierarchy uniqueName="[Measures].[__XL_Count Productos]" caption="__XL_Count Productos" measure="1" displayFolder="" measureGroup="Productos" count="0" hidden="1"/>
    <cacheHierarchy uniqueName="[Measures].[__XL_Count Categorias]" caption="__XL_Count Categorias" measure="1" displayFolder="" measureGroup="Categorias" count="0" hidden="1"/>
    <cacheHierarchy uniqueName="[Measures].[__XL_Count Ventas_2024]" caption="__XL_Count Ventas_2024" measure="1" displayFolder="" measureGroup="Ventas_2023" count="0" hidden="1"/>
    <cacheHierarchy uniqueName="[Measures].[__XL_Count Tabla12]" caption="__XL_Count Tabla12" measure="1" displayFolder="" measureGroup="DIAS" count="0" hidden="1"/>
    <cacheHierarchy uniqueName="[Measures].[__XL_Count Tabla2]" caption="__XL_Count Tabla2" measure="1" displayFolder="" measureGroup="Ventas_21" count="0" hidden="1"/>
    <cacheHierarchy uniqueName="[Measures].[__No hay medidas definidas]" caption="__No hay medidas definidas" measure="1" displayFolder="" count="0" hidden="1"/>
    <cacheHierarchy uniqueName="[Measures].[Suma de Precio Total 2]" caption="Suma de Precio Total 2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Precio Total 3]" caption="Suma de Precio Total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Precio]" caption="Suma de Precio" measure="1" displayFolder="" measureGroup="Produ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Año]" caption="Suma de Año" measure="1" displayFolder="" measureGroup="DI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Mes]" caption="Suma de Mes" measure="1" displayFolder="" measureGroup="DIA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Precio Unitario]" caption="Suma de Precio Unitario" measure="1" displayFolder="" measureGroup="Ventas_2023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Precio Total]" caption="Suma de Precio Total" measure="1" displayFolder="" measureGroup="Ventas_2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Promedio de Precio]" caption="Promedio de Precio" measure="1" displayFolder="" measureGroup="Produ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Cantidad]" caption="Suma de Cantidad" measure="1" displayFolder="" measureGroup="Ventas_202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Cantidad 2]" caption="Suma de Cantidad 2" measure="1" displayFolder="" measureGroup="Ventas_21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Cantidad 3]" caption="Suma de Cantidad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ProductoID]" caption="Suma de ProductoID" measure="1" displayFolder="" measureGroup="Producto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CURSAL_ID]" caption="Suma de SUCURSAL_ID" measure="1" displayFolder="" measureGroup="Sucursal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Cantidad]" caption="Promedio de Cantidad" measure="1" displayFolder="" measureGroup="Ventas_21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Promedio de Precio Total]" caption="Promedio de Precio Total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Precio Total 2]" caption="Promedio de Precio Total 2" measure="1" displayFolder="" measureGroup="Ventas_202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Linea de Venta ID]" caption="Suma de Linea de Venta ID" measure="1" displayFolder="" measureGroup="Ventas_21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Precio Total 3]" caption="Promedio de Precio Total 3" measure="1" displayFolder="" measureGroup="Ventas_2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Edad]" caption="Suma de Edad" measure="1" displayFolder="" measureGroup="Client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ClienteID]" caption="Suma de ClienteID" measure="1" displayFolder="" measureGroup="Clie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ClienteID]" caption="Recuento de ClienteID" measure="1" displayFolder="" measureGroup="Clie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Marca]" caption="Recuento de Marca" measure="1" displayFolder="" measureGroup="Producto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Producto ID]" caption="Suma de Producto ID" measure="1" displayFolder="" measureGroup="Ventas_2023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roducto ID 2]" caption="Suma de Producto ID 2" measure="1" displayFolder="" measureGroup="Ventas_2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Recuento de Producto ID]" caption="Recuento de Producto ID" measure="1" displayFolder="" measureGroup="Ventas_2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a de Producto ID 3]" caption="Suma de Producto ID 3" measure="1" displayFolder="" measureGroup="Ventas_202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Recuento de Producto ID 2]" caption="Recuento de Producto ID 2" measure="1" displayFolder="" measureGroup="Ventas_202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Recuento de Producto ID 3]" caption="Recuento de Producto ID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Precio Total]" caption="Recuento de Precio Total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608110135"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y hernandez" refreshedDate="45615.575195370373" backgroundQuery="1" createdVersion="3" refreshedVersion="8" minRefreshableVersion="3" recordCount="0" supportSubquery="1" supportAdvancedDrill="1" xr:uid="{AEF191A2-F559-4AFA-B6D1-C324B185D7F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0">
    <cacheHierarchy uniqueName="[Categorias].[Categoría]" caption="Categoría" attribute="1" defaultMemberUniqueName="[Categorias].[Categoría].[All]" allUniqueName="[Categorias].[Categoría].[All]" dimensionUniqueName="[Categorias]" displayFolder="" count="0" memberValueDatatype="130" unbalanced="0"/>
    <cacheHierarchy uniqueName="[Categorias].[Subcategoría]" caption="Subcategoría" attribute="1" defaultMemberUniqueName="[Categorias].[Subcategoría].[All]" allUniqueName="[Categorias].[Subcategoría].[All]" dimensionUniqueName="[Categorias]" displayFolder="" count="0" memberValueDatatype="130" unbalanced="0"/>
    <cacheHierarchy uniqueName="[Clientes].[ClienteID]" caption="ClienteID" attribute="1" defaultMemberUniqueName="[Clientes].[ClienteID].[All]" allUniqueName="[Clientes].[ClienteID].[All]" dimensionUniqueName="[Clientes]" displayFolder="" count="0" memberValueDatatype="20" unbalanced="0"/>
    <cacheHierarchy uniqueName="[Clientes].[NombreCliente]" caption="NombreCliente" attribute="1" defaultMemberUniqueName="[Clientes].[NombreCliente].[All]" allUniqueName="[Clientes].[NombreCliente].[All]" dimensionUniqueName="[Clientes]" displayFolder="" count="0" memberValueDatatype="130" unbalanced="0"/>
    <cacheHierarchy uniqueName="[Clientes].[FechaNacimiento]" caption="FechaNacimiento" attribute="1" time="1" defaultMemberUniqueName="[Clientes].[FechaNacimiento].[All]" allUniqueName="[Clientes].[FechaNacimiento].[All]" dimensionUniqueName="[Clientes]" displayFolder="" count="0" memberValueDatatype="7" unbalanced="0"/>
    <cacheHierarchy uniqueName="[Clientes].[Edad]" caption="Edad" attribute="1" defaultMemberUniqueName="[Clientes].[Edad].[All]" allUniqueName="[Clientes].[Edad].[All]" dimensionUniqueName="[Clientes]" displayFolder="" count="0" memberValueDatatype="20" unbalanced="0"/>
    <cacheHierarchy uniqueName="[Clientes].[FechaRegistro]" caption="FechaRegistro" attribute="1" time="1" defaultMemberUniqueName="[Clientes].[FechaRegistro].[All]" allUniqueName="[Clientes].[FechaRegistro].[All]" dimensionUniqueName="[Clientes]" displayFolder="" count="0" memberValueDatatype="7" unbalanced="0"/>
    <cacheHierarchy uniqueName="[Clientes].[CorreoElectronico]" caption="CorreoElectronico" attribute="1" defaultMemberUniqueName="[Clientes].[CorreoElectronico].[All]" allUniqueName="[Clientes].[CorreoElectronico].[All]" dimensionUniqueName="[Clientes]" displayFolder="" count="0" memberValueDatatype="130" unbalanced="0"/>
    <cacheHierarchy uniqueName="[Clientes].[Tipo y Nivel de Cuenta]" caption="Tipo y Nivel de Cuenta" attribute="1" defaultMemberUniqueName="[Clientes].[Tipo y Nivel de Cuenta].[All]" allUniqueName="[Clientes].[Tipo y Nivel de Cuenta].[All]" dimensionUniqueName="[Clientes]" displayFolder="" count="0" memberValueDatatype="130" unbalanced="0"/>
    <cacheHierarchy uniqueName="[Clientes].[SucursalRegistro]" caption="SucursalRegistro" attribute="1" defaultMemberUniqueName="[Clientes].[SucursalRegistro].[All]" allUniqueName="[Clientes].[SucursalRegistro].[All]" dimensionUniqueName="[Clientes]" displayFolder="" count="0" memberValueDatatype="20" unbalanced="0"/>
    <cacheHierarchy uniqueName="[Clientes].[FechaNacimiento (año)]" caption="FechaNacimiento (año)" attribute="1" defaultMemberUniqueName="[Clientes].[FechaNacimiento (año)].[All]" allUniqueName="[Clientes].[FechaNacimiento (año)].[All]" dimensionUniqueName="[Clientes]" displayFolder="" count="0" memberValueDatatype="130" unbalanced="0"/>
    <cacheHierarchy uniqueName="[Clientes].[FechaNacimiento (trimestre)]" caption="FechaNacimiento (trimestre)" attribute="1" defaultMemberUniqueName="[Clientes].[FechaNacimiento (trimestre)].[All]" allUniqueName="[Clientes].[FechaNacimiento (trimestre)].[All]" dimensionUniqueName="[Clientes]" displayFolder="" count="0" memberValueDatatype="130" unbalanced="0"/>
    <cacheHierarchy uniqueName="[Clientes].[FechaNacimiento (mes)]" caption="FechaNacimiento (mes)" attribute="1" defaultMemberUniqueName="[Clientes].[FechaNacimiento (mes)].[All]" allUniqueName="[Clientes].[FechaNacimiento (mes)].[All]" dimensionUniqueName="[Clientes]" displayFolder="" count="0" memberValueDatatype="130" unbalanced="0"/>
    <cacheHierarchy uniqueName="[DIAS].[Fecha]" caption="Fecha" attribute="1" time="1" keyAttribute="1" defaultMemberUniqueName="[DIAS].[Fecha].[All]" allUniqueName="[DIAS].[Fecha].[All]" dimensionUniqueName="[DIAS]" displayFolder="" count="0" memberValueDatatype="7" unbalanced="0"/>
    <cacheHierarchy uniqueName="[DIAS].[Año]" caption="Año" attribute="1" time="1" defaultMemberUniqueName="[DIAS].[Año].[All]" allUniqueName="[DIAS].[Año].[All]" dimensionUniqueName="[DIAS]" displayFolder="" count="0" memberValueDatatype="20" unbalanced="0"/>
    <cacheHierarchy uniqueName="[DIAS].[Mes]" caption="Mes" attribute="1" time="1" defaultMemberUniqueName="[DIAS].[Mes].[All]" allUniqueName="[DIAS].[Mes].[All]" dimensionUniqueName="[DIAS]" displayFolder="" count="0" memberValueDatatype="20" unbalanced="0"/>
    <cacheHierarchy uniqueName="[DIAS].[Dia]" caption="Dia" attribute="1" time="1" defaultMemberUniqueName="[DIAS].[Dia].[All]" allUniqueName="[DIAS].[Dia].[All]" dimensionUniqueName="[DIAS]" displayFolder="" count="0" memberValueDatatype="20" unbalanced="0"/>
    <cacheHierarchy uniqueName="[DIAS].[Nombre Mes]" caption="Nombre Mes" attribute="1" time="1" defaultMemberUniqueName="[DIAS].[Nombre Mes].[All]" allUniqueName="[DIAS].[Nombre Mes].[All]" dimensionUniqueName="[DIAS]" displayFolder="" count="0" memberValueDatatype="130" unbalanced="0"/>
    <cacheHierarchy uniqueName="[DIAS].[Nombre Día]" caption="Nombre Día" attribute="1" time="1" defaultMemberUniqueName="[DIAS].[Nombre Día].[All]" allUniqueName="[DIAS].[Nombre Día].[All]" dimensionUniqueName="[DIAS]" displayFolder="" count="0" memberValueDatatype="130" unbalanced="0"/>
    <cacheHierarchy uniqueName="[DIAS].[Año-Mes]" caption="Año-Mes" attribute="1" time="1" defaultMemberUniqueName="[DIAS].[Año-Mes].[All]" allUniqueName="[DIAS].[Año-Mes].[All]" dimensionUniqueName="[DIAS]" displayFolder="" count="0" memberValueDatatype="130" unbalanced="0"/>
    <cacheHierarchy uniqueName="[Productos].[ProductoID]" caption="ProductoID" attribute="1" defaultMemberUniqueName="[Productos].[ProductoID].[All]" allUniqueName="[Productos].[ProductoID].[All]" dimensionUniqueName="[Productos]" displayFolder="" count="0" memberValueDatatype="20" unbalanced="0"/>
    <cacheHierarchy uniqueName="[Productos].[NombreProducto]" caption="NombreProducto" attribute="1" defaultMemberUniqueName="[Productos].[NombreProducto].[All]" allUniqueName="[Productos].[NombreProducto].[All]" dimensionUniqueName="[Productos]" displayFolder="" count="0" memberValueDatatype="130" unbalanced="0"/>
    <cacheHierarchy uniqueName="[Productos].[Subcategoría]" caption="Subcategoría" attribute="1" defaultMemberUniqueName="[Productos].[Subcategoría].[All]" allUniqueName="[Productos].[Subcategoría].[All]" dimensionUniqueName="[Productos]" displayFolder="" count="0" memberValueDatatype="130" unbalanced="0"/>
    <cacheHierarchy uniqueName="[Productos].[Marca]" caption="Marca" attribute="1" defaultMemberUniqueName="[Productos].[Marca].[All]" allUniqueName="[Productos].[Marca].[All]" dimensionUniqueName="[Productos]" displayFolder="" count="0" memberValueDatatype="130" unbalanced="0"/>
    <cacheHierarchy uniqueName="[Productos].[Modelo]" caption="Modelo" attribute="1" defaultMemberUniqueName="[Productos].[Modelo].[All]" allUniqueName="[Productos].[Modelo].[All]" dimensionUniqueName="[Productos]" displayFolder="" count="0" memberValueDatatype="130" unbalanced="0"/>
    <cacheHierarchy uniqueName="[Productos].[Precio]" caption="Precio" attribute="1" defaultMemberUniqueName="[Productos].[Precio].[All]" allUniqueName="[Productos].[Precio].[All]" dimensionUniqueName="[Productos]" displayFolder="" count="0" memberValueDatatype="5" unbalanced="0"/>
    <cacheHierarchy uniqueName="[Productos].[Categoria]" caption="Categoria" attribute="1" defaultMemberUniqueName="[Productos].[Categoria].[All]" allUniqueName="[Productos].[Categoria].[All]" dimensionUniqueName="[Productos]" displayFolder="" count="2" memberValueDatatype="130" unbalanced="0"/>
    <cacheHierarchy uniqueName="[Sucursales].[SUCURSAL_ID]" caption="SUCURSAL_ID" attribute="1" defaultMemberUniqueName="[Sucursales].[SUCURSAL_ID].[All]" allUniqueName="[Sucursales].[SUCURSAL_ID].[All]" dimensionUniqueName="[Sucursales]" displayFolder="" count="0" memberValueDatatype="20" unbalanced="0"/>
    <cacheHierarchy uniqueName="[Sucursales].[SUCURSAL_NOMBRE]" caption="SUCURSAL_NOMBRE" attribute="1" defaultMemberUniqueName="[Sucursales].[SUCURSAL_NOMBRE].[All]" allUniqueName="[Sucursales].[SUCURSAL_NOMBRE].[All]" dimensionUniqueName="[Sucursales]" displayFolder="" count="0" memberValueDatatype="130" unbalanced="0"/>
    <cacheHierarchy uniqueName="[Sucursales].[DIRECCIÓN]" caption="DIRECCIÓN" attribute="1" defaultMemberUniqueName="[Sucursales].[DIRECCIÓN].[All]" allUniqueName="[Sucursales].[DIRECCIÓN].[All]" dimensionUniqueName="[Sucursales]" displayFolder="" count="0" memberValueDatatype="130" unbalanced="0"/>
    <cacheHierarchy uniqueName="[Sucursales].[CIUDAD]" caption="CIUDAD" attribute="1" defaultMemberUniqueName="[Sucursales].[CIUDAD].[All]" allUniqueName="[Sucursales].[CIUDAD].[All]" dimensionUniqueName="[Sucursales]" displayFolder="" count="2" memberValueDatatype="130" unbalanced="0"/>
    <cacheHierarchy uniqueName="[Sucursales].[ESTADO]" caption="ESTADO" attribute="1" defaultMemberUniqueName="[Sucursales].[ESTADO].[All]" allUniqueName="[Sucursales].[ESTADO].[All]" dimensionUniqueName="[Sucursales]" displayFolder="" count="0" memberValueDatatype="130" unbalanced="0"/>
    <cacheHierarchy uniqueName="[Sucursales].[COORDENADAS]" caption="COORDENADAS" attribute="1" defaultMemberUniqueName="[Sucursales].[COORDENADAS].[All]" allUniqueName="[Sucursales].[COORDENADAS].[All]" dimensionUniqueName="[Sucursales]" displayFolder="" count="0" memberValueDatatype="130" unbalanced="0"/>
    <cacheHierarchy uniqueName="[Vendedores].[VendedorID]" caption="VendedorID" attribute="1" defaultMemberUniqueName="[Vendedores].[VendedorID].[All]" allUniqueName="[Vendedores].[VendedorID].[All]" dimensionUniqueName="[Vendedores]" displayFolder="" count="0" memberValueDatatype="20" unbalanced="0"/>
    <cacheHierarchy uniqueName="[Vendedores].[NombreVendedor]" caption="NombreVendedor" attribute="1" defaultMemberUniqueName="[Vendedores].[NombreVendedor].[All]" allUniqueName="[Vendedores].[NombreVendedor].[All]" dimensionUniqueName="[Vendedores]" displayFolder="" count="0" memberValueDatatype="130" unbalanced="0"/>
    <cacheHierarchy uniqueName="[Vendedores].[FechaContratacion]" caption="FechaContratacion" attribute="1" time="1" defaultMemberUniqueName="[Vendedores].[FechaContratacion].[All]" allUniqueName="[Vendedores].[FechaContratacion].[All]" dimensionUniqueName="[Vendedores]" displayFolder="" count="0" memberValueDatatype="7" unbalanced="0"/>
    <cacheHierarchy uniqueName="[Vendedores].[FechaSalida]" caption="FechaSalida" attribute="1" time="1" defaultMemberUniqueName="[Vendedores].[FechaSalida].[All]" allUniqueName="[Vendedores].[FechaSalida].[All]" dimensionUniqueName="[Vendedores]" displayFolder="" count="0" memberValueDatatype="7" unbalanced="0"/>
    <cacheHierarchy uniqueName="[Vendedores].[Sucursal ID]" caption="Sucursal ID" attribute="1" defaultMemberUniqueName="[Vendedores].[Sucursal ID].[All]" allUniqueName="[Vendedores].[Sucursal ID].[All]" dimensionUniqueName="[Vendedores]" displayFolder="" count="0" memberValueDatatype="20" unbalanced="0"/>
    <cacheHierarchy uniqueName="[Vendedores].[FechaNacimiento]" caption="FechaNacimiento" attribute="1" defaultMemberUniqueName="[Vendedores].[FechaNacimiento].[All]" allUniqueName="[Vendedores].[FechaNacimiento].[All]" dimensionUniqueName="[Vendedores]" displayFolder="" count="0" memberValueDatatype="130" unbalanced="0"/>
    <cacheHierarchy uniqueName="[Vendedores].[Género]" caption="Género" attribute="1" defaultMemberUniqueName="[Vendedores].[Género].[All]" allUniqueName="[Vendedores].[Género].[All]" dimensionUniqueName="[Vendedores]" displayFolder="" count="0" memberValueDatatype="130" unbalanced="0"/>
    <cacheHierarchy uniqueName="[Ventas_2022].[Ticket ID]" caption="Ticket ID" attribute="1" defaultMemberUniqueName="[Ventas_2022].[Ticket ID].[All]" allUniqueName="[Ventas_2022].[Ticket ID].[All]" dimensionUniqueName="[Ventas_2022]" displayFolder="" count="0" memberValueDatatype="20" unbalanced="0"/>
    <cacheHierarchy uniqueName="[Ventas_2022].[Linea de Venta ID]" caption="Linea de Venta ID" attribute="1" defaultMemberUniqueName="[Ventas_2022].[Linea de Venta ID].[All]" allUniqueName="[Ventas_2022].[Linea de Venta ID].[All]" dimensionUniqueName="[Ventas_2022]" displayFolder="" count="0" memberValueDatatype="20" unbalanced="0"/>
    <cacheHierarchy uniqueName="[Ventas_2022].[Sucursal ID]" caption="Sucursal ID" attribute="1" defaultMemberUniqueName="[Ventas_2022].[Sucursal ID].[All]" allUniqueName="[Ventas_2022].[Sucursal ID].[All]" dimensionUniqueName="[Ventas_2022]" displayFolder="" count="0" memberValueDatatype="20" unbalanced="0"/>
    <cacheHierarchy uniqueName="[Ventas_2022].[Cliente ID]" caption="Cliente ID" attribute="1" defaultMemberUniqueName="[Ventas_2022].[Cliente ID].[All]" allUniqueName="[Ventas_2022].[Cliente ID].[All]" dimensionUniqueName="[Ventas_2022]" displayFolder="" count="0" memberValueDatatype="20" unbalanced="0"/>
    <cacheHierarchy uniqueName="[Ventas_2022].[Vendedor ID]" caption="Vendedor ID" attribute="1" defaultMemberUniqueName="[Ventas_2022].[Vendedor ID].[All]" allUniqueName="[Ventas_2022].[Vendedor ID].[All]" dimensionUniqueName="[Ventas_2022]" displayFolder="" count="0" memberValueDatatype="20" unbalanced="0"/>
    <cacheHierarchy uniqueName="[Ventas_2022].[Fecha Venta]" caption="Fecha Venta" attribute="1" time="1" defaultMemberUniqueName="[Ventas_2022].[Fecha Venta].[All]" allUniqueName="[Ventas_2022].[Fecha Venta].[All]" dimensionUniqueName="[Ventas_2022]" displayFolder="" count="0" memberValueDatatype="7" unbalanced="0"/>
    <cacheHierarchy uniqueName="[Ventas_2022].[Producto ID]" caption="Producto ID" attribute="1" defaultMemberUniqueName="[Ventas_2022].[Producto ID].[All]" allUniqueName="[Ventas_2022].[Producto ID].[All]" dimensionUniqueName="[Ventas_2022]" displayFolder="" count="0" memberValueDatatype="20" unbalanced="0"/>
    <cacheHierarchy uniqueName="[Ventas_2022].[Cantidad]" caption="Cantidad" attribute="1" defaultMemberUniqueName="[Ventas_2022].[Cantidad].[All]" allUniqueName="[Ventas_2022].[Cantidad].[All]" dimensionUniqueName="[Ventas_2022]" displayFolder="" count="0" memberValueDatatype="20" unbalanced="0"/>
    <cacheHierarchy uniqueName="[Ventas_2022].[Precio Unitario]" caption="Precio Unitario" attribute="1" defaultMemberUniqueName="[Ventas_2022].[Precio Unitario].[All]" allUniqueName="[Ventas_2022].[Precio Unitario].[All]" dimensionUniqueName="[Ventas_2022]" displayFolder="" count="0" memberValueDatatype="5" unbalanced="0"/>
    <cacheHierarchy uniqueName="[Ventas_2022].[Precio Total]" caption="Precio Total" attribute="1" defaultMemberUniqueName="[Ventas_2022].[Precio Total].[All]" allUniqueName="[Ventas_2022].[Precio Total].[All]" dimensionUniqueName="[Ventas_2022]" displayFolder="" count="0" memberValueDatatype="5" unbalanced="0"/>
    <cacheHierarchy uniqueName="[Ventas_2023].[Linea de Venta ID]" caption="Linea de Venta ID" attribute="1" defaultMemberUniqueName="[Ventas_2023].[Linea de Venta ID].[All]" allUniqueName="[Ventas_2023].[Linea de Venta ID].[All]" dimensionUniqueName="[Ventas_2023]" displayFolder="" count="0" memberValueDatatype="20" unbalanced="0"/>
    <cacheHierarchy uniqueName="[Ventas_2023].[Ticket_ID]" caption="Ticket_ID" attribute="1" defaultMemberUniqueName="[Ventas_2023].[Ticket_ID].[All]" allUniqueName="[Ventas_2023].[Ticket_ID].[All]" dimensionUniqueName="[Ventas_2023]" displayFolder="" count="0" memberValueDatatype="20" unbalanced="0"/>
    <cacheHierarchy uniqueName="[Ventas_2023].[Sucursal ID]" caption="Sucursal ID" attribute="1" defaultMemberUniqueName="[Ventas_2023].[Sucursal ID].[All]" allUniqueName="[Ventas_2023].[Sucursal ID].[All]" dimensionUniqueName="[Ventas_2023]" displayFolder="" count="0" memberValueDatatype="20" unbalanced="0"/>
    <cacheHierarchy uniqueName="[Ventas_2023].[Cliente ID]" caption="Cliente ID" attribute="1" defaultMemberUniqueName="[Ventas_2023].[Cliente ID].[All]" allUniqueName="[Ventas_2023].[Cliente ID].[All]" dimensionUniqueName="[Ventas_2023]" displayFolder="" count="0" memberValueDatatype="130" unbalanced="0"/>
    <cacheHierarchy uniqueName="[Ventas_2023].[Vendedor ID]" caption="Vendedor ID" attribute="1" defaultMemberUniqueName="[Ventas_2023].[Vendedor ID].[All]" allUniqueName="[Ventas_2023].[Vendedor ID].[All]" dimensionUniqueName="[Ventas_2023]" displayFolder="" count="0" memberValueDatatype="20" unbalanced="0"/>
    <cacheHierarchy uniqueName="[Ventas_2023].[Fecha Venta]" caption="Fecha Venta" attribute="1" time="1" defaultMemberUniqueName="[Ventas_2023].[Fecha Venta].[All]" allUniqueName="[Ventas_2023].[Fecha Venta].[All]" dimensionUniqueName="[Ventas_2023]" displayFolder="" count="0" memberValueDatatype="7" unbalanced="0"/>
    <cacheHierarchy uniqueName="[Ventas_2023].[Producto ID]" caption="Producto ID" attribute="1" defaultMemberUniqueName="[Ventas_2023].[Producto ID].[All]" allUniqueName="[Ventas_2023].[Producto ID].[All]" dimensionUniqueName="[Ventas_2023]" displayFolder="" count="0" memberValueDatatype="20" unbalanced="0"/>
    <cacheHierarchy uniqueName="[Ventas_2023].[Cantidad]" caption="Cantidad" attribute="1" defaultMemberUniqueName="[Ventas_2023].[Cantidad].[All]" allUniqueName="[Ventas_2023].[Cantidad].[All]" dimensionUniqueName="[Ventas_2023]" displayFolder="" count="0" memberValueDatatype="20" unbalanced="0"/>
    <cacheHierarchy uniqueName="[Ventas_2023].[Precio Unitario]" caption="Precio Unitario" attribute="1" defaultMemberUniqueName="[Ventas_2023].[Precio Unitario].[All]" allUniqueName="[Ventas_2023].[Precio Unitario].[All]" dimensionUniqueName="[Ventas_2023]" displayFolder="" count="0" memberValueDatatype="5" unbalanced="0"/>
    <cacheHierarchy uniqueName="[Ventas_2023].[Precio Total]" caption="Precio Total" attribute="1" defaultMemberUniqueName="[Ventas_2023].[Precio Total].[All]" allUniqueName="[Ventas_2023].[Precio Total].[All]" dimensionUniqueName="[Ventas_2023]" displayFolder="" count="0" memberValueDatatype="5" unbalanced="0"/>
    <cacheHierarchy uniqueName="[Ventas_21].[Ticket ID]" caption="Ticket ID" attribute="1" defaultMemberUniqueName="[Ventas_21].[Ticket ID].[All]" allUniqueName="[Ventas_21].[Ticket ID].[All]" dimensionUniqueName="[Ventas_21]" displayFolder="" count="0" memberValueDatatype="20" unbalanced="0"/>
    <cacheHierarchy uniqueName="[Ventas_21].[Linea de Venta ID]" caption="Linea de Venta ID" attribute="1" defaultMemberUniqueName="[Ventas_21].[Linea de Venta ID].[All]" allUniqueName="[Ventas_21].[Linea de Venta ID].[All]" dimensionUniqueName="[Ventas_21]" displayFolder="" count="0" memberValueDatatype="20" unbalanced="0"/>
    <cacheHierarchy uniqueName="[Ventas_21].[Sucursal ID]" caption="Sucursal ID" attribute="1" defaultMemberUniqueName="[Ventas_21].[Sucursal ID].[All]" allUniqueName="[Ventas_21].[Sucursal ID].[All]" dimensionUniqueName="[Ventas_21]" displayFolder="" count="0" memberValueDatatype="20" unbalanced="0"/>
    <cacheHierarchy uniqueName="[Ventas_21].[Cliente ID]" caption="Cliente ID" attribute="1" defaultMemberUniqueName="[Ventas_21].[Cliente ID].[All]" allUniqueName="[Ventas_21].[Cliente ID].[All]" dimensionUniqueName="[Ventas_21]" displayFolder="" count="0" memberValueDatatype="130" unbalanced="0"/>
    <cacheHierarchy uniqueName="[Ventas_21].[Vendedor ID]" caption="Vendedor ID" attribute="1" defaultMemberUniqueName="[Ventas_21].[Vendedor ID].[All]" allUniqueName="[Ventas_21].[Vendedor ID].[All]" dimensionUniqueName="[Ventas_21]" displayFolder="" count="0" memberValueDatatype="20" unbalanced="0"/>
    <cacheHierarchy uniqueName="[Ventas_21].[Fecha Venta]" caption="Fecha Venta" attribute="1" time="1" defaultMemberUniqueName="[Ventas_21].[Fecha Venta].[All]" allUniqueName="[Ventas_21].[Fecha Venta].[All]" dimensionUniqueName="[Ventas_21]" displayFolder="" count="0" memberValueDatatype="7" unbalanced="0"/>
    <cacheHierarchy uniqueName="[Ventas_21].[Producto ID]" caption="Producto ID" attribute="1" defaultMemberUniqueName="[Ventas_21].[Producto ID].[All]" allUniqueName="[Ventas_21].[Producto ID].[All]" dimensionUniqueName="[Ventas_21]" displayFolder="" count="0" memberValueDatatype="20" unbalanced="0"/>
    <cacheHierarchy uniqueName="[Ventas_21].[Cantidad]" caption="Cantidad" attribute="1" defaultMemberUniqueName="[Ventas_21].[Cantidad].[All]" allUniqueName="[Ventas_21].[Cantidad].[All]" dimensionUniqueName="[Ventas_21]" displayFolder="" count="0" memberValueDatatype="20" unbalanced="0"/>
    <cacheHierarchy uniqueName="[Ventas_21].[Precio Unitario]" caption="Precio Unitario" attribute="1" defaultMemberUniqueName="[Ventas_21].[Precio Unitario].[All]" allUniqueName="[Ventas_21].[Precio Unitario].[All]" dimensionUniqueName="[Ventas_21]" displayFolder="" count="0" memberValueDatatype="5" unbalanced="0"/>
    <cacheHierarchy uniqueName="[Ventas_21].[Precio Total]" caption="Precio Total" attribute="1" defaultMemberUniqueName="[Ventas_21].[Precio Total].[All]" allUniqueName="[Ventas_21].[Precio Total].[All]" dimensionUniqueName="[Ventas_21]" displayFolder="" count="0" memberValueDatatype="5" unbalanced="0"/>
    <cacheHierarchy uniqueName="[Clientes].[FechaNacimiento (índice de meses)]" caption="FechaNacimiento (índice de meses)" attribute="1" defaultMemberUniqueName="[Clientes].[FechaNacimiento (índice de meses)].[All]" allUniqueName="[Clientes].[FechaNacimiento (índice de meses)].[All]" dimensionUniqueName="[Clientes]" displayFolder="" count="0" memberValueDatatype="20" unbalanced="0" hidden="1"/>
    <cacheHierarchy uniqueName="[Measures].[__XL_Count Ventas_2022]" caption="__XL_Count Ventas_2022" measure="1" displayFolder="" measureGroup="Ventas_2022" count="0" hidden="1"/>
    <cacheHierarchy uniqueName="[Measures].[__XL_Count Sucursales]" caption="__XL_Count Sucursales" measure="1" displayFolder="" measureGroup="Sucursales" count="0" hidden="1"/>
    <cacheHierarchy uniqueName="[Measures].[__XL_Count Vendedores]" caption="__XL_Count Vendedores" measure="1" displayFolder="" measureGroup="Vendedores" count="0" hidden="1"/>
    <cacheHierarchy uniqueName="[Measures].[__XL_Count Clientes]" caption="__XL_Count Clientes" measure="1" displayFolder="" measureGroup="Clientes" count="0" hidden="1"/>
    <cacheHierarchy uniqueName="[Measures].[__XL_Count Productos]" caption="__XL_Count Productos" measure="1" displayFolder="" measureGroup="Productos" count="0" hidden="1"/>
    <cacheHierarchy uniqueName="[Measures].[__XL_Count Categorias]" caption="__XL_Count Categorias" measure="1" displayFolder="" measureGroup="Categorias" count="0" hidden="1"/>
    <cacheHierarchy uniqueName="[Measures].[__XL_Count Ventas_2024]" caption="__XL_Count Ventas_2024" measure="1" displayFolder="" measureGroup="Ventas_2023" count="0" hidden="1"/>
    <cacheHierarchy uniqueName="[Measures].[__XL_Count Tabla12]" caption="__XL_Count Tabla12" measure="1" displayFolder="" measureGroup="DIAS" count="0" hidden="1"/>
    <cacheHierarchy uniqueName="[Measures].[__XL_Count Tabla2]" caption="__XL_Count Tabla2" measure="1" displayFolder="" measureGroup="Ventas_21" count="0" hidden="1"/>
    <cacheHierarchy uniqueName="[Measures].[__No hay medidas definidas]" caption="__No hay medidas definidas" measure="1" displayFolder="" count="0" hidden="1"/>
    <cacheHierarchy uniqueName="[Measures].[Suma de Precio Total 2]" caption="Suma de Precio Total 2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Precio Total 3]" caption="Suma de Precio Total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Precio]" caption="Suma de Precio" measure="1" displayFolder="" measureGroup="Produ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Año]" caption="Suma de Año" measure="1" displayFolder="" measureGroup="DIA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Mes]" caption="Suma de Mes" measure="1" displayFolder="" measureGroup="DIA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Precio Unitario]" caption="Suma de Precio Unitario" measure="1" displayFolder="" measureGroup="Ventas_2023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Precio Total]" caption="Suma de Precio Total" measure="1" displayFolder="" measureGroup="Ventas_2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Promedio de Precio]" caption="Promedio de Precio" measure="1" displayFolder="" measureGroup="Producto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a de Cantidad]" caption="Suma de Cantidad" measure="1" displayFolder="" measureGroup="Ventas_202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Cantidad 2]" caption="Suma de Cantidad 2" measure="1" displayFolder="" measureGroup="Ventas_21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Cantidad 3]" caption="Suma de Cantidad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ProductoID]" caption="Suma de ProductoID" measure="1" displayFolder="" measureGroup="Producto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SUCURSAL_ID]" caption="Suma de SUCURSAL_ID" measure="1" displayFolder="" measureGroup="Sucursal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Promedio de Cantidad]" caption="Promedio de Cantidad" measure="1" displayFolder="" measureGroup="Ventas_21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Promedio de Precio Total]" caption="Promedio de Precio Total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Precio Total 2]" caption="Promedio de Precio Total 2" measure="1" displayFolder="" measureGroup="Ventas_2023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Linea de Venta ID]" caption="Suma de Linea de Venta ID" measure="1" displayFolder="" measureGroup="Ventas_21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Precio Total 3]" caption="Promedio de Precio Total 3" measure="1" displayFolder="" measureGroup="Ventas_2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Edad]" caption="Suma de Edad" measure="1" displayFolder="" measureGroup="Client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ClienteID]" caption="Suma de ClienteID" measure="1" displayFolder="" measureGroup="Clie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ClienteID]" caption="Recuento de ClienteID" measure="1" displayFolder="" measureGroup="Client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e Marca]" caption="Recuento de Marca" measure="1" displayFolder="" measureGroup="Producto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Producto ID]" caption="Suma de Producto ID" measure="1" displayFolder="" measureGroup="Ventas_2023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roducto ID 2]" caption="Suma de Producto ID 2" measure="1" displayFolder="" measureGroup="Ventas_2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Recuento de Producto ID]" caption="Recuento de Producto ID" measure="1" displayFolder="" measureGroup="Ventas_2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a de Producto ID 3]" caption="Suma de Producto ID 3" measure="1" displayFolder="" measureGroup="Ventas_202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Recuento de Producto ID 2]" caption="Recuento de Producto ID 2" measure="1" displayFolder="" measureGroup="Ventas_202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Recuento de Producto ID 3]" caption="Recuento de Producto ID 3" measure="1" displayFolder="" measureGroup="Ventas_2023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Precio Total]" caption="Recuento de Precio Total" measure="1" displayFolder="" measureGroup="Ventas_202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757204469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">
  <r>
    <n v="1001"/>
    <s v="Roberto Hernández Pérez"/>
    <d v="1985-04-15T00:00:00"/>
    <x v="0"/>
    <d v="2021-01-10T00:00:00"/>
    <s v="roberto.hernandez@hotmail.com"/>
    <s v="Normal Plata"/>
    <n v="3"/>
  </r>
  <r>
    <n v="1002"/>
    <s v="Ana María García López"/>
    <d v="1990-08-20T00:00:00"/>
    <x v="1"/>
    <d v="2021-07-25T00:00:00"/>
    <s v="ana.garcia@hotmail.com"/>
    <s v="Corporativa Oro"/>
    <n v="2"/>
  </r>
  <r>
    <n v="1003"/>
    <s v="José Luis Martínez Ruiz"/>
    <d v="1978-11-05T00:00:00"/>
    <x v="2"/>
    <d v="2021-03-14T00:00:00"/>
    <s v="jose.martinez@hotmail.com"/>
    <s v="Revendedor Plata"/>
    <n v="6"/>
  </r>
  <r>
    <n v="1004"/>
    <s v="Laura Rodríguez Torres"/>
    <d v="1995-06-30T00:00:00"/>
    <x v="3"/>
    <d v="2021-11-01T00:00:00"/>
    <s v="laura.rodriguez@hotmail.com"/>
    <s v="Normal Plata"/>
    <n v="1"/>
  </r>
  <r>
    <n v="1005"/>
    <s v="Javier Gómez Ramírez"/>
    <d v="1982-02-17T00:00:00"/>
    <x v="4"/>
    <d v="2021-09-05T00:00:00"/>
    <s v="javier.gomez@hotmail.com"/>
    <s v="Corporativa Platino"/>
    <n v="1"/>
  </r>
  <r>
    <n v="1006"/>
    <s v="Marta Fernández Sánchez"/>
    <d v="1988-12-12T00:00:00"/>
    <x v="5"/>
    <d v="2021-08-23T00:00:00"/>
    <s v="marta.fernandez@hotmail.com"/>
    <s v="Revendedor Plata"/>
    <n v="5"/>
  </r>
  <r>
    <n v="1007"/>
    <s v="Carlos Ramírez Díaz"/>
    <d v="1992-03-25T00:00:00"/>
    <x v="6"/>
    <d v="2022-04-10T00:00:00"/>
    <s v="carlos.ramirez@hotmail.com"/>
    <s v="Normal Plata"/>
    <n v="1"/>
  </r>
  <r>
    <n v="1008"/>
    <s v="Isabel Torres González"/>
    <d v="1984-09-18T00:00:00"/>
    <x v="7"/>
    <d v="2021-10-15T00:00:00"/>
    <s v="isabel.torres@hotmail.com"/>
    <s v="Corporativa Plata"/>
    <n v="7"/>
  </r>
  <r>
    <n v="1009"/>
    <s v="Fernando Ruiz Morales"/>
    <d v="1979-05-20T00:00:00"/>
    <x v="8"/>
    <d v="2021-05-30T00:00:00"/>
    <s v="fernando.ruiz@hotmail.com"/>
    <s v="Revendedor Plata"/>
    <n v="1"/>
  </r>
  <r>
    <n v="1010"/>
    <s v="María del Carmen López"/>
    <d v="1996-07-22T00:00:00"/>
    <x v="9"/>
    <d v="2021-01-20T00:00:00"/>
    <s v="maria.lopez@hotmail.com"/>
    <s v="Normal Plata"/>
    <n v="7"/>
  </r>
  <r>
    <n v="1011"/>
    <s v="Alejandro Castillo Ruiz"/>
    <d v="1981-03-15T00:00:00"/>
    <x v="10"/>
    <d v="2021-02-05T00:00:00"/>
    <s v="alejandro.castillo@hotmail.com"/>
    <s v="Corporativa Plata"/>
    <n v="4"/>
  </r>
  <r>
    <n v="1012"/>
    <s v="Beatriz Hernández López"/>
    <d v="1990-07-22T00:00:00"/>
    <x v="1"/>
    <d v="2021-06-18T00:00:00"/>
    <s v="beatriz.hernandez@hotmail.com"/>
    <s v="Revendedor Plata"/>
    <n v="2"/>
  </r>
  <r>
    <n v="1013"/>
    <s v="Enrique Gómez Martínez"/>
    <d v="1984-12-11T00:00:00"/>
    <x v="7"/>
    <d v="2021-09-30T00:00:00"/>
    <s v="enrique.gomez@hotmail.com"/>
    <s v="Normal Plata"/>
    <n v="2"/>
  </r>
  <r>
    <n v="1014"/>
    <s v="Sofía Morales Torres"/>
    <d v="1999-04-10T00:00:00"/>
    <x v="11"/>
    <d v="2021-03-21T00:00:00"/>
    <s v="sofia.morales@gmail.com"/>
    <s v="Revendedor Plata"/>
    <n v="4"/>
  </r>
  <r>
    <n v="1015"/>
    <s v="Daniel Martínez Gómez"/>
    <d v="1998-11-25T00:00:00"/>
    <x v="12"/>
    <d v="2021-07-14T00:00:00"/>
    <s v="daniel.martinez@gmail.com"/>
    <s v="Revendedor Plata"/>
    <n v="4"/>
  </r>
  <r>
    <n v="1016"/>
    <s v="Elena Rodríguez Díaz"/>
    <d v="1999-09-30T00:00:00"/>
    <x v="11"/>
    <d v="2021-02-10T00:00:00"/>
    <s v="elena.rodriguez@gmail.com"/>
    <s v="Revendedor Plata"/>
    <n v="8"/>
  </r>
  <r>
    <n v="1017"/>
    <s v="Fernando Pérez Ramírez"/>
    <d v="2002-01-20T00:00:00"/>
    <x v="13"/>
    <d v="2022-05-06T00:00:00"/>
    <s v="fernando.perez@gmail.com"/>
    <s v="Revendedor Plata"/>
    <n v="1"/>
  </r>
  <r>
    <n v="1018"/>
    <s v="Gabriela Sánchez López"/>
    <d v="2001-06-15T00:00:00"/>
    <x v="14"/>
    <d v="2021-11-11T00:00:00"/>
    <s v="gabriela.sanchez@gmail.com"/>
    <s v="Revendedor Plata"/>
    <n v="3"/>
  </r>
  <r>
    <n v="1019"/>
    <s v="Laura Núñez García"/>
    <d v="1995-03-18T00:00:00"/>
    <x v="3"/>
    <d v="2023-01-10T00:00:00"/>
    <s v="laura.nunez95@gmail.com"/>
    <s v="Normal Plata"/>
    <n v="3"/>
  </r>
  <r>
    <n v="1020"/>
    <s v="Miguel Torres González"/>
    <d v="1988-12-22T00:00:00"/>
    <x v="5"/>
    <d v="2023-01-15T00:00:00"/>
    <s v="miguel.torres88@hotmail.com"/>
    <s v="Normal Plata"/>
    <n v="4"/>
  </r>
  <r>
    <n v="1021"/>
    <s v="Andrea Ramírez Rodríguez"/>
    <d v="1991-06-25T00:00:00"/>
    <x v="15"/>
    <d v="2023-02-05T00:00:00"/>
    <s v="andrea.ramirez91@hotmail.com"/>
    <s v="Corporativa Oro"/>
    <n v="6"/>
  </r>
  <r>
    <n v="1022"/>
    <s v="Diego Hernández Pérez"/>
    <d v="1993-09-07T00:00:00"/>
    <x v="16"/>
    <d v="2023-02-10T00:00:00"/>
    <s v="diego.hernandez93@gmail.com"/>
    <s v="Normal Plata"/>
    <n v="6"/>
  </r>
  <r>
    <n v="1023"/>
    <s v="Patricia Sánchez Fernández"/>
    <d v="1990-11-11T00:00:00"/>
    <x v="1"/>
    <d v="2023-03-01T00:00:00"/>
    <s v="patricia.sanchez90@hotmail.com"/>
    <s v="Normal Plata"/>
    <n v="7"/>
  </r>
  <r>
    <n v="1024"/>
    <s v="Luis Gómez Jiménez"/>
    <d v="1985-02-27T00:00:00"/>
    <x v="0"/>
    <d v="2023-03-15T00:00:00"/>
    <s v="luis.gomez85@hotmail.com"/>
    <s v="Revendedor Plata"/>
    <n v="1"/>
  </r>
  <r>
    <n v="1025"/>
    <s v="Carmen López Muñoz"/>
    <d v="1996-08-09T00:00:00"/>
    <x v="9"/>
    <d v="2023-04-05T00:00:00"/>
    <s v="carmen.lopez96@gmail.com"/>
    <s v="Normal Plata"/>
    <n v="1"/>
  </r>
  <r>
    <n v="1026"/>
    <s v="Alejandro Martínez Ruiz"/>
    <d v="1994-05-13T00:00:00"/>
    <x v="17"/>
    <d v="2023-04-20T00:00:00"/>
    <s v="alejandro.martinez94@hotmail.com"/>
    <s v="Corporativa Oro"/>
    <n v="3"/>
  </r>
  <r>
    <n v="1027"/>
    <s v="Natalia Rodríguez Moreno"/>
    <d v="1992-07-30T00:00:00"/>
    <x v="6"/>
    <d v="2023-05-01T00:00:00"/>
    <s v="natalia.rodriguez92@gmail.com"/>
    <s v="Normal Plata"/>
    <n v="4"/>
  </r>
  <r>
    <n v="1028"/>
    <s v="Pablo Fernández Navarro"/>
    <d v="1987-03-23T00:00:00"/>
    <x v="18"/>
    <d v="2023-05-10T00:00:00"/>
    <s v="pablo.fernandez87@hotmail.com"/>
    <s v="Normal Plata"/>
    <n v="6"/>
  </r>
  <r>
    <n v="1029"/>
    <s v="Laura García Pérez"/>
    <d v="1995-12-05T00:00:00"/>
    <x v="3"/>
    <d v="2023-06-01T00:00:00"/>
    <s v="laura.garcia95@gmail.com"/>
    <s v="Revendedor Plata"/>
    <n v="4"/>
  </r>
  <r>
    <n v="1030"/>
    <s v="Javier Martínez Sánchez"/>
    <d v="1989-10-18T00:00:00"/>
    <x v="19"/>
    <d v="2023-06-15T00:00:00"/>
    <s v="javier.martinez89@hotmail.com"/>
    <s v="Normal Plata"/>
    <n v="2"/>
  </r>
  <r>
    <n v="1031"/>
    <s v="Daniela Pérez Ramírez"/>
    <d v="1996-11-23T00:00:00"/>
    <x v="9"/>
    <d v="2023-07-05T00:00:00"/>
    <s v="daniela.perez96@gmail.com"/>
    <s v="Normal Plata"/>
    <n v="1"/>
  </r>
  <r>
    <n v="1032"/>
    <s v="Marcos Ruiz Alonso"/>
    <d v="1993-02-14T00:00:00"/>
    <x v="16"/>
    <d v="2023-07-20T00:00:00"/>
    <s v="marcos.ruiz93@hotmail.com"/>
    <s v="Corporativa Oro"/>
    <n v="8"/>
  </r>
  <r>
    <n v="1033"/>
    <s v="Elena Díaz Domínguez"/>
    <d v="1985-09-10T00:00:00"/>
    <x v="0"/>
    <d v="2023-08-01T00:00:00"/>
    <s v="elena.diaz85@hotmail.com"/>
    <s v="Normal Plata"/>
    <n v="1"/>
  </r>
  <r>
    <n v="1034"/>
    <s v="Fernando López Vázquez"/>
    <d v="1991-04-25T00:00:00"/>
    <x v="15"/>
    <d v="2023-08-10T00:00:00"/>
    <s v="fernando.lopez91@gmail.com"/>
    <s v="Normal Plata"/>
    <n v="5"/>
  </r>
  <r>
    <n v="1035"/>
    <s v="Silvia Gómez Gil"/>
    <d v="1994-06-17T00:00:00"/>
    <x v="17"/>
    <d v="2023-09-01T00:00:00"/>
    <s v="silvia.gomez94@gmail.com"/>
    <s v="Revendedor Plata"/>
    <n v="1"/>
  </r>
  <r>
    <n v="1036"/>
    <s v="Carlos Ramírez Serrano"/>
    <d v="1987-12-29T00:00:00"/>
    <x v="18"/>
    <d v="2023-09-15T00:00:00"/>
    <s v="carlos.ramirez87@hotmail.com"/>
    <s v="Normal Plata"/>
    <n v="4"/>
  </r>
  <r>
    <n v="1037"/>
    <s v="Adriana Torres Morales"/>
    <d v="1990-01-19T00:00:00"/>
    <x v="1"/>
    <d v="2023-10-01T00:00:00"/>
    <s v="adriana.torres90@hotmail.com"/>
    <s v="Normal Plata"/>
    <n v="1"/>
  </r>
  <r>
    <n v="1038"/>
    <s v="Juan Pérez Molina"/>
    <d v="1992-03-15T00:00:00"/>
    <x v="6"/>
    <d v="2023-10-10T00:00:00"/>
    <s v="juan.perez92@hotmail.com"/>
    <s v="Corporativa Oro"/>
    <n v="1"/>
  </r>
  <r>
    <n v="1039"/>
    <s v="Isabel Hernández Suárez"/>
    <d v="1995-07-22T00:00:00"/>
    <x v="3"/>
    <d v="2023-11-01T00:00:00"/>
    <s v="isabel.hernandez95@gmail.com"/>
    <s v="Normal Plata"/>
    <n v="1"/>
  </r>
  <r>
    <n v="1040"/>
    <s v="Roberto González Blanco"/>
    <d v="1988-11-30T00:00:00"/>
    <x v="5"/>
    <d v="2023-11-10T00:00:00"/>
    <s v="roberto.gonzalez88@hotmail.com"/>
    <s v="Normal Plata"/>
    <n v="2"/>
  </r>
  <r>
    <n v="1041"/>
    <s v="Marta Ramírez Castro"/>
    <d v="1990-08-03T00:00:00"/>
    <x v="1"/>
    <d v="2023-12-01T00:00:00"/>
    <s v="marta.ramirez90@hotmail.com"/>
    <s v="Corporativa Oro"/>
    <n v="3"/>
  </r>
  <r>
    <n v="1042"/>
    <s v="Sergio Martínez Delgado"/>
    <d v="1989-05-20T00:00:00"/>
    <x v="19"/>
    <d v="2023-12-10T00:00:00"/>
    <s v="sergio.martinez89@hotmail.com"/>
    <s v="Normal Plata"/>
    <n v="6"/>
  </r>
  <r>
    <n v="1043"/>
    <s v="Gabriela López Ortega"/>
    <d v="1993-01-09T00:00:00"/>
    <x v="16"/>
    <d v="2023-01-20T00:00:00"/>
    <s v="gabriela.lopez93@gmail.com"/>
    <s v="Normal Plata"/>
    <n v="5"/>
  </r>
  <r>
    <n v="1044"/>
    <s v="Pedro Sánchez Ortiz"/>
    <d v="1991-09-30T00:00:00"/>
    <x v="15"/>
    <d v="2023-02-15T00:00:00"/>
    <s v="pedro.sanchez91@hotmail.com"/>
    <s v="Corporativa Oro"/>
    <n v="7"/>
  </r>
  <r>
    <n v="1045"/>
    <s v="Claudia Pérez Marín"/>
    <d v="1992-11-18T00:00:00"/>
    <x v="6"/>
    <d v="2023-03-05T00:00:00"/>
    <s v="claudia.perez92@gmail.com"/>
    <s v="Normal Plata"/>
    <n v="2"/>
  </r>
  <r>
    <n v="1046"/>
    <s v="Francisco Gómez Rubio"/>
    <d v="1985-02-25T00:00:00"/>
    <x v="0"/>
    <d v="2023-04-10T00:00:00"/>
    <s v="francisco.gomez85@hotmail.com"/>
    <s v="Normal Plata"/>
    <n v="1"/>
  </r>
  <r>
    <n v="1047"/>
    <s v="Lucía Ramírez Nuñez"/>
    <d v="1990-07-17T00:00:00"/>
    <x v="1"/>
    <d v="2023-05-01T00:00:00"/>
    <s v="lucia.ramirez90@gmail.com"/>
    <s v="Normal Plata"/>
    <n v="5"/>
  </r>
  <r>
    <n v="1048"/>
    <s v="Eduardo Torres Medina"/>
    <d v="1988-10-11T00:00:00"/>
    <x v="5"/>
    <d v="2023-06-10T00:00:00"/>
    <s v="eduardo.torres88@hotmail.com"/>
    <s v="Revendedor Plata"/>
    <n v="3"/>
  </r>
  <r>
    <n v="1049"/>
    <s v="Juan Carlos Aguilar Torres"/>
    <d v="1985-08-21T00:00:00"/>
    <x v="0"/>
    <d v="2023-07-10T00:00:00"/>
    <s v="juan.aguilar85@hotmail.com"/>
    <s v="Normal Plata"/>
    <n v="1"/>
  </r>
  <r>
    <n v="1050"/>
    <s v="Ana María Sánchez Rubio"/>
    <d v="1990-12-15T00:00:00"/>
    <x v="1"/>
    <d v="2023-07-20T00:00:00"/>
    <s v="ana.sanchez90@gmail.com"/>
    <s v="Normal Plata"/>
    <n v="8"/>
  </r>
  <r>
    <n v="1051"/>
    <s v="Ricardo Morales Molina"/>
    <d v="1993-04-18T00:00:00"/>
    <x v="16"/>
    <d v="2023-07-25T00:00:00"/>
    <s v="ricardo.morales93@hotmail.com"/>
    <s v="Corporativa Oro"/>
    <n v="6"/>
  </r>
  <r>
    <n v="1052"/>
    <s v="Laura Jiménez Gutiérrez"/>
    <d v="1988-03-11T00:00:00"/>
    <x v="5"/>
    <d v="2023-08-01T00:00:00"/>
    <s v="laura.jimenez88@gmail.com"/>
    <s v="Normal Plata"/>
    <n v="6"/>
  </r>
  <r>
    <n v="1053"/>
    <s v="Sergio Rodríguez Cano"/>
    <d v="1995-09-17T00:00:00"/>
    <x v="3"/>
    <d v="2023-08-05T00:00:00"/>
    <s v="sergio.rodriguez95@hotmail.com"/>
    <s v="Normal Plata"/>
    <n v="3"/>
  </r>
  <r>
    <n v="1054"/>
    <s v="Beatriz Fernández Díaz"/>
    <d v="1992-10-22T00:00:00"/>
    <x v="6"/>
    <d v="2023-08-10T00:00:00"/>
    <s v="beatriz.fernandez92@gmail.com"/>
    <s v="Revendedor Plata"/>
    <n v="2"/>
  </r>
  <r>
    <n v="1055"/>
    <s v="Luis Miguel Pérez Cruz"/>
    <d v="1989-05-30T00:00:00"/>
    <x v="19"/>
    <d v="2023-08-15T00:00:00"/>
    <s v="luis.perez89@hotmail.com"/>
    <s v="Normal Plata"/>
    <n v="1"/>
  </r>
  <r>
    <n v="1056"/>
    <s v="Carla Gómez Ortiz"/>
    <d v="1996-06-25T00:00:00"/>
    <x v="9"/>
    <d v="2023-08-20T00:00:00"/>
    <s v="carla.gomez96@gmail.com"/>
    <s v="Corporativa Oro"/>
    <n v="3"/>
  </r>
  <r>
    <n v="1057"/>
    <s v="Alejandro Domínguez León"/>
    <d v="1987-11-14T00:00:00"/>
    <x v="18"/>
    <d v="2023-08-25T00:00:00"/>
    <s v="alejandro.dominguez87@hotmail.com"/>
    <s v="Normal Plata"/>
    <n v="1"/>
  </r>
  <r>
    <n v="1058"/>
    <s v="Fernanda García López"/>
    <d v="1994-02-05T00:00:00"/>
    <x v="17"/>
    <d v="2023-09-01T00:00:00"/>
    <s v="fernanda.garcia94@gmail.com"/>
    <s v="Normal Plata"/>
    <n v="2"/>
  </r>
  <r>
    <n v="1059"/>
    <s v="Roberto Hernández Vargas"/>
    <d v="1985-01-28T00:00:00"/>
    <x v="0"/>
    <d v="2023-09-05T00:00:00"/>
    <s v="roberto.hernandez85@hotmail.com"/>
    <s v="Revendedor Platino"/>
    <n v="2"/>
  </r>
  <r>
    <n v="1060"/>
    <s v="Mariana Martínez Blanco"/>
    <d v="1992-04-16T00:00:00"/>
    <x v="6"/>
    <d v="2023-09-10T00:00:00"/>
    <s v="mariana.martinez92@gmail.com"/>
    <s v="Normal Plata"/>
    <n v="3"/>
  </r>
  <r>
    <n v="1061"/>
    <s v="José Antonio Ramírez Prieto"/>
    <d v="1990-06-19T00:00:00"/>
    <x v="1"/>
    <d v="2023-09-15T00:00:00"/>
    <s v="jose.ramirez90@hotmail.com"/>
    <s v="Corporativa Oro"/>
    <n v="5"/>
  </r>
  <r>
    <n v="1062"/>
    <s v="Isabel Herrera Alonso"/>
    <d v="1993-03-21T00:00:00"/>
    <x v="16"/>
    <d v="2023-09-20T00:00:00"/>
    <s v="isabel.herrera93@gmail.com"/>
    <s v="Normal Plata"/>
    <n v="3"/>
  </r>
  <r>
    <n v="1063"/>
    <s v="Pedro Fernández Rojas"/>
    <d v="1989-11-02T00:00:00"/>
    <x v="19"/>
    <d v="2023-09-25T00:00:00"/>
    <s v="pedro.fernandez89@hotmail.com"/>
    <s v="Normal Plata"/>
    <n v="8"/>
  </r>
  <r>
    <n v="1064"/>
    <s v="María del Carmen Gómez"/>
    <d v="1991-01-08T00:00:00"/>
    <x v="15"/>
    <d v="2023-10-01T00:00:00"/>
    <s v="maria.gomez91@hotmail.com"/>
    <s v="Revendedor Platino"/>
    <n v="2"/>
  </r>
  <r>
    <n v="1065"/>
    <s v="Francisco López Gutiérrez"/>
    <d v="1995-05-24T00:00:00"/>
    <x v="3"/>
    <d v="2023-10-05T00:00:00"/>
    <s v="francisco.lopez95@gmail.com"/>
    <s v="Normal Plata"/>
    <n v="3"/>
  </r>
  <r>
    <n v="1066"/>
    <s v="Laura Martínez Romero"/>
    <d v="1994-08-03T00:00:00"/>
    <x v="17"/>
    <d v="2023-10-10T00:00:00"/>
    <s v="laura.martinez94@gmail.com"/>
    <s v="Corporativa Oro"/>
    <n v="2"/>
  </r>
  <r>
    <n v="1067"/>
    <s v="David Sánchez Guerrero"/>
    <d v="1990-09-12T00:00:00"/>
    <x v="1"/>
    <d v="2023-10-15T00:00:00"/>
    <s v="david.sanchez90@hotmail.com"/>
    <s v="Normal Plata"/>
    <n v="3"/>
  </r>
  <r>
    <n v="1068"/>
    <s v="Adriana Muñoz Cruz"/>
    <d v="1993-10-27T00:00:00"/>
    <x v="16"/>
    <d v="2023-10-20T00:00:00"/>
    <s v="adriana.munoz93@gmail.com"/>
    <s v="Normal Plata"/>
    <n v="1"/>
  </r>
  <r>
    <n v="1069"/>
    <s v="Luis Alberto Ruiz Navarro"/>
    <d v="1986-02-14T00:00:00"/>
    <x v="20"/>
    <d v="2023-11-01T00:00:00"/>
    <s v="luis.ruiz86@hotmail.com"/>
    <s v="Normal Plata"/>
    <n v="1"/>
  </r>
  <r>
    <n v="1070"/>
    <s v="Paola García Alonso"/>
    <d v="1989-04-29T00:00:00"/>
    <x v="19"/>
    <d v="2023-11-05T00:00:00"/>
    <s v="paola.garcia89@gmail.com"/>
    <s v="Revendedor Platino"/>
    <n v="2"/>
  </r>
  <r>
    <n v="1071"/>
    <s v="Enrique Sánchez Vega"/>
    <d v="1991-07-18T00:00:00"/>
    <x v="15"/>
    <d v="2023-11-10T00:00:00"/>
    <s v="enrique.sanchez91@hotmail.com"/>
    <s v="Normal Plata"/>
    <n v="4"/>
  </r>
  <r>
    <n v="1072"/>
    <s v="Sofía Ramírez López"/>
    <d v="1994-12-11T00:00:00"/>
    <x v="17"/>
    <d v="2023-11-15T00:00:00"/>
    <s v="sofia.ramirez94@gmail.com"/>
    <s v="Corporativa Oro"/>
    <n v="4"/>
  </r>
  <r>
    <n v="1073"/>
    <s v="Fernando Herrera Medina"/>
    <d v="1988-06-07T00:00:00"/>
    <x v="5"/>
    <d v="2023-11-20T00:00:00"/>
    <s v="fernando.herrera88@hotmail.com"/>
    <s v="Normal Plata"/>
    <n v="5"/>
  </r>
  <r>
    <n v="1074"/>
    <s v="Carmen Gutiérrez Pérez"/>
    <d v="1992-01-03T00:00:00"/>
    <x v="6"/>
    <d v="2023-12-01T00:00:00"/>
    <s v="carmen.gutierrez92@gmail.com"/>
    <s v="Normal Plata"/>
    <n v="8"/>
  </r>
  <r>
    <n v="1075"/>
    <s v="Alejandro García Muñoz"/>
    <d v="1987-08-09T00:00:00"/>
    <x v="18"/>
    <d v="2023-12-05T00:00:00"/>
    <s v="alejandro.garcia87@hotmail.com"/>
    <s v="Revendedor Platino"/>
    <n v="4"/>
  </r>
  <r>
    <n v="1076"/>
    <s v="Laura Rodríguez Jiménez"/>
    <d v="1995-03-16T00:00:00"/>
    <x v="3"/>
    <d v="2023-12-10T00:00:00"/>
    <s v="laura.rodriguez95@gmail.com"/>
    <s v="Normal Plata"/>
    <n v="5"/>
  </r>
  <r>
    <n v="1077"/>
    <s v="Carlos Sánchez Fernández"/>
    <d v="1991-09-05T00:00:00"/>
    <x v="15"/>
    <d v="2023-12-15T00:00:00"/>
    <s v="carlos.sanchez91@hotmail.com"/>
    <s v="Corporativa Oro"/>
    <n v="3"/>
  </r>
  <r>
    <n v="1078"/>
    <s v="Daniela Ramírez Díaz"/>
    <d v="1993-11-22T00:00:00"/>
    <x v="16"/>
    <d v="2023-12-20T00:00:00"/>
    <s v="daniela.ramirez93@gmail.com"/>
    <s v="Normal Plata"/>
    <n v="3"/>
  </r>
  <r>
    <n v="1079"/>
    <s v="Francisco Rodríguez Pérez"/>
    <d v="1986-04-14T00:00:00"/>
    <x v="20"/>
    <d v="2023-12-25T00:00:00"/>
    <s v="francisco.rodriguez86@hotmail.com"/>
    <s v="Normal Plata"/>
    <n v="1"/>
  </r>
  <r>
    <n v="1080"/>
    <s v="Paula Fernández Muñoz"/>
    <d v="1994-07-13T00:00:00"/>
    <x v="17"/>
    <d v="2023-07-10T00:00:00"/>
    <s v="paula.fernandez94@gmail.com"/>
    <s v="Normal Plata"/>
    <n v="2"/>
  </r>
  <r>
    <n v="1081"/>
    <s v="Juan José García Moreno"/>
    <d v="1992-06-18T00:00:00"/>
    <x v="6"/>
    <d v="2023-07-15T00:00:00"/>
    <s v="juanjose.garcia92@hotmail.com"/>
    <s v="Corporativa Oro"/>
    <n v="3"/>
  </r>
  <r>
    <n v="1082"/>
    <s v="Alejandro Hernández Ruiz"/>
    <d v="1991-10-26T00:00:00"/>
    <x v="15"/>
    <d v="2023-07-20T00:00:00"/>
    <s v="alejandro.hernandez91@gmail.com"/>
    <s v="Normal Plata"/>
    <n v="6"/>
  </r>
  <r>
    <n v="1083"/>
    <s v="Marta González Álvarez"/>
    <d v="1989-08-01T00:00:00"/>
    <x v="19"/>
    <d v="2023-07-25T00:00:00"/>
    <s v="marta.gonzalez89@hotmail.com"/>
    <s v="Normal Plata"/>
    <n v="3"/>
  </r>
  <r>
    <n v="1084"/>
    <s v="Roberto Sánchez Ramírez"/>
    <d v="1985-12-09T00:00:00"/>
    <x v="0"/>
    <d v="2023-08-01T00:00:00"/>
    <s v="roberto.sanchez85@hotmail.com"/>
    <s v="Revendedor Platino"/>
    <n v="5"/>
  </r>
  <r>
    <n v="1085"/>
    <s v="Lucía Jiménez González"/>
    <d v="1995-05-06T00:00:00"/>
    <x v="3"/>
    <d v="2023-08-05T00:00:00"/>
    <s v="lucia.jimenez95@gmail.com"/>
    <s v="Normal Plata"/>
    <n v="4"/>
  </r>
  <r>
    <n v="1086"/>
    <s v="Enrique López Fernández"/>
    <d v="1990-01-19T00:00:00"/>
    <x v="1"/>
    <d v="2023-08-10T00:00:00"/>
    <s v="enrique.lopez90@hotmail.com"/>
    <s v="Corporativa Oro"/>
    <n v="1"/>
  </r>
  <r>
    <n v="1087"/>
    <s v="Laura Pérez Romero"/>
    <d v="1992-11-03T00:00:00"/>
    <x v="6"/>
    <d v="2023-08-15T00:00:00"/>
    <s v="laura.perez92@gmail.com"/>
    <s v="Normal Plata"/>
    <n v="2"/>
  </r>
  <r>
    <n v="1088"/>
    <s v="Carlos Ruiz Sánchez"/>
    <d v="1987-02-23T00:00:00"/>
    <x v="18"/>
    <d v="2023-08-20T00:00:00"/>
    <s v="carlos.ruiz87@hotmail.com"/>
    <s v="Normal Plata"/>
    <n v="1"/>
  </r>
  <r>
    <n v="1089"/>
    <s v="Tom Cruise"/>
    <d v="1962-07-03T00:00:00"/>
    <x v="21"/>
    <d v="2022-07-10T00:00:00"/>
    <s v="tom.cruise62@hotmail.com"/>
    <s v="Normal Plata"/>
    <n v="1"/>
  </r>
  <r>
    <n v="1090"/>
    <s v="Scarlett Johansson"/>
    <d v="1984-11-22T00:00:00"/>
    <x v="7"/>
    <d v="2022-07-15T00:00:00"/>
    <s v="scarlett.johansson84@gmail.com"/>
    <s v="Corporativa Oro"/>
    <n v="1"/>
  </r>
  <r>
    <n v="1091"/>
    <s v="Leonardo DiCaprio"/>
    <d v="1974-11-11T00:00:00"/>
    <x v="22"/>
    <d v="2022-07-20T00:00:00"/>
    <s v="leonardo.dicaprio74@hotmail.com"/>
    <s v="Normal Plata"/>
    <n v="2"/>
  </r>
  <r>
    <n v="1092"/>
    <s v="Jennifer Lawrence"/>
    <d v="1990-08-15T00:00:00"/>
    <x v="1"/>
    <d v="2022-07-25T00:00:00"/>
    <s v="jennifer.lawrence90@gmail.com"/>
    <s v="Normal Plata"/>
    <n v="2"/>
  </r>
  <r>
    <n v="1093"/>
    <s v="Brad Pitt"/>
    <d v="1963-12-18T00:00:00"/>
    <x v="23"/>
    <d v="2022-08-01T00:00:00"/>
    <s v="brad.pitt63@hotmail.com"/>
    <s v="Revendedor Platino"/>
    <n v="1"/>
  </r>
  <r>
    <n v="1094"/>
    <s v="Emma Stone"/>
    <d v="1988-11-06T00:00:00"/>
    <x v="5"/>
    <d v="2022-08-05T00:00:00"/>
    <s v="emma.stone88@gmail.com"/>
    <s v="Normal Plata"/>
    <n v="4"/>
  </r>
  <r>
    <n v="1095"/>
    <s v="Johnny Depp"/>
    <d v="1963-06-09T00:00:00"/>
    <x v="23"/>
    <d v="2022-08-10T00:00:00"/>
    <s v="johnny.depp63@hotmail.com"/>
    <s v="Normal Plata"/>
    <n v="5"/>
  </r>
  <r>
    <n v="1096"/>
    <s v="Natalie Portman"/>
    <d v="1981-06-09T00:00:00"/>
    <x v="10"/>
    <d v="2022-08-15T00:00:00"/>
    <s v="natalie.portman81@gmail.com"/>
    <s v="Corporativa Oro"/>
    <n v="7"/>
  </r>
  <r>
    <n v="1097"/>
    <s v="Chris Hemsworth"/>
    <d v="1983-08-11T00:00:00"/>
    <x v="24"/>
    <d v="2022-08-20T00:00:00"/>
    <s v="chris.hemsworth83@hotmail.com"/>
    <s v="Normal Plata"/>
    <n v="8"/>
  </r>
  <r>
    <n v="1098"/>
    <s v="Angelina Jolie"/>
    <d v="1975-06-04T00:00:00"/>
    <x v="25"/>
    <d v="2022-08-25T00:00:00"/>
    <s v="angelina.jolie75@gmail.com"/>
    <s v="Normal Plata"/>
    <n v="8"/>
  </r>
  <r>
    <n v="1099"/>
    <s v="Robert Downey Jr."/>
    <d v="1965-04-04T00:00:00"/>
    <x v="26"/>
    <d v="2022-09-01T00:00:00"/>
    <s v="robert.downey65@hotmail.com"/>
    <s v="Revendedor Platino"/>
    <n v="2"/>
  </r>
  <r>
    <n v="1100"/>
    <s v="Margot Robbie"/>
    <d v="1990-07-02T00:00:00"/>
    <x v="1"/>
    <d v="2022-09-05T00:00:00"/>
    <s v="margot.robbie90@gmail.com"/>
    <s v="Normal Plata"/>
    <n v="3"/>
  </r>
  <r>
    <n v="1101"/>
    <s v="Chris Evans"/>
    <d v="1981-06-13T00:00:00"/>
    <x v="10"/>
    <d v="2022-09-10T00:00:00"/>
    <s v="chris.evans81@hotmail.com"/>
    <s v="Corporativa Oro"/>
    <n v="1"/>
  </r>
  <r>
    <n v="1102"/>
    <s v="Charlize Theron"/>
    <d v="1975-08-07T00:00:00"/>
    <x v="25"/>
    <d v="2022-09-15T00:00:00"/>
    <s v="charlize.theron75@gmail.com"/>
    <s v="Normal Plata"/>
    <n v="1"/>
  </r>
  <r>
    <n v="1103"/>
    <s v="Ryan Reynolds"/>
    <d v="1976-10-23T00:00:00"/>
    <x v="27"/>
    <d v="2022-09-20T00:00:00"/>
    <s v="ryan.reynolds76@hotmail.com"/>
    <s v="Normal Plata"/>
    <n v="1"/>
  </r>
  <r>
    <n v="1104"/>
    <s v="Gal Gadot"/>
    <d v="1985-04-30T00:00:00"/>
    <x v="0"/>
    <d v="2022-09-25T00:00:00"/>
    <s v="gal.gadot85@gmail.com"/>
    <s v="Revendedor Platino"/>
    <n v="2"/>
  </r>
  <r>
    <n v="1105"/>
    <s v="Keanu Reeves"/>
    <d v="1964-09-02T00:00:00"/>
    <x v="28"/>
    <d v="2022-10-01T00:00:00"/>
    <s v="keanu.reeves64@hotmail.com"/>
    <s v="Normal Plata"/>
    <n v="2"/>
  </r>
  <r>
    <n v="1106"/>
    <s v="Julia Roberts"/>
    <d v="1967-10-28T00:00:00"/>
    <x v="29"/>
    <d v="2022-10-05T00:00:00"/>
    <s v="julia.roberts67@gmail.com"/>
    <s v="Normal Plata"/>
    <n v="3"/>
  </r>
  <r>
    <n v="1107"/>
    <s v="Dwayne Johnson"/>
    <d v="1972-05-02T00:00:00"/>
    <x v="30"/>
    <d v="2022-10-10T00:00:00"/>
    <s v="dwayne.johnson72@hotmail.com"/>
    <s v="Corporativa Oro"/>
    <n v="3"/>
  </r>
  <r>
    <n v="1108"/>
    <s v="Emma Watson"/>
    <d v="1990-04-15T00:00:00"/>
    <x v="1"/>
    <d v="2022-10-15T00:00:00"/>
    <s v="emma.watson90@gmail.com"/>
    <s v="Normal Plata"/>
    <n v="3"/>
  </r>
  <r>
    <n v="1109"/>
    <s v="Gael García Bernal"/>
    <d v="1978-11-30T00:00:00"/>
    <x v="2"/>
    <d v="2021-01-10T00:00:00"/>
    <s v="gael.bernal78@gmail.com"/>
    <s v="Normal Plata"/>
    <n v="1"/>
  </r>
  <r>
    <n v="1110"/>
    <s v="Salma Hayek"/>
    <d v="1966-09-02T00:00:00"/>
    <x v="31"/>
    <d v="2021-01-15T00:00:00"/>
    <s v="salma.hayek66@hotmail.com"/>
    <s v="Corporativa Oro"/>
    <n v="1"/>
  </r>
  <r>
    <n v="1111"/>
    <s v="Diego Luna"/>
    <d v="1979-12-29T00:00:00"/>
    <x v="8"/>
    <d v="2021-01-20T00:00:00"/>
    <s v="diego.luna79@gmail.com"/>
    <s v="Normal Plata"/>
    <n v="1"/>
  </r>
  <r>
    <n v="1112"/>
    <s v="Eiza González"/>
    <d v="1990-01-30T00:00:00"/>
    <x v="1"/>
    <d v="2021-01-25T00:00:00"/>
    <s v="eiza.gonzalez90@gmail.com"/>
    <s v="Revendedor Platino"/>
    <n v="1"/>
  </r>
  <r>
    <n v="1113"/>
    <s v="Kate del Castillo"/>
    <d v="1972-10-23T00:00:00"/>
    <x v="30"/>
    <d v="2021-02-01T00:00:00"/>
    <s v="kate.castillo72@gmail.com"/>
    <s v="Normal Plata"/>
    <n v="1"/>
  </r>
  <r>
    <n v="1114"/>
    <s v="Alfonso Herrera"/>
    <d v="1983-08-28T00:00:00"/>
    <x v="24"/>
    <d v="2021-02-05T00:00:00"/>
    <s v="alfonso.herrera83@hotmail.com"/>
    <s v="Corporativa Oro"/>
    <n v="2"/>
  </r>
  <r>
    <n v="1115"/>
    <s v="Ana de la Reguera"/>
    <d v="1977-04-08T00:00:00"/>
    <x v="32"/>
    <d v="2021-02-10T00:00:00"/>
    <s v="ana.delareguera77@gmail.com"/>
    <s v="Normal Plata"/>
    <n v="2"/>
  </r>
  <r>
    <n v="1116"/>
    <s v="Eugenio Derbez"/>
    <d v="1961-09-02T00:00:00"/>
    <x v="33"/>
    <d v="2022-02-15T00:00:00"/>
    <s v="eugenio.derbez61@hotmail.com"/>
    <s v="Revendedor Platino"/>
    <n v="2"/>
  </r>
  <r>
    <n v="1117"/>
    <s v="Karla Souza"/>
    <d v="1985-12-11T00:00:00"/>
    <x v="0"/>
    <d v="2022-03-01T00:00:00"/>
    <s v="karla.souza85@gmail.com"/>
    <s v="Normal Plata"/>
    <n v="4"/>
  </r>
  <r>
    <n v="1118"/>
    <s v="Demián Bichir"/>
    <d v="1963-08-01T00:00:00"/>
    <x v="23"/>
    <d v="2022-03-05T00:00:00"/>
    <s v="demian.bichir63@hotmail.com"/>
    <s v="Corporativa Oro"/>
    <n v="4"/>
  </r>
  <r>
    <n v="1119"/>
    <s v="Aislinn Derbez"/>
    <d v="1986-03-18T00:00:00"/>
    <x v="20"/>
    <d v="2022-03-10T00:00:00"/>
    <s v="aislinn.derbez86@gmail.com"/>
    <s v="Normal Plata"/>
    <n v="3"/>
  </r>
  <r>
    <n v="1120"/>
    <s v="Omar Chaparro"/>
    <d v="1974-11-26T00:00:00"/>
    <x v="22"/>
    <d v="2022-03-15T00:00:00"/>
    <s v="omar.chaparro74@hotmail.com"/>
    <s v="Revendedor Platino"/>
    <n v="3"/>
  </r>
  <r>
    <n v="1121"/>
    <s v="Maite Perroni"/>
    <d v="1983-03-09T00:00:00"/>
    <x v="24"/>
    <d v="2022-04-01T00:00:00"/>
    <s v="maite.perroni83@gmail.com"/>
    <s v="Normal Plata"/>
    <n v="3"/>
  </r>
  <r>
    <n v="1122"/>
    <s v="Luis Gerardo Méndez"/>
    <d v="1982-03-12T00:00:00"/>
    <x v="4"/>
    <d v="2022-04-05T00:00:00"/>
    <s v="luis.mendez82@hotmail.com"/>
    <s v="Corporativa Oro"/>
    <n v="1"/>
  </r>
  <r>
    <n v="1123"/>
    <s v="Camila Sodi"/>
    <d v="1986-05-14T00:00:00"/>
    <x v="20"/>
    <d v="2022-04-10T00:00:00"/>
    <s v="camila.sodi86@gmail.com"/>
    <s v="Normal Plata"/>
    <n v="1"/>
  </r>
  <r>
    <n v="1124"/>
    <s v="Tenoch Huerta"/>
    <d v="1981-01-29T00:00:00"/>
    <x v="10"/>
    <d v="2022-04-15T00:00:00"/>
    <s v="tenoch.huerta81@hotmail.com"/>
    <s v="Revendedor Platino"/>
    <n v="1"/>
  </r>
  <r>
    <n v="1125"/>
    <s v="Cecilia Suárez"/>
    <d v="1971-11-22T00:00:00"/>
    <x v="34"/>
    <d v="2022-05-01T00:00:00"/>
    <s v="cecilia.suarez71@gmail.com"/>
    <s v="Normal Plata"/>
    <n v="2"/>
  </r>
  <r>
    <n v="1126"/>
    <s v="Adriana Barraza"/>
    <d v="1956-03-05T00:00:00"/>
    <x v="35"/>
    <d v="2022-05-05T00:00:00"/>
    <s v="adriana.barraza56@hotmail.com"/>
    <s v="Normal Plata"/>
    <n v="2"/>
  </r>
  <r>
    <n v="1127"/>
    <s v="Damián Alcázar"/>
    <d v="1953-01-08T00:00:00"/>
    <x v="36"/>
    <d v="2023-05-10T00:00:00"/>
    <s v="damian.alcazar53@gmail.com"/>
    <s v="Normal Plata"/>
    <n v="3"/>
  </r>
  <r>
    <n v="1128"/>
    <s v="Bárbara Mori"/>
    <d v="1978-02-02T00:00:00"/>
    <x v="2"/>
    <d v="2023-05-15T00:00:00"/>
    <s v="barbara.mori78@hotmail.com"/>
    <s v="Normal Plata"/>
    <n v="3"/>
  </r>
  <r>
    <n v="1129"/>
    <s v="José María Yazpik"/>
    <d v="1970-11-13T00:00:00"/>
    <x v="37"/>
    <d v="2023-06-01T00:00:00"/>
    <s v="jose.yazpik70@gmail.com"/>
    <s v="Normal Plata"/>
    <n v="4"/>
  </r>
  <r>
    <n v="1130"/>
    <s v="Verónica Castro"/>
    <d v="1952-10-19T00:00:00"/>
    <x v="38"/>
    <d v="2023-06-05T00:00:00"/>
    <s v="veronica.castro52@hotmail.com"/>
    <s v="Normal Plata"/>
    <n v="6"/>
  </r>
  <r>
    <n v="1131"/>
    <s v="Héctor Bonilla"/>
    <d v="1939-03-14T00:00:00"/>
    <x v="39"/>
    <d v="2023-06-10T00:00:00"/>
    <s v="hector.bonilla39@gmail.com"/>
    <s v="Normal Plata"/>
    <n v="6"/>
  </r>
  <r>
    <n v="1132"/>
    <s v="Ana Brenda Contreras"/>
    <d v="1986-12-24T00:00:00"/>
    <x v="20"/>
    <d v="2022-06-15T00:00:00"/>
    <s v="ana.brenda86@hotmail.com"/>
    <s v="Normal Plata"/>
    <n v="7"/>
  </r>
  <r>
    <n v="1133"/>
    <s v="Joaquín Cosío"/>
    <d v="1962-10-06T00:00:00"/>
    <x v="21"/>
    <d v="2022-06-20T00:00:00"/>
    <s v="joaquin.cosio62@gmail.com"/>
    <s v="Normal Plata"/>
    <n v="7"/>
  </r>
  <r>
    <n v="1134"/>
    <s v="Dolores Heredia"/>
    <d v="1966-10-06T00:00:00"/>
    <x v="31"/>
    <d v="2023-06-25T00:00:00"/>
    <s v="dolores.heredia66@hotmail.com"/>
    <s v="Normal Plata"/>
    <n v="8"/>
  </r>
  <r>
    <n v="1135"/>
    <s v="Fernando Luján"/>
    <d v="1939-08-23T00:00:00"/>
    <x v="39"/>
    <d v="2023-06-30T00:00:00"/>
    <s v="fernando.lujan39@gmail.com"/>
    <s v="Normal Plata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20DC1-63EE-44ED-B46B-84DBD6A98B85}" name="Total por Categoria" cacheId="2" applyNumberFormats="0" applyBorderFormats="0" applyFontFormats="0" applyPatternFormats="0" applyAlignmentFormats="0" applyWidthHeightFormats="1" dataCaption="Valores" tag="fd1c6e2b-ff5a-484e-abc5-177f32f5256c" updatedVersion="8" minRefreshableVersion="3" useAutoFormatting="1" subtotalHiddenItems="1" itemPrintTitles="1" createdVersion="8" indent="0" outline="1" outlineData="1" multipleFieldFilters="0" chartFormat="5">
  <location ref="F3:I11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llDrilled="1" subtotalTop="0" showAll="0" dataSourceSort="1" defaultSubtotal="0" defaultAttributeDrillState="1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antidad 2021" fld="1" baseField="3" baseItem="0"/>
    <dataField name="Cantidad 2022" fld="0" baseField="3" baseItem="0"/>
    <dataField name="Cantidad 2023" fld="2" baseField="3" baseItem="0"/>
  </dataFields>
  <formats count="42"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3" type="button" dataOnly="0" labelOnly="1" outline="0" axis="axisRow" fieldPosition="0"/>
    </format>
    <format dxfId="103">
      <pivotArea dataOnly="0" labelOnly="1" fieldPosition="0">
        <references count="1">
          <reference field="3" count="0"/>
        </references>
      </pivotArea>
    </format>
    <format dxfId="102">
      <pivotArea dataOnly="0" labelOnly="1" grandRow="1" outline="0" fieldPosition="0"/>
    </format>
    <format dxfId="10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field="3" type="button" dataOnly="0" labelOnly="1" outline="0" axis="axisRow" fieldPosition="0"/>
    </format>
    <format dxfId="97">
      <pivotArea dataOnly="0" labelOnly="1" fieldPosition="0">
        <references count="1">
          <reference field="3" count="0"/>
        </references>
      </pivotArea>
    </format>
    <format dxfId="96">
      <pivotArea dataOnly="0" labelOnly="1" grandRow="1" outline="0" fieldPosition="0"/>
    </format>
    <format dxfId="9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4">
      <pivotArea outline="0" collapsedLevelsAreSubtotals="1" fieldPosition="0"/>
    </format>
    <format dxfId="9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1">
      <pivotArea collapsedLevelsAreSubtotals="1" fieldPosition="0">
        <references count="1">
          <reference field="3" count="0"/>
        </references>
      </pivotArea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field="3" type="button" dataOnly="0" labelOnly="1" outline="0" axis="axisRow" fieldPosition="0"/>
    </format>
    <format dxfId="87">
      <pivotArea dataOnly="0" labelOnly="1" fieldPosition="0">
        <references count="1">
          <reference field="3" count="0"/>
        </references>
      </pivotArea>
    </format>
    <format dxfId="86">
      <pivotArea dataOnly="0" labelOnly="1" grandRow="1" outline="0" fieldPosition="0"/>
    </format>
    <format dxfId="8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4">
      <pivotArea type="all" dataOnly="0" outline="0" fieldPosition="0"/>
    </format>
    <format dxfId="83">
      <pivotArea dataOnly="0" labelOnly="1" fieldPosition="0">
        <references count="1">
          <reference field="3" count="0"/>
        </references>
      </pivotArea>
    </format>
    <format dxfId="82">
      <pivotArea dataOnly="0" labelOnly="1" grandRow="1" outline="0" fieldPosition="0"/>
    </format>
    <format dxfId="81">
      <pivotArea field="3" type="button" dataOnly="0" labelOnly="1" outline="0" axis="axisRow" fieldPosition="0"/>
    </format>
    <format dxfId="80">
      <pivotArea field="3" type="button" dataOnly="0" labelOnly="1" outline="0" axis="axisRow" fieldPosition="0"/>
    </format>
    <format dxfId="79">
      <pivotArea dataOnly="0" labelOnly="1" grandRow="1" outline="0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dataOnly="0" labelOnly="1" grandRow="1" outline="0" fieldPosition="0"/>
    </format>
    <format dxfId="75">
      <pivotArea field="3" type="button" dataOnly="0" labelOnly="1" outline="0" axis="axisRow" fieldPosition="0"/>
    </format>
    <format dxfId="7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3">
      <pivotArea dataOnly="0" grandRow="1" fieldPosition="0"/>
    </format>
    <format dxfId="72">
      <pivotArea dataOnly="0" fieldPosition="0">
        <references count="1">
          <reference field="3" count="0"/>
        </references>
      </pivotArea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3" type="button" dataOnly="0" labelOnly="1" outline="0" axis="axisRow" fieldPosition="0"/>
    </format>
    <format dxfId="68">
      <pivotArea dataOnly="0" labelOnly="1" fieldPosition="0">
        <references count="1">
          <reference field="3" count="0"/>
        </references>
      </pivotArea>
    </format>
    <format dxfId="67">
      <pivotArea dataOnly="0" labelOnly="1" grandRow="1" outline="0" fieldPosition="0"/>
    </format>
    <format dxfId="6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5">
      <pivotArea collapsedLevelsAreSubtotals="1" fieldPosition="0">
        <references count="1">
          <reference field="3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1">
            <reference field="3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Hierarchies count="11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recio"/>
    <pivotHierarchy dragToData="1" caption="Cantidad 2022"/>
    <pivotHierarchy dragToData="1" caption="Cantidad 2021"/>
    <pivotHierarchy dragToData="1" caption="Cantidad 2023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21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os]"/>
        <x15:activeTabTopLevelEntity name="[Ventas_2022]"/>
        <x15:activeTabTopLevelEntity name="[Ventas_21]"/>
        <x15:activeTabTopLevelEntity name="[Ventas_2023]"/>
        <x15:activeTabTopLevelEntity name="[DIAS]"/>
        <x15:activeTabTopLevelEntity name="[Clientes]"/>
        <x15:activeTabTopLevelEntity name="[Vendedo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69F29-CBB9-4891-94A7-611ACB13A849}" name="Ventas Años" cacheId="1" applyNumberFormats="0" applyBorderFormats="0" applyFontFormats="0" applyPatternFormats="0" applyAlignmentFormats="0" applyWidthHeightFormats="1" dataCaption="Valores" showMissing="0" tag="6fd301ea-0cc7-41b3-9256-14f50c410f17" updatedVersion="8" minRefreshableVersion="5" useAutoFormatting="1" subtotalHiddenItems="1" itemPrintTitles="1" createdVersion="8" indent="0" outline="1" outlineData="1" multipleFieldFilters="0" chartFormat="26">
  <location ref="A3:D12" firstHeaderRow="0" firstDataRow="1" firstDataCol="1"/>
  <pivotFields count="6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sortType="ascending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  <pivotField allDrilled="1" subtotalTop="0" showAll="0" dataSourceSort="1" defaultSubtotal="0" defaultAttributeDrillState="1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Ventas 2021" fld="3" baseField="4" baseItem="0"/>
    <dataField name="Ventas 2022" fld="0" baseField="4" baseItem="0"/>
    <dataField name="Ventas 2023" fld="1" baseField="4" baseItem="0"/>
  </dataFields>
  <formats count="42">
    <format dxfId="148">
      <pivotArea type="all" dataOnly="0" outline="0" fieldPosition="0"/>
    </format>
    <format dxfId="147">
      <pivotArea outline="0" collapsedLevelsAreSubtotals="1" fieldPosition="0"/>
    </format>
    <format dxfId="14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5">
      <pivotArea type="all" dataOnly="0" outline="0" fieldPosition="0"/>
    </format>
    <format dxfId="144">
      <pivotArea outline="0" collapsedLevelsAreSubtotals="1" fieldPosition="0"/>
    </format>
    <format dxfId="1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2">
      <pivotArea outline="0" collapsedLevelsAreSubtotals="1" fieldPosition="0"/>
    </format>
    <format dxfId="141">
      <pivotArea outline="0" collapsedLevelsAreSubtotals="1" fieldPosition="0"/>
    </format>
    <format dxfId="140">
      <pivotArea outline="0" collapsedLevelsAreSubtotals="1" fieldPosition="0"/>
    </format>
    <format dxfId="139">
      <pivotArea outline="0" collapsedLevelsAreSubtotals="1" fieldPosition="0"/>
    </format>
    <format dxfId="138">
      <pivotArea outline="0" collapsedLevelsAreSubtotals="1" fieldPosition="0"/>
    </format>
    <format dxfId="137">
      <pivotArea collapsedLevelsAreSubtotals="1" fieldPosition="0">
        <references count="1">
          <reference field="4" count="0"/>
        </references>
      </pivotArea>
    </format>
    <format dxfId="136">
      <pivotArea field="4" type="button" dataOnly="0" labelOnly="1" outline="0" axis="axisRow" fieldPosition="0"/>
    </format>
    <format dxfId="135">
      <pivotArea dataOnly="0" labelOnly="1" fieldPosition="0">
        <references count="1">
          <reference field="4" count="0"/>
        </references>
      </pivotArea>
    </format>
    <format dxfId="134">
      <pivotArea dataOnly="0" labelOnly="1" grandRow="1" outline="0" fieldPosition="0"/>
    </format>
    <format dxfId="133">
      <pivotArea dataOnly="0" outline="0" fieldPosition="0">
        <references count="1">
          <reference field="4294967294" count="1">
            <x v="2"/>
          </reference>
        </references>
      </pivotArea>
    </format>
    <format dxfId="1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0">
      <pivotArea type="all" dataOnly="0" outline="0" fieldPosition="0"/>
    </format>
    <format dxfId="129">
      <pivotArea outline="0" collapsedLevelsAreSubtotals="1" fieldPosition="0"/>
    </format>
    <format dxfId="128">
      <pivotArea field="4" type="button" dataOnly="0" labelOnly="1" outline="0" axis="axisRow" fieldPosition="0"/>
    </format>
    <format dxfId="127">
      <pivotArea dataOnly="0" labelOnly="1" fieldPosition="0">
        <references count="1">
          <reference field="4" count="0"/>
        </references>
      </pivotArea>
    </format>
    <format dxfId="126">
      <pivotArea dataOnly="0" labelOnly="1" grandRow="1" outline="0" fieldPosition="0"/>
    </format>
    <format dxfId="12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24">
      <pivotArea type="all" dataOnly="0" outline="0" fieldPosition="0"/>
    </format>
    <format dxfId="123">
      <pivotArea outline="0" collapsedLevelsAreSubtotals="1" fieldPosition="0"/>
    </format>
    <format dxfId="122">
      <pivotArea dataOnly="0" labelOnly="1" fieldPosition="0">
        <references count="1">
          <reference field="4" count="0"/>
        </references>
      </pivotArea>
    </format>
    <format dxfId="121">
      <pivotArea dataOnly="0" labelOnly="1" grandRow="1" outline="0" fieldPosition="0"/>
    </format>
    <format dxfId="120">
      <pivotArea field="4" type="button" dataOnly="0" labelOnly="1" outline="0" axis="axisRow" fieldPosition="0"/>
    </format>
    <format dxfId="11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8">
      <pivotArea dataOnly="0" grandRow="1" fieldPosition="0"/>
    </format>
    <format dxfId="117">
      <pivotArea collapsedLevelsAreSubtotals="1" fieldPosition="0">
        <references count="1">
          <reference field="4" count="0"/>
        </references>
      </pivotArea>
    </format>
    <format dxfId="116">
      <pivotArea dataOnly="0" fieldPosition="0">
        <references count="1">
          <reference field="4" count="0"/>
        </references>
      </pivotArea>
    </format>
    <format dxfId="115">
      <pivotArea grandRow="1" outline="0" collapsedLevelsAreSubtotals="1" fieldPosition="0"/>
    </format>
    <format dxfId="114">
      <pivotArea collapsedLevelsAreSubtotals="1" fieldPosition="0">
        <references count="1">
          <reference field="4" count="0"/>
        </references>
      </pivotArea>
    </format>
    <format dxfId="113">
      <pivotArea collapsedLevelsAreSubtotals="1" fieldPosition="0">
        <references count="1">
          <reference field="4" count="0"/>
        </references>
      </pivotArea>
    </format>
    <format dxfId="112">
      <pivotArea collapsedLevelsAreSubtotals="1" fieldPosition="0">
        <references count="1">
          <reference field="4" count="0"/>
        </references>
      </pivotArea>
    </format>
    <format dxfId="111">
      <pivotArea collapsedLevelsAreSubtotals="1" fieldPosition="0">
        <references count="1">
          <reference field="4" count="0"/>
        </references>
      </pivotArea>
    </format>
    <format dxfId="110">
      <pivotArea collapsedLevelsAreSubtotals="1" fieldPosition="0">
        <references count="1">
          <reference field="4" count="0"/>
        </references>
      </pivotArea>
    </format>
    <format dxfId="109">
      <pivotArea collapsedLevelsAreSubtotals="1" fieldPosition="0">
        <references count="1">
          <reference field="4" count="0"/>
        </references>
      </pivotArea>
    </format>
    <format dxfId="108">
      <pivotArea field="4" type="button" dataOnly="0" labelOnly="1" outline="0" axis="axisRow" fieldPosition="0"/>
    </format>
    <format dxfId="10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1">
            <reference field="4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4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5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6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2"/>
          </reference>
          <reference field="4" count="1" selected="0">
            <x v="7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Ventas 2022"/>
    <pivotHierarchy dragToData="1" caption="Ventas 2023"/>
    <pivotHierarchy dragToData="1"/>
    <pivotHierarchy dragToData="1"/>
    <pivotHierarchy dragToData="1"/>
    <pivotHierarchy dragToData="1"/>
    <pivotHierarchy dragToData="1" caption="Ventas 202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3" showRowHeaders="1" showColHeaders="1" showRowStripes="0" showColStripes="0" showLastColumn="1"/>
  <filters count="1">
    <filter fld="2" type="dateBetween" evalOrder="-1" id="107" name="[DIAS].[Fecha]">
      <autoFilter ref="A1">
        <filterColumn colId="0">
          <customFilters and="1">
            <customFilter operator="greaterThanOrEqual" val="45261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_2022]"/>
        <x15:activeTabTopLevelEntity name="[Ventas_2023]"/>
        <x15:activeTabTopLevelEntity name="[DIAS]"/>
        <x15:activeTabTopLevelEntity name="[Ventas_21]"/>
        <x15:activeTabTopLevelEntity name="[Clientes]"/>
        <x15:activeTabTopLevelEntity name="[Sucur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4E79D-6448-4E6F-B209-9CFDB68067CC}" name="Tipo de cliente" cacheId="3" applyNumberFormats="0" applyBorderFormats="0" applyFontFormats="0" applyPatternFormats="0" applyAlignmentFormats="0" applyWidthHeightFormats="1" dataCaption="Valores" tag="833ba28b-ab47-4fca-b1ce-341cf243cba6" updatedVersion="8" minRefreshableVersion="3" useAutoFormatting="1" subtotalHiddenItems="1" itemPrintTitles="1" createdVersion="8" indent="0" outline="1" outlineData="1" multipleFieldFilters="0" chartFormat="31">
  <location ref="A50:D58" firstHeaderRow="0" firstDataRow="1" firstDataCol="1"/>
  <pivotFields count="4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2021 Ventas" fld="1" showDataAs="percentOfCol" baseField="0" baseItem="0" numFmtId="10"/>
    <dataField name="2022 Ventas" fld="2" showDataAs="percentOfCol" baseField="0" baseItem="0" numFmtId="10"/>
    <dataField name="2023 Ventas" fld="3" showDataAs="percentOfCol" baseField="0" baseItem="0" numFmtId="10"/>
  </dataFields>
  <formats count="12">
    <format dxfId="160">
      <pivotArea type="all" dataOnly="0" outline="0" fieldPosition="0"/>
    </format>
    <format dxfId="159">
      <pivotArea outline="0" collapsedLevelsAreSubtotals="1" fieldPosition="0"/>
    </format>
    <format dxfId="158">
      <pivotArea field="0" type="button" dataOnly="0" labelOnly="1" outline="0" axis="axisRow" fieldPosition="0"/>
    </format>
    <format dxfId="157">
      <pivotArea dataOnly="0" labelOnly="1" fieldPosition="0">
        <references count="1">
          <reference field="0" count="0"/>
        </references>
      </pivotArea>
    </format>
    <format dxfId="156">
      <pivotArea dataOnly="0" labelOnly="1" grandRow="1" outline="0" fieldPosition="0"/>
    </format>
    <format dxfId="15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0" type="button" dataOnly="0" labelOnly="1" outline="0" axis="axisRow" fieldPosition="0"/>
    </format>
    <format dxfId="151">
      <pivotArea dataOnly="0" labelOnly="1" fieldPosition="0">
        <references count="1">
          <reference field="0" count="0"/>
        </references>
      </pivotArea>
    </format>
    <format dxfId="150">
      <pivotArea dataOnly="0" labelOnly="1" grandRow="1" outline="0" fieldPosition="0"/>
    </format>
    <format dxfId="14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10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</chartFormats>
  <pivotHierarchies count="11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2022 Ventas"/>
    <pivotHierarchy dragToData="1" caption="2023 Ventas"/>
    <pivotHierarchy dragToData="1"/>
    <pivotHierarchy dragToData="1"/>
    <pivotHierarchy dragToData="1"/>
    <pivotHierarchy dragToData="1"/>
    <pivotHierarchy dragToData="1" caption="2021 Venta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Ventas% 2022"/>
    <pivotHierarchy dragToData="1" caption="Ventas% 2023"/>
    <pivotHierarchy dragToData="1"/>
    <pivotHierarchy dragToData="1" caption="Ventas% 202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_2022]"/>
        <x15:activeTabTopLevelEntity name="[Ventas_2023]"/>
        <x15:activeTabTopLevelEntity name="[Ventas_21]"/>
        <x15:activeTabTopLevelEntity name="[Clientes]"/>
        <x15:activeTabTopLevelEntity name="[DI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36759-B252-4867-9DC4-1A4A64FC6470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3:L11" firstHeaderRow="1" firstDataRow="1" firstDataCol="1"/>
  <pivotFields count="8">
    <pivotField dataField="1" showAll="0"/>
    <pivotField showAll="0"/>
    <pivotField numFmtId="165" showAll="0"/>
    <pivotField name="Rango edad"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umFmtId="165" showAll="0"/>
    <pivotField showAll="0"/>
    <pivotField showAll="0"/>
    <pivotField showAll="0"/>
  </pivotFields>
  <rowFields count="1">
    <field x="3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nteo total" fld="0" subtotal="countNums" baseField="3" baseItem="1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18C29-A9FB-43C2-B8B1-C98E6174CA1B}" name="Ventas por marca" cacheId="4" applyNumberFormats="0" applyBorderFormats="0" applyFontFormats="0" applyPatternFormats="0" applyAlignmentFormats="0" applyWidthHeightFormats="1" dataCaption="Valores" tag="c80989a2-779f-4199-96c1-d94d3d4d5e84" updatedVersion="8" minRefreshableVersion="3" useAutoFormatting="1" subtotalHiddenItems="1" rowGrandTotals="0" itemPrintTitles="1" createdVersion="8" indent="0" outline="1" outlineData="1" multipleFieldFilters="0">
  <location ref="I1:L73" firstHeaderRow="0" firstDataRow="1" firstDataCol="1"/>
  <pivotFields count="5">
    <pivotField axis="axisRow" allDrilled="1" subtotalTop="0" showAll="0" dataSourceSort="1" defaultSubtotal="0" defaultAttributeDrillState="1">
      <items count="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Precio Total" fld="1" baseField="0" baseItem="0"/>
    <dataField name="Suma de Precio Total" fld="2" baseField="0" baseItem="0"/>
    <dataField name="Suma de Precio Total" fld="3" baseField="0" baseItem="0"/>
  </dataFields>
  <pivotHierarchies count="11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os]"/>
        <x15:activeTabTopLevelEntity name="[Ventas_2022]"/>
        <x15:activeTabTopLevelEntity name="[Ventas_2023]"/>
        <x15:activeTabTopLevelEntity name="[Ventas_2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71B1ABB9-9421-4B90-9294-A87E0B51E335}" sourceName="[DIAS].[Mes]">
  <pivotTables>
    <pivotTable tabId="13" name="Ventas Años"/>
    <pivotTable tabId="13" name="Total por Categoria"/>
    <pivotTable tabId="13" name="Tipo de cliente"/>
    <pivotTable tabId="4" name="Ventas por marca"/>
  </pivotTables>
  <data>
    <olap pivotCacheId="1608110135">
      <levels count="2">
        <level uniqueName="[DIAS].[Mes].[(All)]" sourceCaption="(All)" count="0"/>
        <level uniqueName="[DIAS].[Mes].[Mes]" sourceCaption="Mes" count="12">
          <ranges>
            <range startItem="0">
              <i n="[DIAS].[Mes].&amp;[1]" c="1"/>
              <i n="[DIAS].[Mes].&amp;[2]" c="2"/>
              <i n="[DIAS].[Mes].&amp;[3]" c="3"/>
              <i n="[DIAS].[Mes].&amp;[4]" c="4"/>
              <i n="[DIAS].[Mes].&amp;[5]" c="5"/>
              <i n="[DIAS].[Mes].&amp;[6]" c="6"/>
              <i n="[DIAS].[Mes].&amp;[7]" c="7"/>
              <i n="[DIAS].[Mes].&amp;[8]" c="8"/>
              <i n="[DIAS].[Mes].&amp;[9]" c="9"/>
              <i n="[DIAS].[Mes].&amp;[10]" c="10"/>
              <i n="[DIAS].[Mes].&amp;[11]" c="11"/>
              <i n="[DIAS].[Mes].&amp;[12]" c="12"/>
            </range>
          </ranges>
        </level>
      </levels>
      <selections count="1">
        <selection n="[DIAS].[Mes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IAS].[Mes].[Mes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y_Nivel_de_Cuenta" xr10:uid="{37B87D28-ADBD-4C80-8823-3BD8AE2AF925}" sourceName="[Clientes].[Tipo y Nivel de Cuenta]">
  <pivotTables>
    <pivotTable tabId="13" name="Ventas Años"/>
    <pivotTable tabId="13" name="Total por Categoria"/>
    <pivotTable tabId="13" name="Tipo de cliente"/>
    <pivotTable tabId="4" name="Ventas por marca"/>
  </pivotTables>
  <data>
    <olap pivotCacheId="1608110135">
      <levels count="2">
        <level uniqueName="[Clientes].[Tipo y Nivel de Cuenta].[(All)]" sourceCaption="(All)" count="0"/>
        <level uniqueName="[Clientes].[Tipo y Nivel de Cuenta].[Tipo y Nivel de Cuenta]" sourceCaption="Tipo y Nivel de Cuenta" count="7">
          <ranges>
            <range startItem="0">
              <i n="[Clientes].[Tipo y Nivel de Cuenta].&amp;[Corporativa Oro]" c="Corporativa Oro"/>
              <i n="[Clientes].[Tipo y Nivel de Cuenta].&amp;[Corporativa Plata]" c="Corporativa Plata"/>
              <i n="[Clientes].[Tipo y Nivel de Cuenta].&amp;[Corporativa Platino]" c="Corporativa Platino"/>
              <i n="[Clientes].[Tipo y Nivel de Cuenta].&amp;[Normal Plata]" c="Normal Plata"/>
              <i n="[Clientes].[Tipo y Nivel de Cuenta].&amp;[Revendedor Plata]" c="Revendedor Plata"/>
              <i n="[Clientes].[Tipo y Nivel de Cuenta].&amp;[Revendedor Platino]" c="Revendedor Platino"/>
              <i n="[Clientes].[Tipo y Nivel de Cuenta].&amp;" c="(en blanco)"/>
            </range>
          </ranges>
        </level>
      </levels>
      <selections count="1">
        <selection n="[Clientes].[Tipo y Nivel de Cuenta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lientes].[Tipo y Nivel de Cuenta].[Tipo y Nivel de Cuenta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ia" xr10:uid="{E42A927C-4DF4-4E89-AF83-A9E7265ABF90}" sourceName="[Productos].[Categoria]">
  <pivotTables>
    <pivotTable tabId="13" name="Total por Categoria"/>
    <pivotTable tabId="13" name="Tipo de cliente"/>
    <pivotTable tabId="13" name="Ventas Años"/>
    <pivotTable tabId="4" name="Ventas por marca"/>
  </pivotTables>
  <data>
    <olap pivotCacheId="1757204469">
      <levels count="2">
        <level uniqueName="[Productos].[Categoria].[(All)]" sourceCaption="(All)" count="0"/>
        <level uniqueName="[Productos].[Categoria].[Categoria]" sourceCaption="Categoria" count="7">
          <ranges>
            <range startItem="0">
              <i n="[Productos].[Categoria].&amp;[Accesorios]" c="Accesorios"/>
              <i n="[Productos].[Categoria].&amp;[Almacenamiento]" c="Almacenamiento"/>
              <i n="[Productos].[Categoria].&amp;[Computación]" c="Computación"/>
              <i n="[Productos].[Categoria].&amp;[Hardware]" c="Hardware"/>
              <i n="[Productos].[Categoria].&amp;[Impresoras]" c="Impresoras"/>
              <i n="[Productos].[Categoria].&amp;[Mobiliario]" c="Mobiliario"/>
              <i n="[Productos].[Categoria].&amp;[Redes]" c="Redes"/>
            </range>
          </ranges>
        </level>
      </levels>
      <selections count="1">
        <selection n="[Productos].[Categoria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D0CE0B58-0268-45F9-903D-F88C9DDA4DD9}" cache="SegmentaciónDeDatos_Mes" caption="Mes" columnCount="3" level="1" style="SlicerStyleLight2" rowHeight="225425"/>
  <slicer name="Tipo y Nivel de Cuenta" xr10:uid="{8E6E7D79-BE6A-4C7C-A071-A7C4DBE0B4BF}" cache="SegmentaciónDeDatos_Tipo_y_Nivel_de_Cuenta" caption="Tipo y Nivel de Cuenta" startItem="4" columnCount="2" level="1" style="SlicerStyleLight2" rowHeight="360000"/>
  <slicer name="Categoria" xr10:uid="{C0F302A0-F591-4992-A38C-DFC792D2083D}" cache="SegmentaciónDeDatos_Categoria" caption="Categoria" columnCount="2" level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9AA6AC-62D2-4D8E-83EB-9028B197DF41}" name="Ventas_2021" displayName="Ventas_2021" ref="A1:J456" totalsRowShown="0">
  <autoFilter ref="A1:J456" xr:uid="{4D9AA6AC-62D2-4D8E-83EB-9028B197DF41}"/>
  <tableColumns count="10">
    <tableColumn id="1" xr3:uid="{D62E6B87-760E-4EB5-8341-F9BFB0DD1351}" name="Ticket ID"/>
    <tableColumn id="2" xr3:uid="{0F50A5F7-1682-4C62-A04B-67FA78F05434}" name="Linea de Venta ID"/>
    <tableColumn id="3" xr3:uid="{FBFC5908-4FE5-4B15-84D4-F72A27E70F0C}" name="Sucursal ID"/>
    <tableColumn id="4" xr3:uid="{31F778E6-1F3D-446C-B43A-B34DE948086E}" name="Cliente ID"/>
    <tableColumn id="5" xr3:uid="{A05A5072-33AF-4F20-89CF-8C36A0A90C14}" name="Vendedor ID"/>
    <tableColumn id="6" xr3:uid="{262D2045-66BC-477B-8F5F-287E58461F51}" name="Fecha Venta" dataDxfId="64"/>
    <tableColumn id="7" xr3:uid="{AB81042E-FF43-428A-9902-783F0E9736D3}" name="Producto ID"/>
    <tableColumn id="8" xr3:uid="{380099CF-DCFE-4D9B-9D35-4A9C7113350C}" name="Cantidad"/>
    <tableColumn id="9" xr3:uid="{F5A34238-216B-4CD7-B288-63C11BCA8D55}" name="Precio Unitario" dataDxfId="63"/>
    <tableColumn id="10" xr3:uid="{9291E54C-B2E8-453F-9AED-7A145EDDC5E2}" name="Precio Total" dataDxfId="62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321434B-9AC1-4083-8CAE-121433DDC2A3}" name="Ventas_2022" displayName="Ventas_2022" ref="A1:J853" totalsRowShown="0" headerRowBorderDxfId="61" tableBorderDxfId="60">
  <autoFilter ref="A1:J853" xr:uid="{E321434B-9AC1-4083-8CAE-121433DDC2A3}"/>
  <tableColumns count="10">
    <tableColumn id="1" xr3:uid="{CC8C501B-5469-42FB-9AC0-B3F1F4E1FD93}" name="Ticket ID" dataDxfId="59"/>
    <tableColumn id="2" xr3:uid="{31CBCD71-1EAC-4C69-A94B-F992047530CE}" name="Linea de Venta ID" dataDxfId="58"/>
    <tableColumn id="3" xr3:uid="{C4E5F9C7-D8A1-436B-A562-115279D197E0}" name="Sucursal ID" dataDxfId="57"/>
    <tableColumn id="4" xr3:uid="{8A5C74C3-026E-4197-BA11-62E3C8C88810}" name="Cliente ID" dataDxfId="56">
      <calculatedColumnFormula array="1">INDEX('[1]Clientes Activos'!$A$2:$A$9,RANDBETWEEN(1,COUNTA('[1]Clientes Activos'!$A$2:$A$9)))</calculatedColumnFormula>
    </tableColumn>
    <tableColumn id="5" xr3:uid="{B53CC3E1-028F-4CCD-B0D4-C27141D92426}" name="Vendedor ID" dataDxfId="55">
      <calculatedColumnFormula array="1">INDEX('[2]Vendedores Activos'!$A$2:$A$11, RANDBETWEEN(1, COUNTA('[2]Vendedores Activos'!$A$2:$A$11)))</calculatedColumnFormula>
    </tableColumn>
    <tableColumn id="6" xr3:uid="{E85E458D-01C9-484C-BEFD-73EE7FE90F12}" name="Fecha Venta" dataDxfId="54"/>
    <tableColumn id="7" xr3:uid="{F3CC33C5-8D0C-4167-8944-CF4AC7EBEAF7}" name="Producto ID" dataDxfId="53"/>
    <tableColumn id="8" xr3:uid="{6DB4666A-0131-467E-8F5B-9B612EF8B06A}" name="Cantidad" dataDxfId="52"/>
    <tableColumn id="9" xr3:uid="{DC9B482A-25FD-47FB-9C0C-0E58BBEAE8E8}" name="Precio Unitario" dataDxfId="51" dataCellStyle="Moneda"/>
    <tableColumn id="10" xr3:uid="{1C5A6D00-3093-41B8-A908-BE8F970A7CAE}" name="Precio Total" dataDxfId="50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75D1030-2126-45EE-B56A-7155B5A28CE8}" name="Ventas_2024" displayName="Ventas_2024" ref="A1:J1044" totalsRowShown="0" headerRowBorderDxfId="49" tableBorderDxfId="48">
  <autoFilter ref="A1:J1044" xr:uid="{875D1030-2126-45EE-B56A-7155B5A28CE8}"/>
  <tableColumns count="10">
    <tableColumn id="1" xr3:uid="{6A6C2715-D581-4FE7-8BD9-E90AB70DA81D}" name="Linea de Venta ID" dataDxfId="47"/>
    <tableColumn id="11" xr3:uid="{583F7E06-4E1C-42F8-B605-D1C3FE19388D}" name="Ticket_ID" dataDxfId="46"/>
    <tableColumn id="2" xr3:uid="{6D759027-76D7-4C87-80A0-A30761FB950E}" name="Sucursal ID" dataDxfId="45"/>
    <tableColumn id="3" xr3:uid="{333FB6AC-8D62-48C2-8CA2-F8A59F52E36B}" name="Cliente ID" dataDxfId="44"/>
    <tableColumn id="4" xr3:uid="{FEF435AE-3053-45C4-9661-F1C8327A1E90}" name="Vendedor ID" dataDxfId="43">
      <calculatedColumnFormula array="1">INDEX('[3]Vendedores Activos'!$A$2:$A$13, RANDBETWEEN(1, COUNTA('[3]Vendedores Activos'!$A$2:$A$13)))</calculatedColumnFormula>
    </tableColumn>
    <tableColumn id="5" xr3:uid="{397F536A-29B9-428E-9BDD-CE0E1A38ED3B}" name="Fecha Venta" dataDxfId="42"/>
    <tableColumn id="6" xr3:uid="{7824232D-86F8-4F0D-8D61-CFFD6102B4B2}" name="Producto ID" dataDxfId="41"/>
    <tableColumn id="7" xr3:uid="{1AB42F29-5737-4706-AFEF-A432A3A7D1A1}" name="Cantidad" dataDxfId="40"/>
    <tableColumn id="8" xr3:uid="{BD9C9503-880C-4F82-AB27-550FD3E904E3}" name="Precio Unitario" dataDxfId="39"/>
    <tableColumn id="9" xr3:uid="{A201BF6D-2685-4D34-B5A4-E2D688A5E533}" name="Precio Total" dataDxfId="38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7E7A486-3AD2-4995-95BA-8BD84DAC8B9D}" name="Tabla12" displayName="Tabla12" ref="B2:H1097" totalsRowShown="0">
  <autoFilter ref="B2:H1097" xr:uid="{E7E7A486-3AD2-4995-95BA-8BD84DAC8B9D}"/>
  <tableColumns count="7">
    <tableColumn id="1" xr3:uid="{C2564BA3-1990-4A35-A35D-D553FD31EC6B}" name="Fecha" dataDxfId="37"/>
    <tableColumn id="2" xr3:uid="{81C9645F-DA01-4F58-B5A7-E442F235C8B8}" name="Año">
      <calculatedColumnFormula>YEAR(B3)</calculatedColumnFormula>
    </tableColumn>
    <tableColumn id="3" xr3:uid="{EDB962C9-AF9E-4503-AAA2-22D227DC1AB2}" name="Mes">
      <calculatedColumnFormula>MONTH(B3)</calculatedColumnFormula>
    </tableColumn>
    <tableColumn id="4" xr3:uid="{9D30500B-1AE1-4EA7-B1F7-1245BE6C940F}" name="Dia">
      <calculatedColumnFormula>DAY(B3)</calculatedColumnFormula>
    </tableColumn>
    <tableColumn id="5" xr3:uid="{9EF04209-A486-4B24-94CB-9E3119EAD3E2}" name="Nombre Mes">
      <calculatedColumnFormula>TEXT(B3,"MMMM")</calculatedColumnFormula>
    </tableColumn>
    <tableColumn id="6" xr3:uid="{66B4D4CA-2F2B-4641-8C8F-026BFC71C3BF}" name="Nombre Día">
      <calculatedColumnFormula>TEXT(B3,"DDDD")</calculatedColumnFormula>
    </tableColumn>
    <tableColumn id="7" xr3:uid="{5C623DAC-1BB8-44ED-B627-26BF2D5FB14E}" name="Año-Mes">
      <calculatedColumnFormula>YEAR(B3) &amp;"-" &amp; TEXT(B3, "MM")</calculatedColumnFormula>
    </tableColumn>
  </tableColumns>
  <tableStyleInfo name="TableStyleLight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E5AB97-EE59-4E3E-9F72-E5FE78FE6420}" name="Sucursales" displayName="Sucursales" ref="A1:F9" totalsRowShown="0" headerRowDxfId="36" dataDxfId="35">
  <autoFilter ref="A1:F9" xr:uid="{7CE5AB97-EE59-4E3E-9F72-E5FE78FE6420}"/>
  <tableColumns count="6">
    <tableColumn id="1" xr3:uid="{CFDE0836-DB11-4D27-9642-D310CE06B4B7}" name="SUCURSAL_ID" dataDxfId="34"/>
    <tableColumn id="2" xr3:uid="{01CAE050-0F71-4253-8187-357705661AD0}" name="SUCURSAL_NOMBRE" dataDxfId="33"/>
    <tableColumn id="3" xr3:uid="{2FB9777B-88D9-452C-B56D-307C7CF60388}" name="DIRECCIÓN" dataDxfId="32"/>
    <tableColumn id="4" xr3:uid="{781A3E3C-3DE0-40E9-9B76-882BC86DA991}" name="CIUDAD" dataDxfId="31"/>
    <tableColumn id="5" xr3:uid="{422D0532-2398-4454-AE1C-13DE67DA9432}" name="ESTADO" dataDxfId="30"/>
    <tableColumn id="6" xr3:uid="{D0024B4C-1148-4E5B-A270-DA9929154164}" name="COORDENADAS" dataDxfId="29"/>
  </tableColumns>
  <tableStyleInfo name="TableStyleMedium2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D3C1F6-2FB9-49F0-9A3C-46816CADDE84}" name="Vendedores" displayName="Vendedores" ref="A1:G60" totalsRowShown="0" headerRowDxfId="28">
  <autoFilter ref="A1:G60" xr:uid="{F8D3C1F6-2FB9-49F0-9A3C-46816CADDE84}"/>
  <tableColumns count="7">
    <tableColumn id="1" xr3:uid="{EE9EAD62-0F1F-4EEE-99D9-2135CF613E23}" name="VendedorID" dataDxfId="27"/>
    <tableColumn id="2" xr3:uid="{660E3DAB-DD01-4076-A2CF-E279954C8F01}" name="NombreVendedor" dataDxfId="26"/>
    <tableColumn id="3" xr3:uid="{29DB0F8A-7806-43ED-AC92-88792C6C4645}" name="FechaContratacion" dataDxfId="25"/>
    <tableColumn id="4" xr3:uid="{24F7D3C2-EDA5-4492-BFA3-09D55DB29898}" name="FechaSalida" dataDxfId="24"/>
    <tableColumn id="5" xr3:uid="{6B8906E9-7C7E-42BF-8329-A40B1CCA0928}" name="Sucursal ID" dataDxfId="23"/>
    <tableColumn id="6" xr3:uid="{39AAEA8B-ACB2-4969-94B3-3CE73A3F8810}" name="FechaNacimiento" dataDxfId="22"/>
    <tableColumn id="7" xr3:uid="{7F58D198-9E15-4676-80AA-E2E4654D7DA5}" name="Género" dataDxfId="21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53DC7B-2C8F-4D84-B294-42B1A4F932E9}" name="Clientes" displayName="Clientes" ref="A1:H136" totalsRowShown="0" headerRowDxfId="20">
  <autoFilter ref="A1:H136" xr:uid="{00000000-0009-0000-0000-000002000000}"/>
  <sortState xmlns:xlrd2="http://schemas.microsoft.com/office/spreadsheetml/2017/richdata2" ref="A2:H136">
    <sortCondition ref="A1:A136"/>
  </sortState>
  <tableColumns count="8">
    <tableColumn id="1" xr3:uid="{FFA62D78-9FA3-4F97-A578-D4ED685ED3F2}" name="ClienteID" dataDxfId="19"/>
    <tableColumn id="2" xr3:uid="{72CF99EA-8B57-42E2-9FA7-00764ABBC6DA}" name="NombreCliente" dataDxfId="18"/>
    <tableColumn id="3" xr3:uid="{E72F7212-5B81-43E2-88C7-575796AAF93E}" name="FechaNacimiento" dataDxfId="17"/>
    <tableColumn id="10" xr3:uid="{D5A15B58-625A-45E2-B454-23FC80EA0449}" name="Edad" dataDxfId="16"/>
    <tableColumn id="4" xr3:uid="{FCB59B9A-AFB1-48EA-82B8-AF5FA2FA00CD}" name="FechaRegistro" dataDxfId="15"/>
    <tableColumn id="5" xr3:uid="{084B0CC3-04BB-442B-9197-63E8AA0FE0A2}" name="CorreoElectronico" dataDxfId="14"/>
    <tableColumn id="6" xr3:uid="{38DD0489-EBC2-4CCB-885C-6898601872B8}" name="Tipo y Nivel de Cuenta" dataDxfId="13"/>
    <tableColumn id="7" xr3:uid="{CFA75695-7A10-44EA-B165-96A62CA887C0}" name="SucursalRegistro" dataDxfId="12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37F0753-76A8-438D-87BE-D0559332F328}" name="Productos" displayName="Productos" ref="A1:G210" totalsRowShown="0" headerRowDxfId="11" dataDxfId="10">
  <autoFilter ref="A1:G210" xr:uid="{00000000-0009-0000-0000-000003000000}"/>
  <sortState xmlns:xlrd2="http://schemas.microsoft.com/office/spreadsheetml/2017/richdata2" ref="A2:F210">
    <sortCondition ref="A1:A210"/>
    <sortCondition ref="D1:D210"/>
    <sortCondition ref="C1:C210"/>
  </sortState>
  <tableColumns count="7">
    <tableColumn id="1" xr3:uid="{441737CC-CF3B-47DE-BCD2-8170F87223E3}" name="ProductoID" dataDxfId="9"/>
    <tableColumn id="2" xr3:uid="{EF9FA186-6EE2-4439-8313-79523160AA31}" name="NombreProducto" dataDxfId="8"/>
    <tableColumn id="3" xr3:uid="{56F00855-E596-496D-8095-D4D8F36EB8E5}" name="Subcategoría" dataDxfId="7"/>
    <tableColumn id="4" xr3:uid="{5E837125-D8F2-41E6-B4A7-7F2D189539CB}" name="Marca" dataDxfId="6"/>
    <tableColumn id="5" xr3:uid="{39280EE5-C217-4AB2-BAB6-AA2425DCED81}" name="Modelo" dataDxfId="5"/>
    <tableColumn id="6" xr3:uid="{9B2AF9E9-B814-48F8-80DE-647D76CCE433}" name="Precio" dataDxfId="4"/>
    <tableColumn id="8" xr3:uid="{B7B4634A-D179-46F9-83F0-BD9AC45924FA}" name="Categoria" dataDxfId="3">
      <calculatedColumnFormula>_xlfn.XLOOKUP(Productos[[#This Row],[Subcategoría]],Categorias[Subcategoría],Categorias[Categoría],0)</calculatedColumnFormula>
    </tableColumn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AC6A23A-F122-41BC-9071-1182C7927058}" name="Tabla11" displayName="Tabla11" ref="N1:Q73" totalsRowShown="0">
  <autoFilter ref="N1:Q73" xr:uid="{3AC6A23A-F122-41BC-9071-1182C7927058}"/>
  <tableColumns count="4">
    <tableColumn id="1" xr3:uid="{08392AF3-3E9A-41D4-923B-05C887925FD2}" name="Etiquetas de fila">
      <calculatedColumnFormula>I2</calculatedColumnFormula>
    </tableColumn>
    <tableColumn id="2" xr3:uid="{7192051A-392A-4E8F-BF6A-7DD8242385E3}" name="Suma de Precio Total">
      <calculatedColumnFormula>J2</calculatedColumnFormula>
    </tableColumn>
    <tableColumn id="3" xr3:uid="{48A674E3-F5A0-47E6-8BE2-37A6EFFC26A6}" name="Suma de Precio Total2">
      <calculatedColumnFormula>K2</calculatedColumnFormula>
    </tableColumn>
    <tableColumn id="4" xr3:uid="{AA480D29-3A26-4B63-933E-06D5636FC8AA}" name="Suma de Precio Total3">
      <calculatedColumnFormula>L2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9FF9483-F7E9-422C-AB0F-A389C79B064C}" name="Categorias" displayName="Categorias" ref="A1:B37" totalsRowShown="0" headerRowDxfId="2">
  <autoFilter ref="A1:B37" xr:uid="{F9FF9483-F7E9-422C-AB0F-A389C79B064C}"/>
  <tableColumns count="2">
    <tableColumn id="1" xr3:uid="{87F2D53D-326C-4E9F-BD3B-A4D574FEC1FD}" name="Categoría" dataDxfId="1"/>
    <tableColumn id="2" xr3:uid="{78047940-7F97-43C3-955E-3F86EAE7FC5B}" name="Subcategoría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Violeta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67E0-C800-4967-982E-B5DEC8D79B21}">
  <dimension ref="A1:I58"/>
  <sheetViews>
    <sheetView showGridLines="0" tabSelected="1" zoomScale="90" zoomScaleNormal="90" workbookViewId="0">
      <selection activeCell="L7" sqref="L7"/>
    </sheetView>
  </sheetViews>
  <sheetFormatPr baseColWidth="10" defaultRowHeight="12.75"/>
  <cols>
    <col min="1" max="1" width="18.42578125" style="56" bestFit="1" customWidth="1"/>
    <col min="2" max="4" width="12.42578125" style="56" bestFit="1" customWidth="1"/>
    <col min="5" max="5" width="11.7109375" style="56" customWidth="1"/>
    <col min="6" max="6" width="20.42578125" style="56" bestFit="1" customWidth="1"/>
    <col min="7" max="9" width="14" style="56" bestFit="1" customWidth="1"/>
    <col min="10" max="10" width="5.140625" style="56" bestFit="1" customWidth="1"/>
    <col min="11" max="11" width="6.28515625" style="56" bestFit="1" customWidth="1"/>
    <col min="12" max="12" width="5" style="56" bestFit="1" customWidth="1"/>
    <col min="13" max="13" width="6.28515625" style="56" bestFit="1" customWidth="1"/>
    <col min="14" max="14" width="6.7109375" style="56" bestFit="1" customWidth="1"/>
    <col min="15" max="15" width="6.140625" style="56" bestFit="1" customWidth="1"/>
    <col min="16" max="16" width="15.140625" style="56" bestFit="1" customWidth="1"/>
    <col min="17" max="17" width="6.5703125" style="56" bestFit="1" customWidth="1"/>
    <col min="18" max="18" width="9.140625" style="56" bestFit="1" customWidth="1"/>
    <col min="19" max="19" width="12.28515625" style="56" bestFit="1" customWidth="1"/>
    <col min="20" max="20" width="10" style="56" bestFit="1" customWidth="1"/>
    <col min="21" max="21" width="6.7109375" style="56" bestFit="1" customWidth="1"/>
    <col min="22" max="22" width="6" style="56" bestFit="1" customWidth="1"/>
    <col min="23" max="23" width="5.140625" style="56" bestFit="1" customWidth="1"/>
    <col min="24" max="24" width="5.42578125" style="56" bestFit="1" customWidth="1"/>
    <col min="25" max="25" width="7.7109375" style="56" bestFit="1" customWidth="1"/>
    <col min="26" max="26" width="13.42578125" style="56" bestFit="1" customWidth="1"/>
    <col min="27" max="27" width="6.85546875" style="56" bestFit="1" customWidth="1"/>
    <col min="28" max="28" width="13.5703125" style="56" bestFit="1" customWidth="1"/>
    <col min="29" max="29" width="7.42578125" style="56" bestFit="1" customWidth="1"/>
    <col min="30" max="30" width="8.5703125" style="56" bestFit="1" customWidth="1"/>
    <col min="31" max="31" width="7.42578125" style="56" bestFit="1" customWidth="1"/>
    <col min="32" max="32" width="4.5703125" style="56" bestFit="1" customWidth="1"/>
    <col min="33" max="33" width="8.85546875" style="56" bestFit="1" customWidth="1"/>
    <col min="34" max="34" width="6.7109375" style="56" bestFit="1" customWidth="1"/>
    <col min="35" max="35" width="6.42578125" style="56" bestFit="1" customWidth="1"/>
    <col min="36" max="36" width="7.28515625" style="56" bestFit="1" customWidth="1"/>
    <col min="37" max="37" width="6.140625" style="56" bestFit="1" customWidth="1"/>
    <col min="38" max="38" width="9.7109375" style="56" bestFit="1" customWidth="1"/>
    <col min="39" max="39" width="7" style="56" bestFit="1" customWidth="1"/>
    <col min="40" max="40" width="9.140625" style="56" bestFit="1" customWidth="1"/>
    <col min="41" max="41" width="13.85546875" style="56" bestFit="1" customWidth="1"/>
    <col min="42" max="42" width="5" style="56" bestFit="1" customWidth="1"/>
    <col min="43" max="43" width="7.5703125" style="56" bestFit="1" customWidth="1"/>
    <col min="44" max="44" width="5" style="56" bestFit="1" customWidth="1"/>
    <col min="45" max="45" width="6.140625" style="56" bestFit="1" customWidth="1"/>
    <col min="46" max="46" width="8.85546875" style="56" bestFit="1" customWidth="1"/>
    <col min="47" max="47" width="7.7109375" style="56" bestFit="1" customWidth="1"/>
    <col min="48" max="48" width="4" style="56" bestFit="1" customWidth="1"/>
    <col min="49" max="49" width="8.85546875" style="56" bestFit="1" customWidth="1"/>
    <col min="50" max="50" width="8.28515625" style="56" bestFit="1" customWidth="1"/>
    <col min="51" max="51" width="9.140625" style="56" bestFit="1" customWidth="1"/>
    <col min="52" max="52" width="4.42578125" style="56" bestFit="1" customWidth="1"/>
    <col min="53" max="53" width="8" style="56" bestFit="1" customWidth="1"/>
    <col min="54" max="54" width="8.140625" style="56" bestFit="1" customWidth="1"/>
    <col min="55" max="55" width="11.7109375" style="56" bestFit="1" customWidth="1"/>
    <col min="56" max="56" width="7.28515625" style="56" bestFit="1" customWidth="1"/>
    <col min="57" max="57" width="12.140625" style="56" bestFit="1" customWidth="1"/>
    <col min="58" max="58" width="8.140625" style="56" bestFit="1" customWidth="1"/>
    <col min="59" max="59" width="7.140625" style="56" bestFit="1" customWidth="1"/>
    <col min="60" max="60" width="6.28515625" style="56" bestFit="1" customWidth="1"/>
    <col min="61" max="61" width="5.7109375" style="56" bestFit="1" customWidth="1"/>
    <col min="62" max="62" width="8.28515625" style="56" bestFit="1" customWidth="1"/>
    <col min="63" max="63" width="9.42578125" style="56" bestFit="1" customWidth="1"/>
    <col min="64" max="64" width="8.5703125" style="56" bestFit="1" customWidth="1"/>
    <col min="65" max="65" width="9.7109375" style="56" bestFit="1" customWidth="1"/>
    <col min="66" max="66" width="11.28515625" style="56" bestFit="1" customWidth="1"/>
    <col min="67" max="67" width="5.85546875" style="56" bestFit="1" customWidth="1"/>
    <col min="68" max="68" width="6.42578125" style="56" bestFit="1" customWidth="1"/>
    <col min="69" max="69" width="5.5703125" style="56" bestFit="1" customWidth="1"/>
    <col min="70" max="70" width="9.85546875" style="56" bestFit="1" customWidth="1"/>
    <col min="71" max="71" width="11.42578125" style="56" bestFit="1" customWidth="1"/>
    <col min="72" max="72" width="8.140625" style="56" bestFit="1" customWidth="1"/>
    <col min="73" max="73" width="7.85546875" style="56" bestFit="1" customWidth="1"/>
    <col min="74" max="74" width="8.5703125" style="56" bestFit="1" customWidth="1"/>
    <col min="75" max="75" width="10.7109375" style="56" bestFit="1" customWidth="1"/>
    <col min="76" max="76" width="7.85546875" style="56" bestFit="1" customWidth="1"/>
    <col min="77" max="77" width="14.85546875" style="56" bestFit="1" customWidth="1"/>
    <col min="78" max="78" width="7.7109375" style="56" bestFit="1" customWidth="1"/>
    <col min="79" max="79" width="13.140625" style="56" bestFit="1" customWidth="1"/>
    <col min="80" max="124" width="23" style="56" bestFit="1" customWidth="1"/>
    <col min="125" max="125" width="13.140625" style="56" bestFit="1" customWidth="1"/>
    <col min="126" max="144" width="23" style="56" bestFit="1" customWidth="1"/>
    <col min="145" max="146" width="13.140625" style="56" bestFit="1" customWidth="1"/>
    <col min="147" max="147" width="13.7109375" style="56" bestFit="1" customWidth="1"/>
    <col min="148" max="148" width="14.5703125" style="56" bestFit="1" customWidth="1"/>
    <col min="149" max="149" width="17.5703125" style="56" bestFit="1" customWidth="1"/>
    <col min="150" max="150" width="14.85546875" style="56" bestFit="1" customWidth="1"/>
    <col min="151" max="151" width="17.42578125" style="56" bestFit="1" customWidth="1"/>
    <col min="152" max="152" width="13.85546875" style="56" bestFit="1" customWidth="1"/>
    <col min="153" max="153" width="19.7109375" style="56" bestFit="1" customWidth="1"/>
    <col min="154" max="154" width="18.140625" style="56" bestFit="1" customWidth="1"/>
    <col min="155" max="155" width="13.7109375" style="56" bestFit="1" customWidth="1"/>
    <col min="156" max="156" width="17.28515625" style="56" bestFit="1" customWidth="1"/>
    <col min="157" max="157" width="20.5703125" style="56" bestFit="1" customWidth="1"/>
    <col min="158" max="158" width="20.28515625" style="56" bestFit="1" customWidth="1"/>
    <col min="159" max="159" width="15.5703125" style="56" bestFit="1" customWidth="1"/>
    <col min="160" max="160" width="18" style="56" bestFit="1" customWidth="1"/>
    <col min="161" max="161" width="19.5703125" style="56" bestFit="1" customWidth="1"/>
    <col min="162" max="162" width="25.28515625" style="56" bestFit="1" customWidth="1"/>
    <col min="163" max="163" width="23.85546875" style="56" bestFit="1" customWidth="1"/>
    <col min="164" max="164" width="21.85546875" style="56" bestFit="1" customWidth="1"/>
    <col min="165" max="165" width="20.5703125" style="56" bestFit="1" customWidth="1"/>
    <col min="166" max="166" width="15.28515625" style="56" bestFit="1" customWidth="1"/>
    <col min="167" max="167" width="23.7109375" style="56" bestFit="1" customWidth="1"/>
    <col min="168" max="168" width="16.7109375" style="56" bestFit="1" customWidth="1"/>
    <col min="169" max="169" width="16.28515625" style="56" bestFit="1" customWidth="1"/>
    <col min="170" max="170" width="17" style="56" bestFit="1" customWidth="1"/>
    <col min="171" max="171" width="15.85546875" style="56" bestFit="1" customWidth="1"/>
    <col min="172" max="172" width="21.5703125" style="56" bestFit="1" customWidth="1"/>
    <col min="173" max="173" width="22.140625" style="56" bestFit="1" customWidth="1"/>
    <col min="174" max="174" width="18.28515625" style="56" bestFit="1" customWidth="1"/>
    <col min="175" max="175" width="20.5703125" style="56" bestFit="1" customWidth="1"/>
    <col min="176" max="176" width="23.42578125" style="56" bestFit="1" customWidth="1"/>
    <col min="177" max="177" width="12" style="56" bestFit="1" customWidth="1"/>
    <col min="178" max="178" width="14.5703125" style="56" bestFit="1" customWidth="1"/>
    <col min="179" max="179" width="18" style="56" bestFit="1" customWidth="1"/>
    <col min="180" max="180" width="17.5703125" style="56" bestFit="1" customWidth="1"/>
    <col min="181" max="181" width="14.7109375" style="56" bestFit="1" customWidth="1"/>
    <col min="182" max="182" width="12" style="56" bestFit="1" customWidth="1"/>
    <col min="183" max="183" width="18" style="56" bestFit="1" customWidth="1"/>
    <col min="184" max="184" width="19.7109375" style="56" bestFit="1" customWidth="1"/>
    <col min="185" max="185" width="22.140625" style="56" bestFit="1" customWidth="1"/>
    <col min="186" max="186" width="15.28515625" style="56" bestFit="1" customWidth="1"/>
    <col min="187" max="187" width="20.5703125" style="56" bestFit="1" customWidth="1"/>
    <col min="188" max="188" width="12.140625" style="56" bestFit="1" customWidth="1"/>
    <col min="189" max="189" width="24.28515625" style="56" bestFit="1" customWidth="1"/>
    <col min="190" max="190" width="20.42578125" style="56" bestFit="1" customWidth="1"/>
    <col min="191" max="191" width="19.140625" style="56" bestFit="1" customWidth="1"/>
    <col min="192" max="192" width="17" style="56" bestFit="1" customWidth="1"/>
    <col min="193" max="193" width="14.85546875" style="56" bestFit="1" customWidth="1"/>
    <col min="194" max="194" width="16.140625" style="56" bestFit="1" customWidth="1"/>
    <col min="195" max="195" width="19.5703125" style="56" bestFit="1" customWidth="1"/>
    <col min="196" max="196" width="15.28515625" style="56" bestFit="1" customWidth="1"/>
    <col min="197" max="197" width="12.140625" style="56" bestFit="1" customWidth="1"/>
    <col min="198" max="198" width="19.140625" style="56" bestFit="1" customWidth="1"/>
    <col min="199" max="199" width="15" style="56" bestFit="1" customWidth="1"/>
    <col min="200" max="200" width="20.5703125" style="56" bestFit="1" customWidth="1"/>
    <col min="201" max="201" width="18.7109375" style="56" bestFit="1" customWidth="1"/>
    <col min="202" max="202" width="21.7109375" style="56" bestFit="1" customWidth="1"/>
    <col min="203" max="203" width="23.7109375" style="56" bestFit="1" customWidth="1"/>
    <col min="204" max="204" width="19.7109375" style="56" bestFit="1" customWidth="1"/>
    <col min="205" max="205" width="24.7109375" style="56" bestFit="1" customWidth="1"/>
    <col min="206" max="206" width="17.7109375" style="56" bestFit="1" customWidth="1"/>
    <col min="207" max="207" width="12.85546875" style="56" bestFit="1" customWidth="1"/>
    <col min="208" max="208" width="15.5703125" style="56" bestFit="1" customWidth="1"/>
    <col min="209" max="209" width="16.7109375" style="56" bestFit="1" customWidth="1"/>
    <col min="210" max="210" width="13.140625" style="56" bestFit="1" customWidth="1"/>
    <col min="211" max="211" width="13.85546875" style="56" bestFit="1" customWidth="1"/>
    <col min="212" max="212" width="24.140625" style="56" bestFit="1" customWidth="1"/>
    <col min="213" max="213" width="20.7109375" style="56" bestFit="1" customWidth="1"/>
    <col min="214" max="214" width="22.140625" style="56" bestFit="1" customWidth="1"/>
    <col min="215" max="215" width="22" style="56" bestFit="1" customWidth="1"/>
    <col min="216" max="216" width="23.7109375" style="56" bestFit="1" customWidth="1"/>
    <col min="217" max="217" width="18.140625" style="56" bestFit="1" customWidth="1"/>
    <col min="218" max="218" width="13.85546875" style="56" bestFit="1" customWidth="1"/>
    <col min="219" max="219" width="12.85546875" style="56" bestFit="1" customWidth="1"/>
    <col min="220" max="220" width="27.28515625" style="56" bestFit="1" customWidth="1"/>
    <col min="221" max="221" width="22.7109375" style="56" bestFit="1" customWidth="1"/>
    <col min="222" max="222" width="17.5703125" style="56" bestFit="1" customWidth="1"/>
    <col min="223" max="223" width="25.42578125" style="56" bestFit="1" customWidth="1"/>
    <col min="224" max="224" width="24.42578125" style="56" bestFit="1" customWidth="1"/>
    <col min="225" max="225" width="18.140625" style="56" bestFit="1" customWidth="1"/>
    <col min="226" max="226" width="12.85546875" style="56" bestFit="1" customWidth="1"/>
    <col min="227" max="227" width="12.140625" style="56" bestFit="1" customWidth="1"/>
    <col min="228" max="228" width="15.85546875" style="56" bestFit="1" customWidth="1"/>
    <col min="229" max="229" width="14" style="56" bestFit="1" customWidth="1"/>
    <col min="230" max="230" width="18.85546875" style="56" bestFit="1" customWidth="1"/>
    <col min="231" max="231" width="23.85546875" style="56" bestFit="1" customWidth="1"/>
    <col min="232" max="232" width="22.7109375" style="56" bestFit="1" customWidth="1"/>
    <col min="233" max="233" width="19.28515625" style="56" bestFit="1" customWidth="1"/>
    <col min="234" max="234" width="20" style="56" bestFit="1" customWidth="1"/>
    <col min="235" max="235" width="24.7109375" style="56" bestFit="1" customWidth="1"/>
    <col min="236" max="236" width="22.7109375" style="56" bestFit="1" customWidth="1"/>
    <col min="237" max="237" width="18.28515625" style="56" bestFit="1" customWidth="1"/>
    <col min="238" max="238" width="23.7109375" style="56" bestFit="1" customWidth="1"/>
    <col min="239" max="239" width="20.5703125" style="56" bestFit="1" customWidth="1"/>
    <col min="240" max="240" width="24.42578125" style="56" bestFit="1" customWidth="1"/>
    <col min="241" max="241" width="20.5703125" style="56" bestFit="1" customWidth="1"/>
    <col min="242" max="242" width="20.140625" style="56" bestFit="1" customWidth="1"/>
    <col min="243" max="243" width="22.28515625" style="56" bestFit="1" customWidth="1"/>
    <col min="244" max="244" width="13.28515625" style="56" bestFit="1" customWidth="1"/>
    <col min="245" max="245" width="18.85546875" style="56" bestFit="1" customWidth="1"/>
    <col min="246" max="246" width="14.28515625" style="56" bestFit="1" customWidth="1"/>
    <col min="247" max="247" width="24.5703125" style="56" bestFit="1" customWidth="1"/>
    <col min="248" max="248" width="23.7109375" style="56" bestFit="1" customWidth="1"/>
    <col min="249" max="249" width="24" style="56" bestFit="1" customWidth="1"/>
    <col min="250" max="250" width="25.140625" style="56" bestFit="1" customWidth="1"/>
    <col min="251" max="251" width="23" style="56" bestFit="1" customWidth="1"/>
    <col min="252" max="252" width="20.7109375" style="56" bestFit="1" customWidth="1"/>
    <col min="253" max="253" width="22.85546875" style="56" bestFit="1" customWidth="1"/>
    <col min="254" max="254" width="25" style="56" bestFit="1" customWidth="1"/>
    <col min="255" max="255" width="15.7109375" style="56" bestFit="1" customWidth="1"/>
    <col min="256" max="256" width="15" style="56" bestFit="1" customWidth="1"/>
    <col min="257" max="257" width="24.5703125" style="56" bestFit="1" customWidth="1"/>
    <col min="258" max="258" width="19.7109375" style="56" bestFit="1" customWidth="1"/>
    <col min="259" max="259" width="27.140625" style="56" bestFit="1" customWidth="1"/>
    <col min="260" max="260" width="23.42578125" style="56" bestFit="1" customWidth="1"/>
    <col min="261" max="261" width="22.5703125" style="56" bestFit="1" customWidth="1"/>
    <col min="262" max="262" width="19.85546875" style="56" bestFit="1" customWidth="1"/>
    <col min="263" max="263" width="22.7109375" style="56" bestFit="1" customWidth="1"/>
    <col min="264" max="264" width="17.85546875" style="56" bestFit="1" customWidth="1"/>
    <col min="265" max="265" width="24.42578125" style="56" bestFit="1" customWidth="1"/>
    <col min="266" max="266" width="24.7109375" style="56" bestFit="1" customWidth="1"/>
    <col min="267" max="267" width="25.7109375" style="56" bestFit="1" customWidth="1"/>
    <col min="268" max="268" width="25" style="56" bestFit="1" customWidth="1"/>
    <col min="269" max="269" width="14.42578125" style="56" bestFit="1" customWidth="1"/>
    <col min="270" max="270" width="13" style="56" bestFit="1" customWidth="1"/>
    <col min="271" max="271" width="18.28515625" style="56" bestFit="1" customWidth="1"/>
    <col min="272" max="272" width="23.85546875" style="56" bestFit="1" customWidth="1"/>
    <col min="273" max="273" width="22.42578125" style="56" bestFit="1" customWidth="1"/>
    <col min="274" max="274" width="16.42578125" style="56" bestFit="1" customWidth="1"/>
    <col min="275" max="275" width="19.85546875" style="56" bestFit="1" customWidth="1"/>
    <col min="276" max="276" width="20.140625" style="56" bestFit="1" customWidth="1"/>
    <col min="277" max="277" width="14.28515625" style="56" bestFit="1" customWidth="1"/>
    <col min="278" max="278" width="11.28515625" style="56" bestFit="1" customWidth="1"/>
    <col min="279" max="279" width="15.42578125" style="56" bestFit="1" customWidth="1"/>
    <col min="280" max="280" width="11.140625" style="56" bestFit="1" customWidth="1"/>
    <col min="281" max="283" width="26.140625" style="56" bestFit="1" customWidth="1"/>
    <col min="284" max="16384" width="11.42578125" style="56"/>
  </cols>
  <sheetData>
    <row r="1" spans="1:9" ht="27" customHeight="1"/>
    <row r="2" spans="1:9" ht="21.75" customHeight="1" thickBot="1"/>
    <row r="3" spans="1:9" ht="13.5" thickBot="1">
      <c r="A3" s="70" t="s">
        <v>949</v>
      </c>
      <c r="B3" s="71" t="s">
        <v>953</v>
      </c>
      <c r="C3" s="71" t="s">
        <v>952</v>
      </c>
      <c r="D3" s="71" t="s">
        <v>951</v>
      </c>
      <c r="F3" s="73" t="s">
        <v>949</v>
      </c>
      <c r="G3" s="77" t="s">
        <v>957</v>
      </c>
      <c r="H3" s="78" t="s">
        <v>958</v>
      </c>
      <c r="I3" s="79" t="s">
        <v>959</v>
      </c>
    </row>
    <row r="4" spans="1:9" ht="15.75">
      <c r="A4" s="54" t="s">
        <v>928</v>
      </c>
      <c r="B4" s="68">
        <v>93528.95</v>
      </c>
      <c r="C4" s="69">
        <v>315132.81</v>
      </c>
      <c r="D4" s="69">
        <v>1078888.8099999998</v>
      </c>
      <c r="F4" s="74" t="s">
        <v>913</v>
      </c>
      <c r="G4" s="80">
        <v>1307</v>
      </c>
      <c r="H4" s="81">
        <v>537</v>
      </c>
      <c r="I4" s="82">
        <v>727</v>
      </c>
    </row>
    <row r="5" spans="1:9" ht="15.75">
      <c r="A5" s="54" t="s">
        <v>921</v>
      </c>
      <c r="B5" s="68">
        <v>2394053.19</v>
      </c>
      <c r="C5" s="69">
        <v>5189324.76</v>
      </c>
      <c r="D5" s="69">
        <v>2825095.39</v>
      </c>
      <c r="F5" s="75" t="s">
        <v>914</v>
      </c>
      <c r="G5" s="83">
        <v>93</v>
      </c>
      <c r="H5" s="65">
        <v>38</v>
      </c>
      <c r="I5" s="66">
        <v>49</v>
      </c>
    </row>
    <row r="6" spans="1:9" ht="15.75">
      <c r="A6" s="54" t="s">
        <v>924</v>
      </c>
      <c r="B6" s="68">
        <v>778624.87</v>
      </c>
      <c r="C6" s="69">
        <v>315306.8</v>
      </c>
      <c r="D6" s="69">
        <v>582290.14</v>
      </c>
      <c r="E6" s="67"/>
      <c r="F6" s="75" t="s">
        <v>915</v>
      </c>
      <c r="G6" s="83">
        <v>25</v>
      </c>
      <c r="H6" s="65">
        <v>343</v>
      </c>
      <c r="I6" s="66">
        <v>67</v>
      </c>
    </row>
    <row r="7" spans="1:9" ht="15.75">
      <c r="A7" s="54" t="s">
        <v>926</v>
      </c>
      <c r="B7" s="68">
        <v>614202.31000000006</v>
      </c>
      <c r="C7" s="69">
        <v>174779.59</v>
      </c>
      <c r="D7" s="69">
        <v>484206.98</v>
      </c>
      <c r="F7" s="75" t="s">
        <v>916</v>
      </c>
      <c r="G7" s="83">
        <v>257</v>
      </c>
      <c r="H7" s="65">
        <v>405</v>
      </c>
      <c r="I7" s="66">
        <v>209</v>
      </c>
    </row>
    <row r="8" spans="1:9" ht="15.75">
      <c r="A8" s="54" t="s">
        <v>923</v>
      </c>
      <c r="B8" s="68">
        <v>2144110.61</v>
      </c>
      <c r="C8" s="69">
        <v>481322</v>
      </c>
      <c r="D8" s="69">
        <v>986873.30999999994</v>
      </c>
      <c r="F8" s="75" t="s">
        <v>917</v>
      </c>
      <c r="G8" s="83">
        <v>148</v>
      </c>
      <c r="H8" s="65">
        <v>110</v>
      </c>
      <c r="I8" s="66">
        <v>110</v>
      </c>
    </row>
    <row r="9" spans="1:9" ht="15.75">
      <c r="A9" s="54" t="s">
        <v>922</v>
      </c>
      <c r="B9" s="68">
        <v>1312681.55</v>
      </c>
      <c r="C9" s="69">
        <v>738070.76</v>
      </c>
      <c r="D9" s="69">
        <v>1174680.2499999995</v>
      </c>
      <c r="F9" s="75" t="s">
        <v>918</v>
      </c>
      <c r="G9" s="83">
        <v>91</v>
      </c>
      <c r="H9" s="65">
        <v>76</v>
      </c>
      <c r="I9" s="66">
        <v>70</v>
      </c>
    </row>
    <row r="10" spans="1:9" ht="16.5" thickBot="1">
      <c r="A10" s="54" t="s">
        <v>927</v>
      </c>
      <c r="B10" s="68">
        <v>252345.32</v>
      </c>
      <c r="C10" s="69">
        <v>262107.2</v>
      </c>
      <c r="D10" s="69"/>
      <c r="F10" s="76" t="s">
        <v>919</v>
      </c>
      <c r="G10" s="83">
        <v>21</v>
      </c>
      <c r="H10" s="65">
        <v>11</v>
      </c>
      <c r="I10" s="66">
        <v>17</v>
      </c>
    </row>
    <row r="11" spans="1:9" ht="16.5" thickBot="1">
      <c r="A11" s="54" t="s">
        <v>925</v>
      </c>
      <c r="B11" s="68">
        <v>466182.44</v>
      </c>
      <c r="C11" s="69">
        <v>363420.93</v>
      </c>
      <c r="D11" s="69">
        <v>516115.26000000007</v>
      </c>
      <c r="F11" s="73" t="s">
        <v>950</v>
      </c>
      <c r="G11" s="72">
        <v>1942</v>
      </c>
      <c r="H11" s="61">
        <v>1520</v>
      </c>
      <c r="I11" s="62">
        <v>1249</v>
      </c>
    </row>
    <row r="12" spans="1:9">
      <c r="A12" s="55" t="s">
        <v>950</v>
      </c>
      <c r="B12" s="63">
        <v>8055729.2400000002</v>
      </c>
      <c r="C12" s="64">
        <v>7839464.8499999996</v>
      </c>
      <c r="D12" s="64">
        <v>7648150.1399999987</v>
      </c>
    </row>
    <row r="13" spans="1:9">
      <c r="A13" s="57"/>
    </row>
    <row r="15" spans="1:9">
      <c r="B15" s="58"/>
    </row>
    <row r="16" spans="1:9">
      <c r="G16" s="56" t="s">
        <v>948</v>
      </c>
    </row>
    <row r="18" spans="4:4">
      <c r="D18" s="58"/>
    </row>
    <row r="50" spans="1:4">
      <c r="A50" s="56" t="s">
        <v>949</v>
      </c>
      <c r="B50" s="56" t="s">
        <v>954</v>
      </c>
      <c r="C50" s="56" t="s">
        <v>955</v>
      </c>
      <c r="D50" s="56" t="s">
        <v>956</v>
      </c>
    </row>
    <row r="51" spans="1:4">
      <c r="A51" s="59" t="s">
        <v>114</v>
      </c>
      <c r="B51" s="60">
        <v>0.18107778408897965</v>
      </c>
      <c r="C51" s="60">
        <v>0.2299927028820086</v>
      </c>
      <c r="D51" s="60">
        <v>0.22885559774794856</v>
      </c>
    </row>
    <row r="52" spans="1:4">
      <c r="A52" s="59" t="s">
        <v>126</v>
      </c>
      <c r="B52" s="60">
        <v>9.7145395120057441E-4</v>
      </c>
      <c r="C52" s="60">
        <v>2.7027967349072305E-3</v>
      </c>
      <c r="D52" s="60">
        <v>1.9365212650819422E-2</v>
      </c>
    </row>
    <row r="53" spans="1:4">
      <c r="A53" s="59" t="s">
        <v>150</v>
      </c>
      <c r="B53" s="60">
        <v>4.9136363475890607E-2</v>
      </c>
      <c r="C53" s="60">
        <v>2.1318969240610858E-2</v>
      </c>
      <c r="D53" s="60">
        <v>1.6184145449709732E-2</v>
      </c>
    </row>
    <row r="54" spans="1:4">
      <c r="A54" s="59" t="s">
        <v>109</v>
      </c>
      <c r="B54" s="60">
        <v>0.56181902906160741</v>
      </c>
      <c r="C54" s="60">
        <v>0.49995966752756094</v>
      </c>
      <c r="D54" s="60">
        <v>0.41836469739280785</v>
      </c>
    </row>
    <row r="55" spans="1:4">
      <c r="A55" s="59" t="s">
        <v>131</v>
      </c>
      <c r="B55" s="60">
        <v>9.8401786651905895E-2</v>
      </c>
      <c r="C55" s="60">
        <v>8.7819843978253181E-2</v>
      </c>
      <c r="D55" s="60">
        <v>6.1560275183697541E-2</v>
      </c>
    </row>
    <row r="56" spans="1:4">
      <c r="A56" s="59" t="s">
        <v>121</v>
      </c>
      <c r="B56" s="60">
        <v>0.10698627949417029</v>
      </c>
      <c r="C56" s="60">
        <v>0.15820601963665926</v>
      </c>
      <c r="D56" s="60">
        <v>0.18043337360353306</v>
      </c>
    </row>
    <row r="57" spans="1:4">
      <c r="A57" s="59" t="s">
        <v>968</v>
      </c>
      <c r="B57" s="60">
        <v>1.6073032762456648E-3</v>
      </c>
      <c r="C57" s="60">
        <v>0</v>
      </c>
      <c r="D57" s="60">
        <v>7.5236697971484537E-2</v>
      </c>
    </row>
    <row r="58" spans="1:4">
      <c r="A58" s="59" t="s">
        <v>950</v>
      </c>
      <c r="B58" s="60">
        <v>1</v>
      </c>
      <c r="C58" s="60">
        <v>1</v>
      </c>
      <c r="D58" s="60">
        <v>1</v>
      </c>
    </row>
  </sheetData>
  <conditionalFormatting pivot="1" sqref="B4:D1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G4:I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{A6F60D36-064D-401A-8AF1-69CDE875AE64}</x14:id>
        </ext>
      </extLst>
    </cfRule>
  </conditionalFormatting>
  <pageMargins left="0.7" right="0.7" top="0.75" bottom="0.75" header="0.3" footer="0.3"/>
  <pageSetup orientation="portrait" r:id="rId4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A6F60D36-064D-401A-8AF1-69CDE875AE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G4:I10</xm:sqref>
        </x14:conditionalFormatting>
      </x14:conditionalFormattings>
    </ex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1A998-77F6-4BAF-BDAE-6EFB24C132BD}">
  <dimension ref="A1:J456"/>
  <sheetViews>
    <sheetView topLeftCell="A11" workbookViewId="0">
      <selection activeCell="D34" sqref="D34"/>
    </sheetView>
  </sheetViews>
  <sheetFormatPr baseColWidth="10" defaultRowHeight="12.75"/>
  <cols>
    <col min="2" max="2" width="19.42578125" customWidth="1"/>
    <col min="3" max="3" width="13.42578125" customWidth="1"/>
    <col min="4" max="4" width="12" customWidth="1"/>
    <col min="5" max="5" width="14.42578125" customWidth="1"/>
    <col min="6" max="6" width="14.5703125" customWidth="1"/>
    <col min="7" max="7" width="13.7109375" customWidth="1"/>
    <col min="9" max="9" width="17.85546875" customWidth="1"/>
    <col min="10" max="10" width="15.28515625" customWidth="1"/>
  </cols>
  <sheetData>
    <row r="1" spans="1:10">
      <c r="A1" t="s">
        <v>929</v>
      </c>
      <c r="B1" t="s">
        <v>930</v>
      </c>
      <c r="C1" t="s">
        <v>920</v>
      </c>
      <c r="D1" t="s">
        <v>931</v>
      </c>
      <c r="E1" t="s">
        <v>932</v>
      </c>
      <c r="F1" s="47" t="s">
        <v>933</v>
      </c>
      <c r="G1" t="s">
        <v>934</v>
      </c>
      <c r="H1" t="s">
        <v>935</v>
      </c>
      <c r="I1" s="50" t="s">
        <v>936</v>
      </c>
      <c r="J1" s="50" t="s">
        <v>937</v>
      </c>
    </row>
    <row r="2" spans="1:10">
      <c r="A2">
        <v>1002482</v>
      </c>
      <c r="B2">
        <v>435</v>
      </c>
      <c r="C2">
        <v>1</v>
      </c>
      <c r="D2">
        <v>1109</v>
      </c>
      <c r="E2">
        <v>7</v>
      </c>
      <c r="F2" s="47">
        <v>44198</v>
      </c>
      <c r="G2">
        <v>43</v>
      </c>
      <c r="H2">
        <v>5</v>
      </c>
      <c r="I2" s="50">
        <v>10776.06</v>
      </c>
      <c r="J2" s="50">
        <v>53880.3</v>
      </c>
    </row>
    <row r="3" spans="1:10">
      <c r="A3">
        <v>1002481</v>
      </c>
      <c r="B3">
        <v>423</v>
      </c>
      <c r="C3">
        <v>3</v>
      </c>
      <c r="D3">
        <v>1077</v>
      </c>
      <c r="E3">
        <v>18</v>
      </c>
      <c r="F3" s="47">
        <v>44198</v>
      </c>
      <c r="G3">
        <v>96</v>
      </c>
      <c r="H3">
        <v>7</v>
      </c>
      <c r="I3" s="50">
        <v>7547.4</v>
      </c>
      <c r="J3" s="50">
        <v>52831.8</v>
      </c>
    </row>
    <row r="4" spans="1:10">
      <c r="A4">
        <v>1002734</v>
      </c>
      <c r="B4">
        <v>316</v>
      </c>
      <c r="C4">
        <v>2</v>
      </c>
      <c r="D4">
        <v>1114</v>
      </c>
      <c r="E4">
        <v>11</v>
      </c>
      <c r="F4" s="47">
        <v>44198</v>
      </c>
      <c r="G4">
        <v>144</v>
      </c>
      <c r="H4">
        <v>3</v>
      </c>
      <c r="I4" s="50">
        <v>229.1</v>
      </c>
      <c r="J4" s="50">
        <v>687.3</v>
      </c>
    </row>
    <row r="5" spans="1:10">
      <c r="A5">
        <v>7005544</v>
      </c>
      <c r="B5">
        <v>1</v>
      </c>
      <c r="C5">
        <v>7</v>
      </c>
      <c r="E5">
        <v>51</v>
      </c>
      <c r="F5" s="47">
        <v>44198</v>
      </c>
      <c r="G5">
        <v>125</v>
      </c>
      <c r="H5">
        <v>2</v>
      </c>
      <c r="I5" s="50">
        <v>175</v>
      </c>
      <c r="J5" s="50">
        <v>350</v>
      </c>
    </row>
    <row r="6" spans="1:10">
      <c r="A6">
        <v>1005557</v>
      </c>
      <c r="B6">
        <v>1</v>
      </c>
      <c r="C6">
        <v>1</v>
      </c>
      <c r="D6" t="s">
        <v>938</v>
      </c>
      <c r="E6">
        <v>1</v>
      </c>
      <c r="F6" s="47">
        <v>44200</v>
      </c>
      <c r="G6">
        <v>103</v>
      </c>
      <c r="H6">
        <v>2</v>
      </c>
      <c r="I6" s="50">
        <v>299</v>
      </c>
      <c r="J6" s="50">
        <v>598</v>
      </c>
    </row>
    <row r="7" spans="1:10">
      <c r="A7">
        <v>5005569</v>
      </c>
      <c r="B7">
        <v>1</v>
      </c>
      <c r="C7">
        <v>5</v>
      </c>
      <c r="D7" t="s">
        <v>938</v>
      </c>
      <c r="E7">
        <v>4</v>
      </c>
      <c r="F7" s="47">
        <v>44200</v>
      </c>
      <c r="G7">
        <v>150</v>
      </c>
      <c r="H7">
        <v>3</v>
      </c>
      <c r="I7" s="50">
        <v>99</v>
      </c>
      <c r="J7" s="50">
        <v>297</v>
      </c>
    </row>
    <row r="8" spans="1:10">
      <c r="A8">
        <v>1002484</v>
      </c>
      <c r="B8">
        <v>469</v>
      </c>
      <c r="C8">
        <v>2</v>
      </c>
      <c r="D8">
        <v>1012</v>
      </c>
      <c r="E8">
        <v>11</v>
      </c>
      <c r="F8" s="47">
        <v>44201</v>
      </c>
      <c r="G8">
        <v>101</v>
      </c>
      <c r="H8">
        <v>1</v>
      </c>
      <c r="I8" s="50">
        <v>2701.9</v>
      </c>
      <c r="J8" s="50">
        <v>2701.9</v>
      </c>
    </row>
    <row r="9" spans="1:10">
      <c r="A9">
        <v>1002716</v>
      </c>
      <c r="B9">
        <v>285</v>
      </c>
      <c r="C9">
        <v>4</v>
      </c>
      <c r="D9">
        <v>1129</v>
      </c>
      <c r="E9">
        <v>28</v>
      </c>
      <c r="F9" s="47">
        <v>44203</v>
      </c>
      <c r="G9">
        <v>173</v>
      </c>
      <c r="H9">
        <v>6</v>
      </c>
      <c r="I9" s="50">
        <v>4313.7299999999996</v>
      </c>
      <c r="J9" s="50">
        <v>25882.38</v>
      </c>
    </row>
    <row r="10" spans="1:10">
      <c r="A10">
        <v>1002485</v>
      </c>
      <c r="B10">
        <v>345</v>
      </c>
      <c r="C10">
        <v>3</v>
      </c>
      <c r="D10">
        <v>1060</v>
      </c>
      <c r="E10">
        <v>19</v>
      </c>
      <c r="F10" s="47">
        <v>44203</v>
      </c>
      <c r="G10">
        <v>85</v>
      </c>
      <c r="H10">
        <v>6</v>
      </c>
      <c r="I10" s="50">
        <v>1628.19</v>
      </c>
      <c r="J10" s="50">
        <v>9769.14</v>
      </c>
    </row>
    <row r="11" spans="1:10">
      <c r="A11">
        <v>1002486</v>
      </c>
      <c r="B11">
        <v>12</v>
      </c>
      <c r="C11">
        <v>1</v>
      </c>
      <c r="D11">
        <v>1004</v>
      </c>
      <c r="E11">
        <v>43</v>
      </c>
      <c r="F11" s="47">
        <v>44204</v>
      </c>
      <c r="G11">
        <v>1</v>
      </c>
      <c r="H11">
        <v>4</v>
      </c>
      <c r="I11" s="50">
        <v>26916.86</v>
      </c>
      <c r="J11" s="50">
        <v>107667.44</v>
      </c>
    </row>
    <row r="12" spans="1:10">
      <c r="A12">
        <v>1002552</v>
      </c>
      <c r="B12">
        <v>73</v>
      </c>
      <c r="C12">
        <v>3</v>
      </c>
      <c r="D12">
        <v>1120</v>
      </c>
      <c r="E12">
        <v>24</v>
      </c>
      <c r="F12" s="47">
        <v>44204</v>
      </c>
      <c r="G12">
        <v>110</v>
      </c>
      <c r="H12">
        <v>6</v>
      </c>
      <c r="I12" s="50">
        <v>17230.88</v>
      </c>
      <c r="J12" s="50">
        <v>103385.28</v>
      </c>
    </row>
    <row r="13" spans="1:10">
      <c r="A13">
        <v>1002543</v>
      </c>
      <c r="B13">
        <v>344</v>
      </c>
      <c r="C13">
        <v>7</v>
      </c>
      <c r="D13">
        <v>1096</v>
      </c>
      <c r="E13">
        <v>48</v>
      </c>
      <c r="F13" s="47">
        <v>44204</v>
      </c>
      <c r="G13">
        <v>105</v>
      </c>
      <c r="H13">
        <v>3</v>
      </c>
      <c r="I13" s="50">
        <v>2704.41</v>
      </c>
      <c r="J13" s="50">
        <v>8113.23</v>
      </c>
    </row>
    <row r="14" spans="1:10">
      <c r="A14">
        <v>1002487</v>
      </c>
      <c r="B14">
        <v>202</v>
      </c>
      <c r="C14">
        <v>1</v>
      </c>
      <c r="D14">
        <v>1113</v>
      </c>
      <c r="E14">
        <v>5</v>
      </c>
      <c r="F14" s="47">
        <v>44204</v>
      </c>
      <c r="G14">
        <v>89</v>
      </c>
      <c r="H14">
        <v>1</v>
      </c>
      <c r="I14" s="50">
        <v>1623.18</v>
      </c>
      <c r="J14" s="50">
        <v>1623.18</v>
      </c>
    </row>
    <row r="15" spans="1:10">
      <c r="A15">
        <v>1002488</v>
      </c>
      <c r="B15">
        <v>175</v>
      </c>
      <c r="C15">
        <v>1</v>
      </c>
      <c r="D15">
        <v>1112</v>
      </c>
      <c r="E15">
        <v>3</v>
      </c>
      <c r="F15" s="47">
        <v>44208</v>
      </c>
      <c r="G15">
        <v>150</v>
      </c>
      <c r="H15">
        <v>5</v>
      </c>
      <c r="I15" s="50">
        <v>226.6</v>
      </c>
      <c r="J15" s="50">
        <v>1133</v>
      </c>
    </row>
    <row r="16" spans="1:10">
      <c r="A16">
        <v>1002796</v>
      </c>
      <c r="B16">
        <v>201</v>
      </c>
      <c r="C16">
        <v>1</v>
      </c>
      <c r="D16">
        <v>1110</v>
      </c>
      <c r="E16">
        <v>43</v>
      </c>
      <c r="F16" s="47">
        <v>44209</v>
      </c>
      <c r="G16">
        <v>203</v>
      </c>
      <c r="H16">
        <v>8</v>
      </c>
      <c r="I16" s="50">
        <v>6463.66</v>
      </c>
      <c r="J16" s="50">
        <v>51709.279999999999</v>
      </c>
    </row>
    <row r="17" spans="1:10">
      <c r="A17">
        <v>7005537</v>
      </c>
      <c r="B17">
        <v>1</v>
      </c>
      <c r="C17">
        <v>7</v>
      </c>
      <c r="E17">
        <v>46</v>
      </c>
      <c r="F17" s="47">
        <v>44209</v>
      </c>
      <c r="G17">
        <v>103</v>
      </c>
      <c r="H17">
        <v>2</v>
      </c>
      <c r="I17" s="50">
        <v>299</v>
      </c>
      <c r="J17" s="50">
        <v>598</v>
      </c>
    </row>
    <row r="18" spans="1:10">
      <c r="A18">
        <v>1002735</v>
      </c>
      <c r="B18">
        <v>346</v>
      </c>
      <c r="C18">
        <v>3</v>
      </c>
      <c r="D18">
        <v>1081</v>
      </c>
      <c r="E18">
        <v>18</v>
      </c>
      <c r="F18" s="47">
        <v>44212</v>
      </c>
      <c r="G18">
        <v>2</v>
      </c>
      <c r="H18">
        <v>1</v>
      </c>
      <c r="I18" s="50">
        <v>16157.16</v>
      </c>
      <c r="J18" s="50">
        <v>16157.16</v>
      </c>
    </row>
    <row r="19" spans="1:10">
      <c r="A19">
        <v>1002491</v>
      </c>
      <c r="B19">
        <v>432</v>
      </c>
      <c r="C19">
        <v>1</v>
      </c>
      <c r="D19">
        <v>1109</v>
      </c>
      <c r="E19">
        <v>9</v>
      </c>
      <c r="F19" s="47">
        <v>44215</v>
      </c>
      <c r="G19">
        <v>134</v>
      </c>
      <c r="H19">
        <v>9</v>
      </c>
      <c r="I19" s="50">
        <v>872.33</v>
      </c>
      <c r="J19" s="50">
        <v>7850.97</v>
      </c>
    </row>
    <row r="20" spans="1:10">
      <c r="A20">
        <v>1002818</v>
      </c>
      <c r="B20">
        <v>190</v>
      </c>
      <c r="C20">
        <v>1</v>
      </c>
      <c r="D20">
        <v>1009</v>
      </c>
      <c r="E20">
        <v>9</v>
      </c>
      <c r="F20" s="47">
        <v>44216</v>
      </c>
      <c r="G20">
        <v>49</v>
      </c>
      <c r="H20">
        <v>8</v>
      </c>
      <c r="I20" s="50">
        <v>1206.46</v>
      </c>
      <c r="J20" s="50">
        <v>9651.68</v>
      </c>
    </row>
    <row r="21" spans="1:10">
      <c r="A21">
        <v>1002496</v>
      </c>
      <c r="B21">
        <v>437</v>
      </c>
      <c r="C21">
        <v>7</v>
      </c>
      <c r="D21">
        <v>1010</v>
      </c>
      <c r="E21">
        <v>47</v>
      </c>
      <c r="F21" s="47">
        <v>44217</v>
      </c>
      <c r="G21">
        <v>60</v>
      </c>
      <c r="H21">
        <v>4</v>
      </c>
      <c r="I21" s="50">
        <v>8621.1200000000008</v>
      </c>
      <c r="J21" s="50">
        <v>34484.480000000003</v>
      </c>
    </row>
    <row r="22" spans="1:10">
      <c r="A22">
        <v>1002494</v>
      </c>
      <c r="B22">
        <v>340</v>
      </c>
      <c r="C22">
        <v>1</v>
      </c>
      <c r="D22">
        <v>1005</v>
      </c>
      <c r="E22">
        <v>7</v>
      </c>
      <c r="F22" s="47">
        <v>44217</v>
      </c>
      <c r="G22">
        <v>36</v>
      </c>
      <c r="H22">
        <v>6</v>
      </c>
      <c r="I22" s="50">
        <v>1948.55</v>
      </c>
      <c r="J22" s="50">
        <v>11691.3</v>
      </c>
    </row>
    <row r="23" spans="1:10">
      <c r="A23">
        <v>1002725</v>
      </c>
      <c r="B23">
        <v>3</v>
      </c>
      <c r="C23">
        <v>3</v>
      </c>
      <c r="D23">
        <v>1100</v>
      </c>
      <c r="E23">
        <v>24</v>
      </c>
      <c r="F23" s="47">
        <v>44217</v>
      </c>
      <c r="G23">
        <v>136</v>
      </c>
      <c r="H23">
        <v>4</v>
      </c>
      <c r="I23" s="50">
        <v>1300.31</v>
      </c>
      <c r="J23" s="50">
        <v>5201.24</v>
      </c>
    </row>
    <row r="24" spans="1:10">
      <c r="A24">
        <v>1002497</v>
      </c>
      <c r="B24">
        <v>19</v>
      </c>
      <c r="C24">
        <v>1</v>
      </c>
      <c r="D24">
        <v>1004</v>
      </c>
      <c r="E24">
        <v>4</v>
      </c>
      <c r="F24" s="47">
        <v>44218</v>
      </c>
      <c r="G24">
        <v>69</v>
      </c>
      <c r="H24">
        <v>6</v>
      </c>
      <c r="I24" s="50">
        <v>3240.01</v>
      </c>
      <c r="J24" s="50">
        <v>19440.060000000001</v>
      </c>
    </row>
    <row r="25" spans="1:10">
      <c r="A25">
        <v>1002572</v>
      </c>
      <c r="B25">
        <v>130</v>
      </c>
      <c r="C25">
        <v>3</v>
      </c>
      <c r="D25">
        <v>1077</v>
      </c>
      <c r="E25">
        <v>19</v>
      </c>
      <c r="F25" s="47">
        <v>44218</v>
      </c>
      <c r="G25">
        <v>157</v>
      </c>
      <c r="H25">
        <v>8</v>
      </c>
      <c r="I25" s="50">
        <v>1948.55</v>
      </c>
      <c r="J25" s="50">
        <v>15588.4</v>
      </c>
    </row>
    <row r="26" spans="1:10">
      <c r="A26">
        <v>1002499</v>
      </c>
      <c r="B26">
        <v>557</v>
      </c>
      <c r="C26">
        <v>2</v>
      </c>
      <c r="D26">
        <v>1114</v>
      </c>
      <c r="E26">
        <v>11</v>
      </c>
      <c r="F26" s="47">
        <v>44222</v>
      </c>
      <c r="G26">
        <v>174</v>
      </c>
      <c r="H26">
        <v>7</v>
      </c>
      <c r="I26" s="50">
        <v>5392.45</v>
      </c>
      <c r="J26" s="50">
        <v>37747.15</v>
      </c>
    </row>
    <row r="27" spans="1:10">
      <c r="A27">
        <v>1002500</v>
      </c>
      <c r="B27">
        <v>125</v>
      </c>
      <c r="C27">
        <v>1</v>
      </c>
      <c r="D27">
        <v>1111</v>
      </c>
      <c r="E27">
        <v>1</v>
      </c>
      <c r="F27" s="47">
        <v>44224</v>
      </c>
      <c r="G27">
        <v>197</v>
      </c>
      <c r="H27">
        <v>4</v>
      </c>
      <c r="I27" s="50">
        <v>12920.98</v>
      </c>
      <c r="J27" s="50">
        <v>51683.92</v>
      </c>
    </row>
    <row r="28" spans="1:10">
      <c r="A28">
        <v>1002771</v>
      </c>
      <c r="B28">
        <v>261</v>
      </c>
      <c r="C28">
        <v>1</v>
      </c>
      <c r="D28">
        <v>1111</v>
      </c>
      <c r="E28">
        <v>9</v>
      </c>
      <c r="F28" s="47">
        <v>44226</v>
      </c>
      <c r="G28">
        <v>70</v>
      </c>
      <c r="H28">
        <v>4</v>
      </c>
      <c r="I28" s="50">
        <v>4318.74</v>
      </c>
      <c r="J28" s="50">
        <v>17274.96</v>
      </c>
    </row>
    <row r="29" spans="1:10">
      <c r="A29">
        <v>1002502</v>
      </c>
      <c r="B29">
        <v>212</v>
      </c>
      <c r="C29">
        <v>1</v>
      </c>
      <c r="D29">
        <v>1009</v>
      </c>
      <c r="E29">
        <v>8</v>
      </c>
      <c r="F29" s="47">
        <v>44226</v>
      </c>
      <c r="G29">
        <v>162</v>
      </c>
      <c r="H29">
        <v>6</v>
      </c>
      <c r="I29" s="50">
        <v>1625.68</v>
      </c>
      <c r="J29" s="50">
        <v>9754.08</v>
      </c>
    </row>
    <row r="30" spans="1:10">
      <c r="A30">
        <v>1002501</v>
      </c>
      <c r="B30">
        <v>143</v>
      </c>
      <c r="C30">
        <v>4</v>
      </c>
      <c r="D30">
        <v>1011</v>
      </c>
      <c r="E30">
        <v>26</v>
      </c>
      <c r="F30" s="47">
        <v>44226</v>
      </c>
      <c r="G30">
        <v>89</v>
      </c>
      <c r="H30">
        <v>4</v>
      </c>
      <c r="I30" s="50">
        <v>1623.18</v>
      </c>
      <c r="J30" s="50">
        <v>6492.72</v>
      </c>
    </row>
    <row r="31" spans="1:10">
      <c r="A31">
        <v>1002506</v>
      </c>
      <c r="B31">
        <v>339</v>
      </c>
      <c r="C31">
        <v>3</v>
      </c>
      <c r="D31">
        <v>1120</v>
      </c>
      <c r="E31">
        <v>18</v>
      </c>
      <c r="F31" s="47">
        <v>44230</v>
      </c>
      <c r="G31">
        <v>142</v>
      </c>
      <c r="H31">
        <v>2</v>
      </c>
      <c r="I31" s="50">
        <v>869.82</v>
      </c>
      <c r="J31" s="50">
        <v>1739.64</v>
      </c>
    </row>
    <row r="32" spans="1:10">
      <c r="A32">
        <v>1002507</v>
      </c>
      <c r="B32">
        <v>37</v>
      </c>
      <c r="C32">
        <v>5</v>
      </c>
      <c r="D32">
        <v>1084</v>
      </c>
      <c r="E32">
        <v>32</v>
      </c>
      <c r="F32" s="47">
        <v>44231</v>
      </c>
      <c r="G32">
        <v>68</v>
      </c>
      <c r="H32">
        <v>4</v>
      </c>
      <c r="I32" s="50">
        <v>7542.39</v>
      </c>
      <c r="J32" s="50">
        <v>30169.56</v>
      </c>
    </row>
    <row r="33" spans="1:10">
      <c r="A33">
        <v>1002508</v>
      </c>
      <c r="B33">
        <v>40</v>
      </c>
      <c r="C33">
        <v>8</v>
      </c>
      <c r="D33">
        <v>1098</v>
      </c>
      <c r="E33">
        <v>55</v>
      </c>
      <c r="F33" s="47">
        <v>44231</v>
      </c>
      <c r="G33">
        <v>102</v>
      </c>
      <c r="H33">
        <v>2</v>
      </c>
      <c r="I33" s="50">
        <v>3242.52</v>
      </c>
      <c r="J33" s="50">
        <v>6485.04</v>
      </c>
    </row>
    <row r="34" spans="1:10">
      <c r="A34">
        <v>6005570</v>
      </c>
      <c r="B34">
        <v>1</v>
      </c>
      <c r="C34">
        <v>6</v>
      </c>
      <c r="D34" t="s">
        <v>938</v>
      </c>
      <c r="E34">
        <v>5</v>
      </c>
      <c r="F34" s="47">
        <v>44235</v>
      </c>
      <c r="G34">
        <v>155</v>
      </c>
      <c r="H34">
        <v>4</v>
      </c>
      <c r="I34" s="50">
        <v>75</v>
      </c>
      <c r="J34" s="50">
        <v>300</v>
      </c>
    </row>
    <row r="35" spans="1:10">
      <c r="A35">
        <v>2005558</v>
      </c>
      <c r="B35">
        <v>1</v>
      </c>
      <c r="C35">
        <v>2</v>
      </c>
      <c r="D35" t="s">
        <v>938</v>
      </c>
      <c r="E35">
        <v>2</v>
      </c>
      <c r="F35" s="47">
        <v>44235</v>
      </c>
      <c r="G35">
        <v>101</v>
      </c>
      <c r="H35">
        <v>1</v>
      </c>
      <c r="I35" s="50">
        <v>150</v>
      </c>
      <c r="J35" s="50">
        <v>150</v>
      </c>
    </row>
    <row r="36" spans="1:10">
      <c r="A36">
        <v>1002515</v>
      </c>
      <c r="B36">
        <v>446</v>
      </c>
      <c r="C36">
        <v>8</v>
      </c>
      <c r="D36">
        <v>1111</v>
      </c>
      <c r="E36">
        <v>58</v>
      </c>
      <c r="F36" s="47">
        <v>44238</v>
      </c>
      <c r="G36">
        <v>11</v>
      </c>
      <c r="H36">
        <v>2</v>
      </c>
      <c r="I36" s="50">
        <v>3780.63</v>
      </c>
      <c r="J36" s="50">
        <v>7561.26</v>
      </c>
    </row>
    <row r="37" spans="1:10">
      <c r="A37">
        <v>1002516</v>
      </c>
      <c r="B37">
        <v>444</v>
      </c>
      <c r="C37">
        <v>4</v>
      </c>
      <c r="D37">
        <v>1118</v>
      </c>
      <c r="E37">
        <v>26</v>
      </c>
      <c r="F37" s="47">
        <v>44239</v>
      </c>
      <c r="G37">
        <v>130</v>
      </c>
      <c r="H37">
        <v>5</v>
      </c>
      <c r="I37" s="50">
        <v>977.45</v>
      </c>
      <c r="J37" s="50">
        <v>4887.25</v>
      </c>
    </row>
    <row r="38" spans="1:10">
      <c r="A38">
        <v>1002517</v>
      </c>
      <c r="B38">
        <v>347</v>
      </c>
      <c r="C38">
        <v>3</v>
      </c>
      <c r="D38">
        <v>1120</v>
      </c>
      <c r="E38">
        <v>24</v>
      </c>
      <c r="F38" s="47">
        <v>44240</v>
      </c>
      <c r="G38">
        <v>202</v>
      </c>
      <c r="H38">
        <v>7</v>
      </c>
      <c r="I38" s="50">
        <v>10768.54</v>
      </c>
      <c r="J38" s="50">
        <v>75379.78</v>
      </c>
    </row>
    <row r="39" spans="1:10">
      <c r="A39">
        <v>1002770</v>
      </c>
      <c r="B39">
        <v>75</v>
      </c>
      <c r="C39">
        <v>2</v>
      </c>
      <c r="D39">
        <v>1012</v>
      </c>
      <c r="E39">
        <v>11</v>
      </c>
      <c r="F39" s="47">
        <v>44240</v>
      </c>
      <c r="G39">
        <v>74</v>
      </c>
      <c r="H39">
        <v>5</v>
      </c>
      <c r="I39" s="50">
        <v>1623.18</v>
      </c>
      <c r="J39" s="50">
        <v>8115.9</v>
      </c>
    </row>
    <row r="40" spans="1:10">
      <c r="A40">
        <v>1002523</v>
      </c>
      <c r="B40">
        <v>541</v>
      </c>
      <c r="C40">
        <v>1</v>
      </c>
      <c r="D40">
        <v>1004</v>
      </c>
      <c r="E40">
        <v>7</v>
      </c>
      <c r="F40" s="47">
        <v>44243</v>
      </c>
      <c r="G40">
        <v>10</v>
      </c>
      <c r="H40">
        <v>2</v>
      </c>
      <c r="I40" s="50">
        <v>4854.34</v>
      </c>
      <c r="J40" s="50">
        <v>9708.68</v>
      </c>
    </row>
    <row r="41" spans="1:10">
      <c r="A41">
        <v>1002520</v>
      </c>
      <c r="B41">
        <v>11</v>
      </c>
      <c r="C41">
        <v>1</v>
      </c>
      <c r="D41">
        <v>1004</v>
      </c>
      <c r="E41">
        <v>1</v>
      </c>
      <c r="F41" s="47">
        <v>44243</v>
      </c>
      <c r="G41">
        <v>33</v>
      </c>
      <c r="H41">
        <v>4</v>
      </c>
      <c r="I41" s="50">
        <v>2163.79</v>
      </c>
      <c r="J41" s="50">
        <v>8655.16</v>
      </c>
    </row>
    <row r="42" spans="1:10">
      <c r="A42">
        <v>1002522</v>
      </c>
      <c r="B42">
        <v>483</v>
      </c>
      <c r="C42">
        <v>1</v>
      </c>
      <c r="D42">
        <v>1005</v>
      </c>
      <c r="E42">
        <v>5</v>
      </c>
      <c r="F42" s="47">
        <v>44243</v>
      </c>
      <c r="G42">
        <v>156</v>
      </c>
      <c r="H42">
        <v>1</v>
      </c>
      <c r="I42" s="50">
        <v>331.71</v>
      </c>
      <c r="J42" s="50">
        <v>331.71</v>
      </c>
    </row>
    <row r="43" spans="1:10">
      <c r="A43">
        <v>1002524</v>
      </c>
      <c r="B43">
        <v>304</v>
      </c>
      <c r="C43">
        <v>6</v>
      </c>
      <c r="D43">
        <v>1055</v>
      </c>
      <c r="E43">
        <v>38</v>
      </c>
      <c r="F43" s="47">
        <v>44245</v>
      </c>
      <c r="G43">
        <v>106</v>
      </c>
      <c r="H43">
        <v>6</v>
      </c>
      <c r="I43" s="50">
        <v>19380.810000000001</v>
      </c>
      <c r="J43" s="50">
        <v>116284.86</v>
      </c>
    </row>
    <row r="44" spans="1:10">
      <c r="A44">
        <v>1002525</v>
      </c>
      <c r="B44">
        <v>470</v>
      </c>
      <c r="C44">
        <v>7</v>
      </c>
      <c r="D44">
        <v>1044</v>
      </c>
      <c r="E44">
        <v>51</v>
      </c>
      <c r="F44" s="47">
        <v>44245</v>
      </c>
      <c r="G44">
        <v>103</v>
      </c>
      <c r="H44">
        <v>2</v>
      </c>
      <c r="I44" s="50">
        <v>1623.18</v>
      </c>
      <c r="J44" s="50">
        <v>3246.36</v>
      </c>
    </row>
    <row r="45" spans="1:10">
      <c r="A45">
        <v>1002526</v>
      </c>
      <c r="B45">
        <v>91</v>
      </c>
      <c r="C45">
        <v>4</v>
      </c>
      <c r="D45">
        <v>1085</v>
      </c>
      <c r="E45">
        <v>26</v>
      </c>
      <c r="F45" s="47">
        <v>44246</v>
      </c>
      <c r="G45">
        <v>133</v>
      </c>
      <c r="H45">
        <v>5</v>
      </c>
      <c r="I45" s="50">
        <v>546.96</v>
      </c>
      <c r="J45" s="50">
        <v>2734.8</v>
      </c>
    </row>
    <row r="46" spans="1:10">
      <c r="A46">
        <v>1002778</v>
      </c>
      <c r="B46">
        <v>237</v>
      </c>
      <c r="C46">
        <v>4</v>
      </c>
      <c r="D46">
        <v>1118</v>
      </c>
      <c r="E46">
        <v>28</v>
      </c>
      <c r="F46" s="47">
        <v>44247</v>
      </c>
      <c r="G46">
        <v>42</v>
      </c>
      <c r="H46">
        <v>8</v>
      </c>
      <c r="I46" s="50">
        <v>8621.1200000000008</v>
      </c>
      <c r="J46" s="50">
        <v>68968.960000000006</v>
      </c>
    </row>
    <row r="47" spans="1:10">
      <c r="A47">
        <v>1002779</v>
      </c>
      <c r="B47">
        <v>433</v>
      </c>
      <c r="C47">
        <v>2</v>
      </c>
      <c r="D47">
        <v>1002</v>
      </c>
      <c r="E47">
        <v>11</v>
      </c>
      <c r="F47" s="47">
        <v>44247</v>
      </c>
      <c r="G47">
        <v>161</v>
      </c>
      <c r="H47">
        <v>6</v>
      </c>
      <c r="I47" s="50">
        <v>1300.31</v>
      </c>
      <c r="J47" s="50">
        <v>7801.86</v>
      </c>
    </row>
    <row r="48" spans="1:10">
      <c r="A48">
        <v>1002527</v>
      </c>
      <c r="B48">
        <v>39</v>
      </c>
      <c r="C48">
        <v>5</v>
      </c>
      <c r="D48">
        <v>1095</v>
      </c>
      <c r="E48">
        <v>29</v>
      </c>
      <c r="F48" s="47">
        <v>44247</v>
      </c>
      <c r="G48">
        <v>125</v>
      </c>
      <c r="H48">
        <v>4</v>
      </c>
      <c r="I48" s="50">
        <v>1625.68</v>
      </c>
      <c r="J48" s="50">
        <v>6502.72</v>
      </c>
    </row>
    <row r="49" spans="1:10">
      <c r="A49">
        <v>7005538</v>
      </c>
      <c r="B49">
        <v>1</v>
      </c>
      <c r="C49">
        <v>7</v>
      </c>
      <c r="E49">
        <v>46</v>
      </c>
      <c r="F49" s="47">
        <v>44247</v>
      </c>
      <c r="G49">
        <v>101</v>
      </c>
      <c r="H49">
        <v>1</v>
      </c>
      <c r="I49" s="50">
        <v>150</v>
      </c>
      <c r="J49" s="50">
        <v>150</v>
      </c>
    </row>
    <row r="50" spans="1:10">
      <c r="A50">
        <v>1002528</v>
      </c>
      <c r="B50">
        <v>195</v>
      </c>
      <c r="C50">
        <v>1</v>
      </c>
      <c r="D50">
        <v>1111</v>
      </c>
      <c r="E50">
        <v>8</v>
      </c>
      <c r="F50" s="47">
        <v>44251</v>
      </c>
      <c r="G50">
        <v>50</v>
      </c>
      <c r="H50">
        <v>2</v>
      </c>
      <c r="I50" s="50">
        <v>5389.95</v>
      </c>
      <c r="J50" s="50">
        <v>10779.9</v>
      </c>
    </row>
    <row r="51" spans="1:10">
      <c r="A51">
        <v>1002604</v>
      </c>
      <c r="B51">
        <v>508</v>
      </c>
      <c r="C51">
        <v>2</v>
      </c>
      <c r="D51">
        <v>1013</v>
      </c>
      <c r="E51">
        <v>11</v>
      </c>
      <c r="F51" s="47">
        <v>44253</v>
      </c>
      <c r="G51">
        <v>189</v>
      </c>
      <c r="H51">
        <v>7</v>
      </c>
      <c r="I51" s="50">
        <v>16154.66</v>
      </c>
      <c r="J51" s="50">
        <v>113082.62</v>
      </c>
    </row>
    <row r="52" spans="1:10">
      <c r="A52">
        <v>1002620</v>
      </c>
      <c r="B52">
        <v>286</v>
      </c>
      <c r="C52">
        <v>1</v>
      </c>
      <c r="D52">
        <v>1005</v>
      </c>
      <c r="E52">
        <v>4</v>
      </c>
      <c r="F52" s="47">
        <v>44253</v>
      </c>
      <c r="G52">
        <v>2</v>
      </c>
      <c r="H52">
        <v>3</v>
      </c>
      <c r="I52" s="50">
        <v>16157.16</v>
      </c>
      <c r="J52" s="50">
        <v>48471.48</v>
      </c>
    </row>
    <row r="53" spans="1:10">
      <c r="A53">
        <v>1002529</v>
      </c>
      <c r="B53">
        <v>240</v>
      </c>
      <c r="C53">
        <v>2</v>
      </c>
      <c r="D53">
        <v>1002</v>
      </c>
      <c r="E53">
        <v>11</v>
      </c>
      <c r="F53" s="47">
        <v>44253</v>
      </c>
      <c r="G53">
        <v>168</v>
      </c>
      <c r="H53">
        <v>6</v>
      </c>
      <c r="I53" s="50">
        <v>1087.57</v>
      </c>
      <c r="J53" s="50">
        <v>6525.42</v>
      </c>
    </row>
    <row r="54" spans="1:10">
      <c r="A54">
        <v>1002535</v>
      </c>
      <c r="B54">
        <v>98</v>
      </c>
      <c r="C54">
        <v>3</v>
      </c>
      <c r="D54">
        <v>1019</v>
      </c>
      <c r="E54">
        <v>18</v>
      </c>
      <c r="F54" s="47">
        <v>44257</v>
      </c>
      <c r="G54">
        <v>177</v>
      </c>
      <c r="H54">
        <v>6</v>
      </c>
      <c r="I54" s="50">
        <v>6468.67</v>
      </c>
      <c r="J54" s="50">
        <v>38812.019999999997</v>
      </c>
    </row>
    <row r="55" spans="1:10">
      <c r="A55">
        <v>1002537</v>
      </c>
      <c r="B55">
        <v>351</v>
      </c>
      <c r="C55">
        <v>4</v>
      </c>
      <c r="D55">
        <v>1029</v>
      </c>
      <c r="E55">
        <v>26</v>
      </c>
      <c r="F55" s="47">
        <v>44257</v>
      </c>
      <c r="G55">
        <v>181</v>
      </c>
      <c r="H55">
        <v>1</v>
      </c>
      <c r="I55" s="50">
        <v>2166.3000000000002</v>
      </c>
      <c r="J55" s="50">
        <v>2166.3000000000002</v>
      </c>
    </row>
    <row r="56" spans="1:10">
      <c r="A56">
        <v>1002539</v>
      </c>
      <c r="B56">
        <v>150</v>
      </c>
      <c r="C56">
        <v>2</v>
      </c>
      <c r="D56">
        <v>1115</v>
      </c>
      <c r="E56">
        <v>11</v>
      </c>
      <c r="F56" s="47">
        <v>44259</v>
      </c>
      <c r="G56">
        <v>39</v>
      </c>
      <c r="H56">
        <v>1</v>
      </c>
      <c r="I56" s="50">
        <v>9697.34</v>
      </c>
      <c r="J56" s="50">
        <v>9697.34</v>
      </c>
    </row>
    <row r="57" spans="1:10">
      <c r="A57">
        <v>1002545</v>
      </c>
      <c r="B57">
        <v>332</v>
      </c>
      <c r="C57">
        <v>5</v>
      </c>
      <c r="D57">
        <v>1073</v>
      </c>
      <c r="E57">
        <v>32</v>
      </c>
      <c r="F57" s="47">
        <v>44264</v>
      </c>
      <c r="G57">
        <v>150</v>
      </c>
      <c r="H57">
        <v>2</v>
      </c>
      <c r="I57" s="50">
        <v>226.6</v>
      </c>
      <c r="J57" s="50">
        <v>453.2</v>
      </c>
    </row>
    <row r="58" spans="1:10">
      <c r="A58">
        <v>1002546</v>
      </c>
      <c r="B58">
        <v>132</v>
      </c>
      <c r="C58">
        <v>7</v>
      </c>
      <c r="D58">
        <v>1023</v>
      </c>
      <c r="E58">
        <v>48</v>
      </c>
      <c r="F58" s="47">
        <v>44265</v>
      </c>
      <c r="G58">
        <v>136</v>
      </c>
      <c r="H58">
        <v>6</v>
      </c>
      <c r="I58" s="50">
        <v>1300.31</v>
      </c>
      <c r="J58" s="50">
        <v>7801.86</v>
      </c>
    </row>
    <row r="59" spans="1:10">
      <c r="A59">
        <v>7005539</v>
      </c>
      <c r="B59">
        <v>1</v>
      </c>
      <c r="C59">
        <v>7</v>
      </c>
      <c r="E59">
        <v>46</v>
      </c>
      <c r="F59" s="47">
        <v>44265</v>
      </c>
      <c r="G59">
        <v>107</v>
      </c>
      <c r="H59">
        <v>3</v>
      </c>
      <c r="I59" s="50">
        <v>99</v>
      </c>
      <c r="J59" s="50">
        <v>297</v>
      </c>
    </row>
    <row r="60" spans="1:10">
      <c r="A60">
        <v>1002549</v>
      </c>
      <c r="B60">
        <v>337</v>
      </c>
      <c r="C60">
        <v>2</v>
      </c>
      <c r="D60">
        <v>1114</v>
      </c>
      <c r="E60">
        <v>11</v>
      </c>
      <c r="F60" s="47">
        <v>44266</v>
      </c>
      <c r="G60">
        <v>205</v>
      </c>
      <c r="H60">
        <v>2</v>
      </c>
      <c r="I60" s="50">
        <v>3235</v>
      </c>
      <c r="J60" s="50">
        <v>6470</v>
      </c>
    </row>
    <row r="61" spans="1:10">
      <c r="A61">
        <v>1002551</v>
      </c>
      <c r="B61">
        <v>372</v>
      </c>
      <c r="C61">
        <v>2</v>
      </c>
      <c r="D61">
        <v>1115</v>
      </c>
      <c r="E61">
        <v>11</v>
      </c>
      <c r="F61" s="47">
        <v>44268</v>
      </c>
      <c r="G61">
        <v>159</v>
      </c>
      <c r="H61">
        <v>6</v>
      </c>
      <c r="I61" s="50">
        <v>869.82</v>
      </c>
      <c r="J61" s="50">
        <v>5218.92</v>
      </c>
    </row>
    <row r="62" spans="1:10">
      <c r="A62">
        <v>7005571</v>
      </c>
      <c r="B62">
        <v>1</v>
      </c>
      <c r="C62">
        <v>7</v>
      </c>
      <c r="D62" t="s">
        <v>938</v>
      </c>
      <c r="E62">
        <v>6</v>
      </c>
      <c r="F62" s="47">
        <v>44270</v>
      </c>
      <c r="G62">
        <v>160</v>
      </c>
      <c r="H62">
        <v>2</v>
      </c>
      <c r="I62" s="50">
        <v>150</v>
      </c>
      <c r="J62" s="50">
        <v>300</v>
      </c>
    </row>
    <row r="63" spans="1:10">
      <c r="A63">
        <v>3005559</v>
      </c>
      <c r="B63">
        <v>1</v>
      </c>
      <c r="C63">
        <v>3</v>
      </c>
      <c r="D63" t="s">
        <v>938</v>
      </c>
      <c r="E63">
        <v>3</v>
      </c>
      <c r="F63" s="47">
        <v>44270</v>
      </c>
      <c r="G63">
        <v>107</v>
      </c>
      <c r="H63">
        <v>3</v>
      </c>
      <c r="I63" s="50">
        <v>99</v>
      </c>
      <c r="J63" s="50">
        <v>297</v>
      </c>
    </row>
    <row r="64" spans="1:10">
      <c r="A64">
        <v>1002555</v>
      </c>
      <c r="B64">
        <v>371</v>
      </c>
      <c r="C64">
        <v>2</v>
      </c>
      <c r="D64">
        <v>1115</v>
      </c>
      <c r="E64">
        <v>11</v>
      </c>
      <c r="F64" s="47">
        <v>44271</v>
      </c>
      <c r="G64">
        <v>35</v>
      </c>
      <c r="H64">
        <v>2</v>
      </c>
      <c r="I64" s="50">
        <v>3775.62</v>
      </c>
      <c r="J64" s="50">
        <v>7551.24</v>
      </c>
    </row>
    <row r="65" spans="1:10">
      <c r="A65">
        <v>1002556</v>
      </c>
      <c r="B65">
        <v>493</v>
      </c>
      <c r="C65">
        <v>2</v>
      </c>
      <c r="D65">
        <v>1013</v>
      </c>
      <c r="E65">
        <v>11</v>
      </c>
      <c r="F65" s="47">
        <v>44271</v>
      </c>
      <c r="G65">
        <v>79</v>
      </c>
      <c r="H65">
        <v>3</v>
      </c>
      <c r="I65" s="50">
        <v>2166.3000000000002</v>
      </c>
      <c r="J65" s="50">
        <v>6498.9</v>
      </c>
    </row>
    <row r="66" spans="1:10">
      <c r="A66">
        <v>1002558</v>
      </c>
      <c r="B66">
        <v>243</v>
      </c>
      <c r="C66">
        <v>1</v>
      </c>
      <c r="D66">
        <v>1005</v>
      </c>
      <c r="E66">
        <v>1</v>
      </c>
      <c r="F66" s="47">
        <v>44272</v>
      </c>
      <c r="G66">
        <v>24</v>
      </c>
      <c r="H66">
        <v>5</v>
      </c>
      <c r="I66" s="50">
        <v>4313.7299999999996</v>
      </c>
      <c r="J66" s="50">
        <v>21568.65</v>
      </c>
    </row>
    <row r="67" spans="1:10">
      <c r="A67">
        <v>1002559</v>
      </c>
      <c r="B67">
        <v>364</v>
      </c>
      <c r="C67">
        <v>3</v>
      </c>
      <c r="D67">
        <v>1120</v>
      </c>
      <c r="E67">
        <v>24</v>
      </c>
      <c r="F67" s="47">
        <v>44272</v>
      </c>
      <c r="G67">
        <v>101</v>
      </c>
      <c r="H67">
        <v>2</v>
      </c>
      <c r="I67" s="50">
        <v>2701.9</v>
      </c>
      <c r="J67" s="50">
        <v>5403.8</v>
      </c>
    </row>
    <row r="68" spans="1:10">
      <c r="A68">
        <v>1002621</v>
      </c>
      <c r="B68">
        <v>370</v>
      </c>
      <c r="C68">
        <v>1</v>
      </c>
      <c r="D68">
        <v>1113</v>
      </c>
      <c r="E68">
        <v>4</v>
      </c>
      <c r="F68" s="47">
        <v>44274</v>
      </c>
      <c r="G68">
        <v>174</v>
      </c>
      <c r="H68">
        <v>2</v>
      </c>
      <c r="I68" s="50">
        <v>5392.45</v>
      </c>
      <c r="J68" s="50">
        <v>10784.9</v>
      </c>
    </row>
    <row r="69" spans="1:10">
      <c r="A69">
        <v>1002560</v>
      </c>
      <c r="B69">
        <v>17</v>
      </c>
      <c r="C69">
        <v>3</v>
      </c>
      <c r="D69">
        <v>1127</v>
      </c>
      <c r="E69">
        <v>24</v>
      </c>
      <c r="F69" s="47">
        <v>44274</v>
      </c>
      <c r="G69">
        <v>53</v>
      </c>
      <c r="H69">
        <v>1</v>
      </c>
      <c r="I69" s="50">
        <v>2699.4</v>
      </c>
      <c r="J69" s="50">
        <v>2699.4</v>
      </c>
    </row>
    <row r="70" spans="1:10">
      <c r="A70">
        <v>1002566</v>
      </c>
      <c r="B70">
        <v>266</v>
      </c>
      <c r="C70">
        <v>3</v>
      </c>
      <c r="D70">
        <v>1056</v>
      </c>
      <c r="E70">
        <v>18</v>
      </c>
      <c r="F70" s="47">
        <v>44280</v>
      </c>
      <c r="G70">
        <v>60</v>
      </c>
      <c r="H70">
        <v>4</v>
      </c>
      <c r="I70" s="50">
        <v>8621.1200000000008</v>
      </c>
      <c r="J70" s="50">
        <v>34484.480000000003</v>
      </c>
    </row>
    <row r="71" spans="1:10">
      <c r="A71">
        <v>1002567</v>
      </c>
      <c r="B71">
        <v>350</v>
      </c>
      <c r="C71">
        <v>3</v>
      </c>
      <c r="D71">
        <v>1106</v>
      </c>
      <c r="E71">
        <v>18</v>
      </c>
      <c r="F71" s="47">
        <v>44280</v>
      </c>
      <c r="G71">
        <v>67</v>
      </c>
      <c r="H71">
        <v>3</v>
      </c>
      <c r="I71" s="50">
        <v>6471.18</v>
      </c>
      <c r="J71" s="50">
        <v>19413.54</v>
      </c>
    </row>
    <row r="72" spans="1:10">
      <c r="A72">
        <v>1002570</v>
      </c>
      <c r="B72">
        <v>322</v>
      </c>
      <c r="C72">
        <v>1</v>
      </c>
      <c r="D72">
        <v>1111</v>
      </c>
      <c r="E72">
        <v>9</v>
      </c>
      <c r="F72" s="47">
        <v>44282</v>
      </c>
      <c r="G72">
        <v>118</v>
      </c>
      <c r="H72">
        <v>4</v>
      </c>
      <c r="I72" s="50">
        <v>12923.49</v>
      </c>
      <c r="J72" s="50">
        <v>51693.96</v>
      </c>
    </row>
    <row r="73" spans="1:10">
      <c r="A73">
        <v>1002569</v>
      </c>
      <c r="B73">
        <v>146</v>
      </c>
      <c r="C73">
        <v>5</v>
      </c>
      <c r="D73">
        <v>1006</v>
      </c>
      <c r="E73">
        <v>32</v>
      </c>
      <c r="F73" s="47">
        <v>44282</v>
      </c>
      <c r="G73">
        <v>7</v>
      </c>
      <c r="H73">
        <v>3</v>
      </c>
      <c r="I73" s="50">
        <v>8621.1200000000008</v>
      </c>
      <c r="J73" s="50">
        <v>25863.360000000001</v>
      </c>
    </row>
    <row r="74" spans="1:10">
      <c r="A74">
        <v>1002573</v>
      </c>
      <c r="B74">
        <v>133</v>
      </c>
      <c r="C74">
        <v>8</v>
      </c>
      <c r="D74">
        <v>1032</v>
      </c>
      <c r="E74">
        <v>54</v>
      </c>
      <c r="F74" s="47">
        <v>44285</v>
      </c>
      <c r="G74">
        <v>144</v>
      </c>
      <c r="H74">
        <v>1</v>
      </c>
      <c r="I74" s="50">
        <v>229.1</v>
      </c>
      <c r="J74" s="50">
        <v>229.1</v>
      </c>
    </row>
    <row r="75" spans="1:10">
      <c r="A75">
        <v>1002575</v>
      </c>
      <c r="B75">
        <v>499</v>
      </c>
      <c r="C75">
        <v>1</v>
      </c>
      <c r="D75">
        <v>1112</v>
      </c>
      <c r="E75">
        <v>5</v>
      </c>
      <c r="F75" s="47">
        <v>44286</v>
      </c>
      <c r="G75">
        <v>133</v>
      </c>
      <c r="H75">
        <v>8</v>
      </c>
      <c r="I75" s="50">
        <v>546.96</v>
      </c>
      <c r="J75" s="50">
        <v>4375.68</v>
      </c>
    </row>
    <row r="76" spans="1:10">
      <c r="A76">
        <v>1002576</v>
      </c>
      <c r="B76">
        <v>526</v>
      </c>
      <c r="C76">
        <v>2</v>
      </c>
      <c r="D76">
        <v>1115</v>
      </c>
      <c r="E76">
        <v>11</v>
      </c>
      <c r="F76" s="47">
        <v>44287</v>
      </c>
      <c r="G76">
        <v>42</v>
      </c>
      <c r="H76">
        <v>4</v>
      </c>
      <c r="I76" s="50">
        <v>8621.1200000000008</v>
      </c>
      <c r="J76" s="50">
        <v>34484.480000000003</v>
      </c>
    </row>
    <row r="77" spans="1:10">
      <c r="A77">
        <v>1002577</v>
      </c>
      <c r="B77">
        <v>43</v>
      </c>
      <c r="C77">
        <v>3</v>
      </c>
      <c r="D77">
        <v>1108</v>
      </c>
      <c r="E77">
        <v>19</v>
      </c>
      <c r="F77" s="47">
        <v>44288</v>
      </c>
      <c r="G77">
        <v>19</v>
      </c>
      <c r="H77">
        <v>9</v>
      </c>
      <c r="I77" s="50">
        <v>2163.79</v>
      </c>
      <c r="J77" s="50">
        <v>19474.11</v>
      </c>
    </row>
    <row r="78" spans="1:10">
      <c r="A78">
        <v>1002638</v>
      </c>
      <c r="B78">
        <v>282</v>
      </c>
      <c r="C78">
        <v>1</v>
      </c>
      <c r="D78">
        <v>1109</v>
      </c>
      <c r="E78">
        <v>7</v>
      </c>
      <c r="F78" s="47">
        <v>44288</v>
      </c>
      <c r="G78">
        <v>86</v>
      </c>
      <c r="H78">
        <v>3</v>
      </c>
      <c r="I78" s="50">
        <v>1946.04</v>
      </c>
      <c r="J78" s="50">
        <v>5838.12</v>
      </c>
    </row>
    <row r="79" spans="1:10">
      <c r="A79">
        <v>1002581</v>
      </c>
      <c r="B79">
        <v>302</v>
      </c>
      <c r="C79">
        <v>3</v>
      </c>
      <c r="D79">
        <v>1077</v>
      </c>
      <c r="E79">
        <v>19</v>
      </c>
      <c r="F79" s="47">
        <v>44291</v>
      </c>
      <c r="G79">
        <v>55</v>
      </c>
      <c r="H79">
        <v>4</v>
      </c>
      <c r="I79" s="50">
        <v>4856.8500000000004</v>
      </c>
      <c r="J79" s="50">
        <v>19427.400000000001</v>
      </c>
    </row>
    <row r="80" spans="1:10">
      <c r="A80">
        <v>1002579</v>
      </c>
      <c r="B80">
        <v>50</v>
      </c>
      <c r="C80">
        <v>5</v>
      </c>
      <c r="D80">
        <v>1034</v>
      </c>
      <c r="E80">
        <v>32</v>
      </c>
      <c r="F80" s="47">
        <v>44294</v>
      </c>
      <c r="G80">
        <v>75</v>
      </c>
      <c r="H80">
        <v>1</v>
      </c>
      <c r="I80" s="50">
        <v>1410.44</v>
      </c>
      <c r="J80" s="50">
        <v>1410.44</v>
      </c>
    </row>
    <row r="81" spans="1:10">
      <c r="A81">
        <v>1002639</v>
      </c>
      <c r="B81">
        <v>462</v>
      </c>
      <c r="C81">
        <v>2</v>
      </c>
      <c r="D81">
        <v>1012</v>
      </c>
      <c r="E81">
        <v>11</v>
      </c>
      <c r="F81" s="47">
        <v>44295</v>
      </c>
      <c r="G81">
        <v>144</v>
      </c>
      <c r="H81">
        <v>8</v>
      </c>
      <c r="I81" s="50">
        <v>229.1</v>
      </c>
      <c r="J81" s="50">
        <v>1832.8</v>
      </c>
    </row>
    <row r="82" spans="1:10">
      <c r="A82">
        <v>1002582</v>
      </c>
      <c r="B82">
        <v>294</v>
      </c>
      <c r="C82">
        <v>2</v>
      </c>
      <c r="D82">
        <v>1013</v>
      </c>
      <c r="E82">
        <v>11</v>
      </c>
      <c r="F82" s="47">
        <v>44295</v>
      </c>
      <c r="G82">
        <v>150</v>
      </c>
      <c r="H82">
        <v>1</v>
      </c>
      <c r="I82" s="50">
        <v>226.6</v>
      </c>
      <c r="J82" s="50">
        <v>226.6</v>
      </c>
    </row>
    <row r="83" spans="1:10">
      <c r="A83">
        <v>1002583</v>
      </c>
      <c r="B83">
        <v>103</v>
      </c>
      <c r="C83">
        <v>7</v>
      </c>
      <c r="D83">
        <v>1133</v>
      </c>
      <c r="E83">
        <v>46</v>
      </c>
      <c r="F83" s="47">
        <v>44296</v>
      </c>
      <c r="G83">
        <v>123</v>
      </c>
      <c r="H83">
        <v>5</v>
      </c>
      <c r="I83" s="50">
        <v>874.84</v>
      </c>
      <c r="J83" s="50">
        <v>4374.2</v>
      </c>
    </row>
    <row r="84" spans="1:10">
      <c r="A84">
        <v>1002589</v>
      </c>
      <c r="B84">
        <v>518</v>
      </c>
      <c r="C84">
        <v>4</v>
      </c>
      <c r="D84">
        <v>1029</v>
      </c>
      <c r="E84">
        <v>26</v>
      </c>
      <c r="F84" s="47">
        <v>44300</v>
      </c>
      <c r="G84">
        <v>52</v>
      </c>
      <c r="H84">
        <v>3</v>
      </c>
      <c r="I84" s="50">
        <v>6471.18</v>
      </c>
      <c r="J84" s="50">
        <v>19413.54</v>
      </c>
    </row>
    <row r="85" spans="1:10">
      <c r="A85">
        <v>1002590</v>
      </c>
      <c r="B85">
        <v>170</v>
      </c>
      <c r="C85">
        <v>2</v>
      </c>
      <c r="D85">
        <v>1012</v>
      </c>
      <c r="E85">
        <v>11</v>
      </c>
      <c r="F85" s="47">
        <v>44302</v>
      </c>
      <c r="G85">
        <v>106</v>
      </c>
      <c r="H85">
        <v>1</v>
      </c>
      <c r="I85" s="50">
        <v>19380.810000000001</v>
      </c>
      <c r="J85" s="50">
        <v>19380.810000000001</v>
      </c>
    </row>
    <row r="86" spans="1:10">
      <c r="A86">
        <v>1002594</v>
      </c>
      <c r="B86">
        <v>552</v>
      </c>
      <c r="C86">
        <v>1</v>
      </c>
      <c r="D86">
        <v>1004</v>
      </c>
      <c r="E86">
        <v>9</v>
      </c>
      <c r="F86" s="47">
        <v>44303</v>
      </c>
      <c r="G86">
        <v>79</v>
      </c>
      <c r="H86">
        <v>4</v>
      </c>
      <c r="I86" s="50">
        <v>2166.3000000000002</v>
      </c>
      <c r="J86" s="50">
        <v>8665.2000000000007</v>
      </c>
    </row>
    <row r="87" spans="1:10">
      <c r="A87">
        <v>1002593</v>
      </c>
      <c r="B87">
        <v>488</v>
      </c>
      <c r="C87">
        <v>3</v>
      </c>
      <c r="D87">
        <v>1103</v>
      </c>
      <c r="E87">
        <v>18</v>
      </c>
      <c r="F87" s="47">
        <v>44303</v>
      </c>
      <c r="G87">
        <v>133</v>
      </c>
      <c r="H87">
        <v>5</v>
      </c>
      <c r="I87" s="50">
        <v>546.96</v>
      </c>
      <c r="J87" s="50">
        <v>2734.8</v>
      </c>
    </row>
    <row r="88" spans="1:10">
      <c r="A88">
        <v>1002599</v>
      </c>
      <c r="B88">
        <v>255</v>
      </c>
      <c r="C88">
        <v>1</v>
      </c>
      <c r="D88">
        <v>1109</v>
      </c>
      <c r="E88">
        <v>5</v>
      </c>
      <c r="F88" s="47">
        <v>44308</v>
      </c>
      <c r="G88">
        <v>165</v>
      </c>
      <c r="H88">
        <v>8</v>
      </c>
      <c r="I88" s="50">
        <v>2701.9</v>
      </c>
      <c r="J88" s="50">
        <v>21615.200000000001</v>
      </c>
    </row>
    <row r="89" spans="1:10">
      <c r="A89">
        <v>4005560</v>
      </c>
      <c r="B89">
        <v>1</v>
      </c>
      <c r="C89">
        <v>4</v>
      </c>
      <c r="D89" t="s">
        <v>938</v>
      </c>
      <c r="E89">
        <v>4</v>
      </c>
      <c r="F89" s="47">
        <v>44308</v>
      </c>
      <c r="G89">
        <v>109</v>
      </c>
      <c r="H89">
        <v>4</v>
      </c>
      <c r="I89" s="50">
        <v>75</v>
      </c>
      <c r="J89" s="50">
        <v>300</v>
      </c>
    </row>
    <row r="90" spans="1:10">
      <c r="A90">
        <v>8005572</v>
      </c>
      <c r="B90">
        <v>1</v>
      </c>
      <c r="C90">
        <v>8</v>
      </c>
      <c r="D90" t="s">
        <v>938</v>
      </c>
      <c r="E90">
        <v>7</v>
      </c>
      <c r="F90" s="47">
        <v>44308</v>
      </c>
      <c r="G90">
        <v>165</v>
      </c>
      <c r="H90">
        <v>1</v>
      </c>
      <c r="I90" s="50">
        <v>299</v>
      </c>
      <c r="J90" s="50">
        <v>299</v>
      </c>
    </row>
    <row r="91" spans="1:10">
      <c r="A91">
        <v>1002602</v>
      </c>
      <c r="B91">
        <v>464</v>
      </c>
      <c r="C91">
        <v>1</v>
      </c>
      <c r="D91">
        <v>1009</v>
      </c>
      <c r="E91">
        <v>43</v>
      </c>
      <c r="F91" s="47">
        <v>44309</v>
      </c>
      <c r="G91">
        <v>4</v>
      </c>
      <c r="H91">
        <v>1</v>
      </c>
      <c r="I91" s="50">
        <v>549.46</v>
      </c>
      <c r="J91" s="50">
        <v>549.46</v>
      </c>
    </row>
    <row r="92" spans="1:10">
      <c r="A92">
        <v>1002608</v>
      </c>
      <c r="B92">
        <v>233</v>
      </c>
      <c r="C92">
        <v>3</v>
      </c>
      <c r="D92">
        <v>1060</v>
      </c>
      <c r="E92">
        <v>18</v>
      </c>
      <c r="F92" s="47">
        <v>44312</v>
      </c>
      <c r="G92">
        <v>7</v>
      </c>
      <c r="H92">
        <v>8</v>
      </c>
      <c r="I92" s="50">
        <v>8621.1200000000008</v>
      </c>
      <c r="J92" s="50">
        <v>68968.960000000006</v>
      </c>
    </row>
    <row r="93" spans="1:10">
      <c r="A93">
        <v>1002607</v>
      </c>
      <c r="B93">
        <v>137</v>
      </c>
      <c r="C93">
        <v>8</v>
      </c>
      <c r="D93">
        <v>1063</v>
      </c>
      <c r="E93">
        <v>57</v>
      </c>
      <c r="F93" s="47">
        <v>44313</v>
      </c>
      <c r="G93">
        <v>146</v>
      </c>
      <c r="H93">
        <v>1</v>
      </c>
      <c r="I93" s="50">
        <v>549.46</v>
      </c>
      <c r="J93" s="50">
        <v>549.46</v>
      </c>
    </row>
    <row r="94" spans="1:10">
      <c r="A94">
        <v>1002610</v>
      </c>
      <c r="B94">
        <v>10</v>
      </c>
      <c r="C94">
        <v>1</v>
      </c>
      <c r="D94">
        <v>1113</v>
      </c>
      <c r="E94">
        <v>1</v>
      </c>
      <c r="F94" s="47">
        <v>44314</v>
      </c>
      <c r="G94">
        <v>197</v>
      </c>
      <c r="H94">
        <v>1</v>
      </c>
      <c r="I94" s="50">
        <v>12920.98</v>
      </c>
      <c r="J94" s="50">
        <v>12920.98</v>
      </c>
    </row>
    <row r="95" spans="1:10">
      <c r="A95">
        <v>1002611</v>
      </c>
      <c r="B95">
        <v>536</v>
      </c>
      <c r="C95">
        <v>1</v>
      </c>
      <c r="D95">
        <v>1009</v>
      </c>
      <c r="E95">
        <v>43</v>
      </c>
      <c r="F95" s="47">
        <v>44314</v>
      </c>
      <c r="G95">
        <v>130</v>
      </c>
      <c r="H95">
        <v>6</v>
      </c>
      <c r="I95" s="50">
        <v>977.45</v>
      </c>
      <c r="J95" s="50">
        <v>5864.7</v>
      </c>
    </row>
    <row r="96" spans="1:10">
      <c r="A96">
        <v>1002612</v>
      </c>
      <c r="B96">
        <v>428</v>
      </c>
      <c r="C96">
        <v>2</v>
      </c>
      <c r="D96">
        <v>1002</v>
      </c>
      <c r="E96">
        <v>11</v>
      </c>
      <c r="F96" s="47">
        <v>44316</v>
      </c>
      <c r="G96">
        <v>20</v>
      </c>
      <c r="H96">
        <v>7</v>
      </c>
      <c r="I96" s="50">
        <v>3780.63</v>
      </c>
      <c r="J96" s="50">
        <v>26464.41</v>
      </c>
    </row>
    <row r="97" spans="1:10">
      <c r="A97">
        <v>1002614</v>
      </c>
      <c r="B97">
        <v>486</v>
      </c>
      <c r="C97">
        <v>3</v>
      </c>
      <c r="D97">
        <v>1120</v>
      </c>
      <c r="E97">
        <v>24</v>
      </c>
      <c r="F97" s="47">
        <v>44320</v>
      </c>
      <c r="G97">
        <v>200</v>
      </c>
      <c r="H97">
        <v>1</v>
      </c>
      <c r="I97" s="50">
        <v>8616.1</v>
      </c>
      <c r="J97" s="50">
        <v>8616.1</v>
      </c>
    </row>
    <row r="98" spans="1:10">
      <c r="A98">
        <v>1002615</v>
      </c>
      <c r="B98">
        <v>154</v>
      </c>
      <c r="C98">
        <v>4</v>
      </c>
      <c r="D98">
        <v>1052</v>
      </c>
      <c r="E98">
        <v>28</v>
      </c>
      <c r="F98" s="47">
        <v>44321</v>
      </c>
      <c r="G98">
        <v>192</v>
      </c>
      <c r="H98">
        <v>4</v>
      </c>
      <c r="I98" s="50">
        <v>21530.75</v>
      </c>
      <c r="J98" s="50">
        <v>86123</v>
      </c>
    </row>
    <row r="99" spans="1:10">
      <c r="A99">
        <v>1002616</v>
      </c>
      <c r="B99">
        <v>149</v>
      </c>
      <c r="C99">
        <v>1</v>
      </c>
      <c r="D99">
        <v>1009</v>
      </c>
      <c r="E99">
        <v>43</v>
      </c>
      <c r="F99" s="47">
        <v>44322</v>
      </c>
      <c r="G99">
        <v>74</v>
      </c>
      <c r="H99">
        <v>7</v>
      </c>
      <c r="I99" s="50">
        <v>1623.18</v>
      </c>
      <c r="J99" s="50">
        <v>11362.26</v>
      </c>
    </row>
    <row r="100" spans="1:10">
      <c r="A100">
        <v>1002617</v>
      </c>
      <c r="B100">
        <v>171</v>
      </c>
      <c r="C100">
        <v>4</v>
      </c>
      <c r="D100">
        <v>1094</v>
      </c>
      <c r="E100">
        <v>26</v>
      </c>
      <c r="F100" s="47">
        <v>44323</v>
      </c>
      <c r="G100">
        <v>47</v>
      </c>
      <c r="H100">
        <v>8</v>
      </c>
      <c r="I100" s="50">
        <v>10771.05</v>
      </c>
      <c r="J100" s="50">
        <v>86168.4</v>
      </c>
    </row>
    <row r="101" spans="1:10">
      <c r="A101">
        <v>1002618</v>
      </c>
      <c r="B101">
        <v>31</v>
      </c>
      <c r="C101">
        <v>1</v>
      </c>
      <c r="D101">
        <v>1112</v>
      </c>
      <c r="E101">
        <v>9</v>
      </c>
      <c r="F101" s="47">
        <v>44324</v>
      </c>
      <c r="G101">
        <v>177</v>
      </c>
      <c r="H101">
        <v>7</v>
      </c>
      <c r="I101" s="50">
        <v>6468.67</v>
      </c>
      <c r="J101" s="50">
        <v>45280.69</v>
      </c>
    </row>
    <row r="102" spans="1:10">
      <c r="A102">
        <v>1002619</v>
      </c>
      <c r="B102">
        <v>60</v>
      </c>
      <c r="C102">
        <v>1</v>
      </c>
      <c r="D102">
        <v>1009</v>
      </c>
      <c r="E102">
        <v>4</v>
      </c>
      <c r="F102" s="47">
        <v>44324</v>
      </c>
      <c r="G102">
        <v>143</v>
      </c>
      <c r="H102">
        <v>2</v>
      </c>
      <c r="I102" s="50">
        <v>1087.57</v>
      </c>
      <c r="J102" s="50">
        <v>2175.14</v>
      </c>
    </row>
    <row r="103" spans="1:10">
      <c r="A103">
        <v>1002625</v>
      </c>
      <c r="B103">
        <v>386</v>
      </c>
      <c r="C103">
        <v>2</v>
      </c>
      <c r="D103">
        <v>1002</v>
      </c>
      <c r="E103">
        <v>11</v>
      </c>
      <c r="F103" s="47">
        <v>44326</v>
      </c>
      <c r="G103">
        <v>91</v>
      </c>
      <c r="H103">
        <v>1</v>
      </c>
      <c r="I103" s="50">
        <v>34452.910000000003</v>
      </c>
      <c r="J103" s="50">
        <v>34452.910000000003</v>
      </c>
    </row>
    <row r="104" spans="1:10">
      <c r="A104">
        <v>1002624</v>
      </c>
      <c r="B104">
        <v>204</v>
      </c>
      <c r="C104">
        <v>2</v>
      </c>
      <c r="D104">
        <v>1114</v>
      </c>
      <c r="E104">
        <v>11</v>
      </c>
      <c r="F104" s="47">
        <v>44327</v>
      </c>
      <c r="G104">
        <v>147</v>
      </c>
      <c r="H104">
        <v>5</v>
      </c>
      <c r="I104" s="50">
        <v>175.29</v>
      </c>
      <c r="J104" s="50">
        <v>876.45</v>
      </c>
    </row>
    <row r="105" spans="1:10">
      <c r="A105">
        <v>1002626</v>
      </c>
      <c r="B105">
        <v>191</v>
      </c>
      <c r="C105">
        <v>2</v>
      </c>
      <c r="D105">
        <v>1013</v>
      </c>
      <c r="E105">
        <v>11</v>
      </c>
      <c r="F105" s="47">
        <v>44329</v>
      </c>
      <c r="G105">
        <v>155</v>
      </c>
      <c r="H105">
        <v>7</v>
      </c>
      <c r="I105" s="50">
        <v>1090.08</v>
      </c>
      <c r="J105" s="50">
        <v>7630.56</v>
      </c>
    </row>
    <row r="106" spans="1:10">
      <c r="A106">
        <v>1002817</v>
      </c>
      <c r="B106">
        <v>63</v>
      </c>
      <c r="C106">
        <v>2</v>
      </c>
      <c r="D106">
        <v>1013</v>
      </c>
      <c r="E106">
        <v>11</v>
      </c>
      <c r="F106" s="47">
        <v>44330</v>
      </c>
      <c r="G106">
        <v>60</v>
      </c>
      <c r="H106">
        <v>7</v>
      </c>
      <c r="I106" s="50">
        <v>7096.59</v>
      </c>
      <c r="J106" s="50">
        <v>49676.13</v>
      </c>
    </row>
    <row r="107" spans="1:10">
      <c r="A107">
        <v>1002819</v>
      </c>
      <c r="B107">
        <v>354</v>
      </c>
      <c r="C107">
        <v>2</v>
      </c>
      <c r="D107">
        <v>1012</v>
      </c>
      <c r="E107">
        <v>11</v>
      </c>
      <c r="F107" s="47">
        <v>44330</v>
      </c>
      <c r="G107">
        <v>155</v>
      </c>
      <c r="H107">
        <v>9</v>
      </c>
      <c r="I107" s="50">
        <v>843.92</v>
      </c>
      <c r="J107" s="50">
        <v>7595.28</v>
      </c>
    </row>
    <row r="108" spans="1:10">
      <c r="A108">
        <v>1002628</v>
      </c>
      <c r="B108">
        <v>491</v>
      </c>
      <c r="C108">
        <v>2</v>
      </c>
      <c r="D108">
        <v>1002</v>
      </c>
      <c r="E108">
        <v>11</v>
      </c>
      <c r="F108" s="47">
        <v>44330</v>
      </c>
      <c r="G108">
        <v>62</v>
      </c>
      <c r="H108">
        <v>1</v>
      </c>
      <c r="I108" s="50">
        <v>4851.84</v>
      </c>
      <c r="J108" s="50">
        <v>4851.84</v>
      </c>
    </row>
    <row r="109" spans="1:10">
      <c r="A109">
        <v>1002631</v>
      </c>
      <c r="B109">
        <v>482</v>
      </c>
      <c r="C109">
        <v>6</v>
      </c>
      <c r="D109">
        <v>1056</v>
      </c>
      <c r="E109">
        <v>35</v>
      </c>
      <c r="F109" s="47">
        <v>44333</v>
      </c>
      <c r="G109">
        <v>7</v>
      </c>
      <c r="H109">
        <v>5</v>
      </c>
      <c r="I109" s="50">
        <v>8621.1200000000008</v>
      </c>
      <c r="J109" s="50">
        <v>43105.599999999999</v>
      </c>
    </row>
    <row r="110" spans="1:10">
      <c r="A110">
        <v>1002632</v>
      </c>
      <c r="B110">
        <v>550</v>
      </c>
      <c r="C110">
        <v>2</v>
      </c>
      <c r="D110">
        <v>1013</v>
      </c>
      <c r="E110">
        <v>11</v>
      </c>
      <c r="F110" s="47">
        <v>44334</v>
      </c>
      <c r="G110">
        <v>201</v>
      </c>
      <c r="H110">
        <v>5</v>
      </c>
      <c r="I110" s="50">
        <v>6463.66</v>
      </c>
      <c r="J110" s="50">
        <v>32318.3</v>
      </c>
    </row>
    <row r="111" spans="1:10">
      <c r="A111">
        <v>7005541</v>
      </c>
      <c r="B111">
        <v>1</v>
      </c>
      <c r="C111">
        <v>7</v>
      </c>
      <c r="E111">
        <v>51</v>
      </c>
      <c r="F111" s="47">
        <v>44335</v>
      </c>
      <c r="G111">
        <v>111</v>
      </c>
      <c r="H111">
        <v>2</v>
      </c>
      <c r="I111" s="50">
        <v>199</v>
      </c>
      <c r="J111" s="50">
        <v>398</v>
      </c>
    </row>
    <row r="112" spans="1:10">
      <c r="A112">
        <v>1002636</v>
      </c>
      <c r="B112">
        <v>475</v>
      </c>
      <c r="C112">
        <v>1</v>
      </c>
      <c r="D112">
        <v>1113</v>
      </c>
      <c r="E112">
        <v>43</v>
      </c>
      <c r="F112" s="47">
        <v>44338</v>
      </c>
      <c r="G112">
        <v>124</v>
      </c>
      <c r="H112">
        <v>2</v>
      </c>
      <c r="I112" s="50">
        <v>1085.07</v>
      </c>
      <c r="J112" s="50">
        <v>2170.14</v>
      </c>
    </row>
    <row r="113" spans="1:10">
      <c r="A113">
        <v>1002634</v>
      </c>
      <c r="B113">
        <v>341</v>
      </c>
      <c r="C113">
        <v>7</v>
      </c>
      <c r="D113">
        <v>1008</v>
      </c>
      <c r="E113">
        <v>47</v>
      </c>
      <c r="F113" s="47">
        <v>44338</v>
      </c>
      <c r="G113">
        <v>151</v>
      </c>
      <c r="H113">
        <v>3</v>
      </c>
      <c r="I113" s="50">
        <v>444.35</v>
      </c>
      <c r="J113" s="50">
        <v>1333.05</v>
      </c>
    </row>
    <row r="114" spans="1:10">
      <c r="A114">
        <v>1002641</v>
      </c>
      <c r="B114">
        <v>379</v>
      </c>
      <c r="C114">
        <v>1</v>
      </c>
      <c r="D114">
        <v>1112</v>
      </c>
      <c r="E114">
        <v>5</v>
      </c>
      <c r="F114" s="47">
        <v>44342</v>
      </c>
      <c r="G114">
        <v>181</v>
      </c>
      <c r="H114">
        <v>4</v>
      </c>
      <c r="I114" s="50">
        <v>2166.3000000000002</v>
      </c>
      <c r="J114" s="50">
        <v>8665.2000000000007</v>
      </c>
    </row>
    <row r="115" spans="1:10">
      <c r="A115">
        <v>1002642</v>
      </c>
      <c r="B115">
        <v>412</v>
      </c>
      <c r="C115">
        <v>3</v>
      </c>
      <c r="D115">
        <v>1067</v>
      </c>
      <c r="E115">
        <v>24</v>
      </c>
      <c r="F115" s="47">
        <v>44343</v>
      </c>
      <c r="G115">
        <v>136</v>
      </c>
      <c r="H115">
        <v>5</v>
      </c>
      <c r="I115" s="50">
        <v>1300.31</v>
      </c>
      <c r="J115" s="50">
        <v>6501.55</v>
      </c>
    </row>
    <row r="116" spans="1:10">
      <c r="A116">
        <v>1002850</v>
      </c>
      <c r="B116">
        <v>385</v>
      </c>
      <c r="C116">
        <v>1</v>
      </c>
      <c r="D116">
        <v>1009</v>
      </c>
      <c r="E116">
        <v>5</v>
      </c>
      <c r="F116" s="47">
        <v>44344</v>
      </c>
      <c r="G116">
        <v>66</v>
      </c>
      <c r="H116">
        <v>9</v>
      </c>
      <c r="I116" s="50">
        <v>2293.91</v>
      </c>
      <c r="J116" s="50">
        <v>20645.189999999999</v>
      </c>
    </row>
    <row r="117" spans="1:10">
      <c r="A117">
        <v>1002820</v>
      </c>
      <c r="B117">
        <v>415</v>
      </c>
      <c r="C117">
        <v>3</v>
      </c>
      <c r="D117">
        <v>1100</v>
      </c>
      <c r="E117">
        <v>19</v>
      </c>
      <c r="F117" s="47">
        <v>44344</v>
      </c>
      <c r="G117">
        <v>25</v>
      </c>
      <c r="H117">
        <v>7</v>
      </c>
      <c r="I117" s="50">
        <v>2004.25</v>
      </c>
      <c r="J117" s="50">
        <v>14029.75</v>
      </c>
    </row>
    <row r="118" spans="1:10">
      <c r="A118">
        <v>1002846</v>
      </c>
      <c r="B118">
        <v>262</v>
      </c>
      <c r="C118">
        <v>1</v>
      </c>
      <c r="D118">
        <v>1113</v>
      </c>
      <c r="E118">
        <v>4</v>
      </c>
      <c r="F118" s="47">
        <v>44344</v>
      </c>
      <c r="G118">
        <v>170</v>
      </c>
      <c r="H118">
        <v>9</v>
      </c>
      <c r="I118" s="50">
        <v>1208.75</v>
      </c>
      <c r="J118" s="50">
        <v>10878.75</v>
      </c>
    </row>
    <row r="119" spans="1:10">
      <c r="A119">
        <v>1002644</v>
      </c>
      <c r="B119">
        <v>86</v>
      </c>
      <c r="C119">
        <v>1</v>
      </c>
      <c r="D119">
        <v>1110</v>
      </c>
      <c r="E119">
        <v>8</v>
      </c>
      <c r="F119" s="47">
        <v>44344</v>
      </c>
      <c r="G119">
        <v>157</v>
      </c>
      <c r="H119">
        <v>4</v>
      </c>
      <c r="I119" s="50">
        <v>1948.55</v>
      </c>
      <c r="J119" s="50">
        <v>7794.2</v>
      </c>
    </row>
    <row r="120" spans="1:10">
      <c r="A120">
        <v>5005561</v>
      </c>
      <c r="B120">
        <v>1</v>
      </c>
      <c r="C120">
        <v>5</v>
      </c>
      <c r="D120" t="s">
        <v>938</v>
      </c>
      <c r="E120">
        <v>5</v>
      </c>
      <c r="F120" s="47">
        <v>44345</v>
      </c>
      <c r="G120">
        <v>111</v>
      </c>
      <c r="H120">
        <v>2</v>
      </c>
      <c r="I120" s="50">
        <v>199</v>
      </c>
      <c r="J120" s="50">
        <v>398</v>
      </c>
    </row>
    <row r="121" spans="1:10">
      <c r="A121">
        <v>1005573</v>
      </c>
      <c r="B121">
        <v>1</v>
      </c>
      <c r="C121">
        <v>1</v>
      </c>
      <c r="D121" t="s">
        <v>938</v>
      </c>
      <c r="E121">
        <v>8</v>
      </c>
      <c r="F121" s="47">
        <v>44345</v>
      </c>
      <c r="G121">
        <v>170</v>
      </c>
      <c r="H121">
        <v>2</v>
      </c>
      <c r="I121" s="50">
        <v>175</v>
      </c>
      <c r="J121" s="50">
        <v>350</v>
      </c>
    </row>
    <row r="122" spans="1:10">
      <c r="A122">
        <v>1002649</v>
      </c>
      <c r="B122">
        <v>157</v>
      </c>
      <c r="C122">
        <v>1</v>
      </c>
      <c r="D122">
        <v>1113</v>
      </c>
      <c r="E122">
        <v>43</v>
      </c>
      <c r="F122" s="47">
        <v>44348</v>
      </c>
      <c r="G122">
        <v>190</v>
      </c>
      <c r="H122">
        <v>3</v>
      </c>
      <c r="I122" s="50">
        <v>23690.71</v>
      </c>
      <c r="J122" s="50">
        <v>71072.13</v>
      </c>
    </row>
    <row r="123" spans="1:10">
      <c r="A123">
        <v>1002650</v>
      </c>
      <c r="B123">
        <v>174</v>
      </c>
      <c r="C123">
        <v>3</v>
      </c>
      <c r="D123">
        <v>1067</v>
      </c>
      <c r="E123">
        <v>19</v>
      </c>
      <c r="F123" s="47">
        <v>44348</v>
      </c>
      <c r="G123">
        <v>119</v>
      </c>
      <c r="H123">
        <v>1</v>
      </c>
      <c r="I123" s="50">
        <v>21535.759999999998</v>
      </c>
      <c r="J123" s="50">
        <v>21535.759999999998</v>
      </c>
    </row>
    <row r="124" spans="1:10">
      <c r="A124">
        <v>1002648</v>
      </c>
      <c r="B124">
        <v>151</v>
      </c>
      <c r="C124">
        <v>1</v>
      </c>
      <c r="D124">
        <v>1009</v>
      </c>
      <c r="E124">
        <v>3</v>
      </c>
      <c r="F124" s="47">
        <v>44348</v>
      </c>
      <c r="G124">
        <v>141</v>
      </c>
      <c r="H124">
        <v>1</v>
      </c>
      <c r="I124" s="50">
        <v>551.97</v>
      </c>
      <c r="J124" s="50">
        <v>551.97</v>
      </c>
    </row>
    <row r="125" spans="1:10">
      <c r="A125">
        <v>1002652</v>
      </c>
      <c r="B125">
        <v>176</v>
      </c>
      <c r="C125">
        <v>3</v>
      </c>
      <c r="D125">
        <v>1026</v>
      </c>
      <c r="E125">
        <v>18</v>
      </c>
      <c r="F125" s="47">
        <v>44350</v>
      </c>
      <c r="G125">
        <v>118</v>
      </c>
      <c r="H125">
        <v>6</v>
      </c>
      <c r="I125" s="50">
        <v>12923.49</v>
      </c>
      <c r="J125" s="50">
        <v>77540.94</v>
      </c>
    </row>
    <row r="126" spans="1:10">
      <c r="A126">
        <v>1002654</v>
      </c>
      <c r="B126">
        <v>471</v>
      </c>
      <c r="C126">
        <v>1</v>
      </c>
      <c r="D126">
        <v>1109</v>
      </c>
      <c r="E126">
        <v>7</v>
      </c>
      <c r="F126" s="47">
        <v>44350</v>
      </c>
      <c r="G126">
        <v>124</v>
      </c>
      <c r="H126">
        <v>2</v>
      </c>
      <c r="I126" s="50">
        <v>1085.07</v>
      </c>
      <c r="J126" s="50">
        <v>2170.14</v>
      </c>
    </row>
    <row r="127" spans="1:10">
      <c r="A127">
        <v>1002653</v>
      </c>
      <c r="B127">
        <v>311</v>
      </c>
      <c r="C127">
        <v>3</v>
      </c>
      <c r="D127">
        <v>1127</v>
      </c>
      <c r="E127">
        <v>19</v>
      </c>
      <c r="F127" s="47">
        <v>44350</v>
      </c>
      <c r="G127">
        <v>145</v>
      </c>
      <c r="H127">
        <v>4</v>
      </c>
      <c r="I127" s="50">
        <v>331.71</v>
      </c>
      <c r="J127" s="50">
        <v>1326.84</v>
      </c>
    </row>
    <row r="128" spans="1:10">
      <c r="A128">
        <v>1002656</v>
      </c>
      <c r="B128">
        <v>525</v>
      </c>
      <c r="C128">
        <v>3</v>
      </c>
      <c r="D128">
        <v>1119</v>
      </c>
      <c r="E128">
        <v>18</v>
      </c>
      <c r="F128" s="47">
        <v>44352</v>
      </c>
      <c r="G128">
        <v>21</v>
      </c>
      <c r="H128">
        <v>4</v>
      </c>
      <c r="I128" s="50">
        <v>3775.62</v>
      </c>
      <c r="J128" s="50">
        <v>15102.48</v>
      </c>
    </row>
    <row r="129" spans="1:10">
      <c r="A129">
        <v>6005562</v>
      </c>
      <c r="B129">
        <v>1</v>
      </c>
      <c r="C129">
        <v>6</v>
      </c>
      <c r="D129" t="s">
        <v>938</v>
      </c>
      <c r="E129">
        <v>6</v>
      </c>
      <c r="F129" s="47">
        <v>44354</v>
      </c>
      <c r="G129">
        <v>115</v>
      </c>
      <c r="H129">
        <v>1</v>
      </c>
      <c r="I129" s="50">
        <v>350</v>
      </c>
      <c r="J129" s="50">
        <v>350</v>
      </c>
    </row>
    <row r="130" spans="1:10">
      <c r="A130">
        <v>2005574</v>
      </c>
      <c r="B130">
        <v>1</v>
      </c>
      <c r="C130">
        <v>2</v>
      </c>
      <c r="D130" t="s">
        <v>938</v>
      </c>
      <c r="E130">
        <v>9</v>
      </c>
      <c r="F130" s="47">
        <v>44354</v>
      </c>
      <c r="G130">
        <v>175</v>
      </c>
      <c r="H130">
        <v>1</v>
      </c>
      <c r="I130" s="50">
        <v>350</v>
      </c>
      <c r="J130" s="50">
        <v>350</v>
      </c>
    </row>
    <row r="131" spans="1:10">
      <c r="A131">
        <v>1002658</v>
      </c>
      <c r="B131">
        <v>527</v>
      </c>
      <c r="C131">
        <v>6</v>
      </c>
      <c r="D131">
        <v>1052</v>
      </c>
      <c r="E131">
        <v>42</v>
      </c>
      <c r="F131" s="47">
        <v>44356</v>
      </c>
      <c r="G131">
        <v>141</v>
      </c>
      <c r="H131">
        <v>9</v>
      </c>
      <c r="I131" s="50">
        <v>551.97</v>
      </c>
      <c r="J131" s="50">
        <v>4967.7299999999996</v>
      </c>
    </row>
    <row r="132" spans="1:10">
      <c r="A132">
        <v>1002659</v>
      </c>
      <c r="B132">
        <v>96</v>
      </c>
      <c r="C132">
        <v>4</v>
      </c>
      <c r="D132">
        <v>1032</v>
      </c>
      <c r="E132">
        <v>26</v>
      </c>
      <c r="F132" s="47">
        <v>44357</v>
      </c>
      <c r="G132">
        <v>15</v>
      </c>
      <c r="H132">
        <v>3</v>
      </c>
      <c r="I132" s="50">
        <v>37676.559999999998</v>
      </c>
      <c r="J132" s="50">
        <v>113029.68</v>
      </c>
    </row>
    <row r="133" spans="1:10">
      <c r="A133">
        <v>1002660</v>
      </c>
      <c r="B133">
        <v>494</v>
      </c>
      <c r="C133">
        <v>2</v>
      </c>
      <c r="D133">
        <v>1012</v>
      </c>
      <c r="E133">
        <v>11</v>
      </c>
      <c r="F133" s="47">
        <v>44357</v>
      </c>
      <c r="G133">
        <v>149</v>
      </c>
      <c r="H133">
        <v>5</v>
      </c>
      <c r="I133" s="50">
        <v>657.09</v>
      </c>
      <c r="J133" s="50">
        <v>3285.45</v>
      </c>
    </row>
    <row r="134" spans="1:10">
      <c r="A134">
        <v>1002844</v>
      </c>
      <c r="B134">
        <v>2</v>
      </c>
      <c r="C134">
        <v>2</v>
      </c>
      <c r="D134">
        <v>1013</v>
      </c>
      <c r="E134">
        <v>11</v>
      </c>
      <c r="F134" s="47">
        <v>44358</v>
      </c>
      <c r="G134">
        <v>26</v>
      </c>
      <c r="H134">
        <v>2</v>
      </c>
      <c r="I134" s="50">
        <v>23723.95</v>
      </c>
      <c r="J134" s="50">
        <v>47447.9</v>
      </c>
    </row>
    <row r="135" spans="1:10">
      <c r="A135">
        <v>1002661</v>
      </c>
      <c r="B135">
        <v>502</v>
      </c>
      <c r="C135">
        <v>4</v>
      </c>
      <c r="D135">
        <v>1118</v>
      </c>
      <c r="E135">
        <v>28</v>
      </c>
      <c r="F135" s="47">
        <v>44358</v>
      </c>
      <c r="G135">
        <v>182</v>
      </c>
      <c r="H135">
        <v>6</v>
      </c>
      <c r="I135" s="50">
        <v>1623.18</v>
      </c>
      <c r="J135" s="50">
        <v>9739.08</v>
      </c>
    </row>
    <row r="136" spans="1:10">
      <c r="A136">
        <v>1002662</v>
      </c>
      <c r="B136">
        <v>244</v>
      </c>
      <c r="C136">
        <v>2</v>
      </c>
      <c r="D136">
        <v>1115</v>
      </c>
      <c r="E136">
        <v>11</v>
      </c>
      <c r="F136" s="47">
        <v>44359</v>
      </c>
      <c r="G136">
        <v>189</v>
      </c>
      <c r="H136">
        <v>2</v>
      </c>
      <c r="I136" s="50">
        <v>16154.66</v>
      </c>
      <c r="J136" s="50">
        <v>32309.32</v>
      </c>
    </row>
    <row r="137" spans="1:10">
      <c r="A137">
        <v>1002666</v>
      </c>
      <c r="B137">
        <v>199</v>
      </c>
      <c r="C137">
        <v>3</v>
      </c>
      <c r="D137">
        <v>1056</v>
      </c>
      <c r="E137">
        <v>19</v>
      </c>
      <c r="F137" s="47">
        <v>44363</v>
      </c>
      <c r="G137">
        <v>60</v>
      </c>
      <c r="H137">
        <v>2</v>
      </c>
      <c r="I137" s="50">
        <v>8621.1200000000008</v>
      </c>
      <c r="J137" s="50">
        <v>17242.240000000002</v>
      </c>
    </row>
    <row r="138" spans="1:10">
      <c r="A138">
        <v>1002667</v>
      </c>
      <c r="B138">
        <v>349</v>
      </c>
      <c r="C138">
        <v>1</v>
      </c>
      <c r="D138">
        <v>1005</v>
      </c>
      <c r="E138">
        <v>5</v>
      </c>
      <c r="F138" s="47">
        <v>44363</v>
      </c>
      <c r="G138">
        <v>75</v>
      </c>
      <c r="H138">
        <v>8</v>
      </c>
      <c r="I138" s="50">
        <v>1410.44</v>
      </c>
      <c r="J138" s="50">
        <v>11283.52</v>
      </c>
    </row>
    <row r="139" spans="1:10">
      <c r="A139">
        <v>1002668</v>
      </c>
      <c r="B139">
        <v>414</v>
      </c>
      <c r="C139">
        <v>7</v>
      </c>
      <c r="D139">
        <v>1041</v>
      </c>
      <c r="E139">
        <v>47</v>
      </c>
      <c r="F139" s="47">
        <v>44364</v>
      </c>
      <c r="G139">
        <v>197</v>
      </c>
      <c r="H139">
        <v>1</v>
      </c>
      <c r="I139" s="50">
        <v>12920.98</v>
      </c>
      <c r="J139" s="50">
        <v>12920.98</v>
      </c>
    </row>
    <row r="140" spans="1:10">
      <c r="A140">
        <v>1002669</v>
      </c>
      <c r="B140">
        <v>7</v>
      </c>
      <c r="C140">
        <v>4</v>
      </c>
      <c r="D140">
        <v>1036</v>
      </c>
      <c r="E140">
        <v>26</v>
      </c>
      <c r="F140" s="47">
        <v>44365</v>
      </c>
      <c r="G140">
        <v>72</v>
      </c>
      <c r="H140">
        <v>4</v>
      </c>
      <c r="I140" s="50">
        <v>3778.12</v>
      </c>
      <c r="J140" s="50">
        <v>15112.48</v>
      </c>
    </row>
    <row r="141" spans="1:10">
      <c r="A141">
        <v>1002849</v>
      </c>
      <c r="B141">
        <v>373</v>
      </c>
      <c r="C141">
        <v>2</v>
      </c>
      <c r="D141">
        <v>1012</v>
      </c>
      <c r="E141">
        <v>11</v>
      </c>
      <c r="F141" s="47">
        <v>44365</v>
      </c>
      <c r="G141">
        <v>159</v>
      </c>
      <c r="H141">
        <v>9</v>
      </c>
      <c r="I141" s="50">
        <v>715.68</v>
      </c>
      <c r="J141" s="50">
        <v>6441.12</v>
      </c>
    </row>
    <row r="142" spans="1:10">
      <c r="A142">
        <v>1002670</v>
      </c>
      <c r="B142">
        <v>51</v>
      </c>
      <c r="C142">
        <v>2</v>
      </c>
      <c r="D142">
        <v>1002</v>
      </c>
      <c r="E142">
        <v>11</v>
      </c>
      <c r="F142" s="47">
        <v>44369</v>
      </c>
      <c r="G142">
        <v>129</v>
      </c>
      <c r="H142">
        <v>3</v>
      </c>
      <c r="I142" s="50">
        <v>659.59</v>
      </c>
      <c r="J142" s="50">
        <v>1978.77</v>
      </c>
    </row>
    <row r="143" spans="1:10">
      <c r="A143">
        <v>1002672</v>
      </c>
      <c r="B143">
        <v>460</v>
      </c>
      <c r="C143">
        <v>1</v>
      </c>
      <c r="D143">
        <v>1005</v>
      </c>
      <c r="E143">
        <v>9</v>
      </c>
      <c r="F143" s="47">
        <v>44370</v>
      </c>
      <c r="G143">
        <v>7</v>
      </c>
      <c r="H143">
        <v>6</v>
      </c>
      <c r="I143" s="50">
        <v>8621.1200000000008</v>
      </c>
      <c r="J143" s="50">
        <v>51726.720000000001</v>
      </c>
    </row>
    <row r="144" spans="1:10">
      <c r="A144">
        <v>7005542</v>
      </c>
      <c r="B144">
        <v>1</v>
      </c>
      <c r="C144">
        <v>7</v>
      </c>
      <c r="E144">
        <v>47</v>
      </c>
      <c r="F144" s="47">
        <v>44371</v>
      </c>
      <c r="G144">
        <v>115</v>
      </c>
      <c r="H144">
        <v>1</v>
      </c>
      <c r="I144" s="50">
        <v>350</v>
      </c>
      <c r="J144" s="50">
        <v>350</v>
      </c>
    </row>
    <row r="145" spans="1:10">
      <c r="A145">
        <v>1002673</v>
      </c>
      <c r="B145">
        <v>516</v>
      </c>
      <c r="C145">
        <v>1</v>
      </c>
      <c r="D145">
        <v>1113</v>
      </c>
      <c r="E145">
        <v>4</v>
      </c>
      <c r="F145" s="47">
        <v>44372</v>
      </c>
      <c r="G145">
        <v>197</v>
      </c>
      <c r="H145">
        <v>8</v>
      </c>
      <c r="I145" s="50">
        <v>12920.98</v>
      </c>
      <c r="J145" s="50">
        <v>103367.84</v>
      </c>
    </row>
    <row r="146" spans="1:10">
      <c r="A146">
        <v>1002848</v>
      </c>
      <c r="B146">
        <v>331</v>
      </c>
      <c r="C146">
        <v>3</v>
      </c>
      <c r="D146">
        <v>1104</v>
      </c>
      <c r="E146">
        <v>24</v>
      </c>
      <c r="F146" s="47">
        <v>44372</v>
      </c>
      <c r="G146">
        <v>199</v>
      </c>
      <c r="H146">
        <v>5</v>
      </c>
      <c r="I146" s="50">
        <v>11050.76</v>
      </c>
      <c r="J146" s="50">
        <v>55253.8</v>
      </c>
    </row>
    <row r="147" spans="1:10">
      <c r="A147">
        <v>1002847</v>
      </c>
      <c r="B147">
        <v>310</v>
      </c>
      <c r="C147">
        <v>3</v>
      </c>
      <c r="D147">
        <v>1117</v>
      </c>
      <c r="E147">
        <v>19</v>
      </c>
      <c r="F147" s="47">
        <v>44372</v>
      </c>
      <c r="G147">
        <v>12</v>
      </c>
      <c r="H147">
        <v>3</v>
      </c>
      <c r="I147" s="50">
        <v>1796.64</v>
      </c>
      <c r="J147" s="50">
        <v>5389.92</v>
      </c>
    </row>
    <row r="148" spans="1:10">
      <c r="A148">
        <v>1002674</v>
      </c>
      <c r="B148">
        <v>534</v>
      </c>
      <c r="C148">
        <v>7</v>
      </c>
      <c r="D148">
        <v>1062</v>
      </c>
      <c r="E148">
        <v>48</v>
      </c>
      <c r="F148" s="47">
        <v>44372</v>
      </c>
      <c r="G148">
        <v>170</v>
      </c>
      <c r="H148">
        <v>3</v>
      </c>
      <c r="I148" s="50">
        <v>1623.18</v>
      </c>
      <c r="J148" s="50">
        <v>4869.54</v>
      </c>
    </row>
    <row r="149" spans="1:10">
      <c r="A149">
        <v>1002679</v>
      </c>
      <c r="B149">
        <v>272</v>
      </c>
      <c r="C149">
        <v>1</v>
      </c>
      <c r="D149">
        <v>1004</v>
      </c>
      <c r="E149">
        <v>8</v>
      </c>
      <c r="F149" s="47">
        <v>44376</v>
      </c>
      <c r="G149">
        <v>161</v>
      </c>
      <c r="H149">
        <v>3</v>
      </c>
      <c r="I149" s="50">
        <v>1300.31</v>
      </c>
      <c r="J149" s="50">
        <v>3900.93</v>
      </c>
    </row>
    <row r="150" spans="1:10">
      <c r="A150">
        <v>1002680</v>
      </c>
      <c r="B150">
        <v>216</v>
      </c>
      <c r="C150">
        <v>1</v>
      </c>
      <c r="D150">
        <v>1110</v>
      </c>
      <c r="E150">
        <v>7</v>
      </c>
      <c r="F150" s="47">
        <v>44378</v>
      </c>
      <c r="G150">
        <v>150</v>
      </c>
      <c r="H150">
        <v>9</v>
      </c>
      <c r="I150" s="50">
        <v>226.6</v>
      </c>
      <c r="J150" s="50">
        <v>2039.4</v>
      </c>
    </row>
    <row r="151" spans="1:10">
      <c r="A151">
        <v>1002681</v>
      </c>
      <c r="B151">
        <v>312</v>
      </c>
      <c r="C151">
        <v>5</v>
      </c>
      <c r="D151">
        <v>1047</v>
      </c>
      <c r="E151">
        <v>32</v>
      </c>
      <c r="F151" s="47">
        <v>44378</v>
      </c>
      <c r="G151">
        <v>144</v>
      </c>
      <c r="H151">
        <v>5</v>
      </c>
      <c r="I151" s="50">
        <v>229.1</v>
      </c>
      <c r="J151" s="50">
        <v>1145.5</v>
      </c>
    </row>
    <row r="152" spans="1:10">
      <c r="A152">
        <v>1002682</v>
      </c>
      <c r="B152">
        <v>100</v>
      </c>
      <c r="C152">
        <v>1</v>
      </c>
      <c r="D152">
        <v>1009</v>
      </c>
      <c r="E152">
        <v>9</v>
      </c>
      <c r="F152" s="47">
        <v>44379</v>
      </c>
      <c r="G152">
        <v>70</v>
      </c>
      <c r="H152">
        <v>7</v>
      </c>
      <c r="I152" s="50">
        <v>4318.74</v>
      </c>
      <c r="J152" s="50">
        <v>30231.18</v>
      </c>
    </row>
    <row r="153" spans="1:10">
      <c r="A153">
        <v>1002683</v>
      </c>
      <c r="B153">
        <v>124</v>
      </c>
      <c r="C153">
        <v>5</v>
      </c>
      <c r="D153">
        <v>1095</v>
      </c>
      <c r="E153">
        <v>32</v>
      </c>
      <c r="F153" s="47">
        <v>44379</v>
      </c>
      <c r="G153">
        <v>125</v>
      </c>
      <c r="H153">
        <v>3</v>
      </c>
      <c r="I153" s="50">
        <v>1625.68</v>
      </c>
      <c r="J153" s="50">
        <v>4877.04</v>
      </c>
    </row>
    <row r="154" spans="1:10">
      <c r="A154">
        <v>1002878</v>
      </c>
      <c r="B154">
        <v>66</v>
      </c>
      <c r="C154">
        <v>1</v>
      </c>
      <c r="D154">
        <v>1113</v>
      </c>
      <c r="E154">
        <v>4</v>
      </c>
      <c r="F154" s="47">
        <v>44379</v>
      </c>
      <c r="G154">
        <v>49</v>
      </c>
      <c r="H154">
        <v>4</v>
      </c>
      <c r="I154" s="50">
        <v>1094.46</v>
      </c>
      <c r="J154" s="50">
        <v>4377.84</v>
      </c>
    </row>
    <row r="155" spans="1:10">
      <c r="A155">
        <v>1002684</v>
      </c>
      <c r="B155">
        <v>94</v>
      </c>
      <c r="C155">
        <v>3</v>
      </c>
      <c r="D155">
        <v>1060</v>
      </c>
      <c r="E155">
        <v>24</v>
      </c>
      <c r="F155" s="47">
        <v>44380</v>
      </c>
      <c r="G155">
        <v>208</v>
      </c>
      <c r="H155">
        <v>5</v>
      </c>
      <c r="I155" s="50">
        <v>8616.1</v>
      </c>
      <c r="J155" s="50">
        <v>43080.5</v>
      </c>
    </row>
    <row r="156" spans="1:10">
      <c r="A156">
        <v>7005563</v>
      </c>
      <c r="B156">
        <v>1</v>
      </c>
      <c r="C156">
        <v>7</v>
      </c>
      <c r="D156" t="s">
        <v>938</v>
      </c>
      <c r="E156">
        <v>7</v>
      </c>
      <c r="F156" s="47">
        <v>44382</v>
      </c>
      <c r="G156">
        <v>120</v>
      </c>
      <c r="H156">
        <v>3</v>
      </c>
      <c r="I156" s="50">
        <v>99</v>
      </c>
      <c r="J156" s="50">
        <v>297</v>
      </c>
    </row>
    <row r="157" spans="1:10">
      <c r="A157">
        <v>3005575</v>
      </c>
      <c r="B157">
        <v>1</v>
      </c>
      <c r="C157">
        <v>3</v>
      </c>
      <c r="D157" t="s">
        <v>938</v>
      </c>
      <c r="E157">
        <v>10</v>
      </c>
      <c r="F157" s="47">
        <v>44382</v>
      </c>
      <c r="G157">
        <v>180</v>
      </c>
      <c r="H157">
        <v>3</v>
      </c>
      <c r="I157" s="50">
        <v>99</v>
      </c>
      <c r="J157" s="50">
        <v>297</v>
      </c>
    </row>
    <row r="158" spans="1:10">
      <c r="A158">
        <v>1002685</v>
      </c>
      <c r="B158">
        <v>164</v>
      </c>
      <c r="C158">
        <v>6</v>
      </c>
      <c r="D158">
        <v>1003</v>
      </c>
      <c r="E158">
        <v>42</v>
      </c>
      <c r="F158" s="47">
        <v>44384</v>
      </c>
      <c r="G158">
        <v>7</v>
      </c>
      <c r="H158">
        <v>4</v>
      </c>
      <c r="I158" s="50">
        <v>8621.1200000000008</v>
      </c>
      <c r="J158" s="50">
        <v>34484.480000000003</v>
      </c>
    </row>
    <row r="159" spans="1:10">
      <c r="A159">
        <v>7005543</v>
      </c>
      <c r="B159">
        <v>1</v>
      </c>
      <c r="C159">
        <v>7</v>
      </c>
      <c r="E159">
        <v>48</v>
      </c>
      <c r="F159" s="47">
        <v>44384</v>
      </c>
      <c r="G159">
        <v>120</v>
      </c>
      <c r="H159">
        <v>3</v>
      </c>
      <c r="I159" s="50">
        <v>99</v>
      </c>
      <c r="J159" s="50">
        <v>297</v>
      </c>
    </row>
    <row r="160" spans="1:10">
      <c r="A160">
        <v>1002686</v>
      </c>
      <c r="B160">
        <v>445</v>
      </c>
      <c r="C160">
        <v>7</v>
      </c>
      <c r="D160">
        <v>1041</v>
      </c>
      <c r="E160">
        <v>47</v>
      </c>
      <c r="F160" s="47">
        <v>44385</v>
      </c>
      <c r="G160">
        <v>126</v>
      </c>
      <c r="H160">
        <v>6</v>
      </c>
      <c r="I160" s="50">
        <v>229.1</v>
      </c>
      <c r="J160" s="50">
        <v>1374.6</v>
      </c>
    </row>
    <row r="161" spans="1:10">
      <c r="A161">
        <v>1002688</v>
      </c>
      <c r="B161">
        <v>404</v>
      </c>
      <c r="C161">
        <v>2</v>
      </c>
      <c r="D161">
        <v>1002</v>
      </c>
      <c r="E161">
        <v>11</v>
      </c>
      <c r="F161" s="47">
        <v>44386</v>
      </c>
      <c r="G161">
        <v>125</v>
      </c>
      <c r="H161">
        <v>7</v>
      </c>
      <c r="I161" s="50">
        <v>1625.68</v>
      </c>
      <c r="J161" s="50">
        <v>11379.76</v>
      </c>
    </row>
    <row r="162" spans="1:10">
      <c r="A162">
        <v>1002882</v>
      </c>
      <c r="B162">
        <v>556</v>
      </c>
      <c r="C162">
        <v>4</v>
      </c>
      <c r="D162">
        <v>1036</v>
      </c>
      <c r="E162">
        <v>26</v>
      </c>
      <c r="F162" s="47">
        <v>44386</v>
      </c>
      <c r="G162">
        <v>88</v>
      </c>
      <c r="H162">
        <v>3</v>
      </c>
      <c r="I162" s="50">
        <v>3588.6</v>
      </c>
      <c r="J162" s="50">
        <v>10765.8</v>
      </c>
    </row>
    <row r="163" spans="1:10">
      <c r="A163">
        <v>1002881</v>
      </c>
      <c r="B163">
        <v>306</v>
      </c>
      <c r="C163">
        <v>1</v>
      </c>
      <c r="D163">
        <v>1113</v>
      </c>
      <c r="E163">
        <v>3</v>
      </c>
      <c r="F163" s="47">
        <v>44386</v>
      </c>
      <c r="G163">
        <v>159</v>
      </c>
      <c r="H163">
        <v>1</v>
      </c>
      <c r="I163" s="50">
        <v>620.21</v>
      </c>
      <c r="J163" s="50">
        <v>620.21</v>
      </c>
    </row>
    <row r="164" spans="1:10">
      <c r="A164">
        <v>1002690</v>
      </c>
      <c r="B164">
        <v>498</v>
      </c>
      <c r="C164">
        <v>5</v>
      </c>
      <c r="D164">
        <v>1076</v>
      </c>
      <c r="E164">
        <v>29</v>
      </c>
      <c r="F164" s="47">
        <v>44387</v>
      </c>
      <c r="G164">
        <v>168</v>
      </c>
      <c r="H164">
        <v>8</v>
      </c>
      <c r="I164" s="50">
        <v>1087.57</v>
      </c>
      <c r="J164" s="50">
        <v>8700.56</v>
      </c>
    </row>
    <row r="165" spans="1:10">
      <c r="A165">
        <v>1002696</v>
      </c>
      <c r="B165">
        <v>554</v>
      </c>
      <c r="C165">
        <v>1</v>
      </c>
      <c r="D165">
        <v>1004</v>
      </c>
      <c r="E165">
        <v>1</v>
      </c>
      <c r="F165" s="47">
        <v>44392</v>
      </c>
      <c r="G165">
        <v>189</v>
      </c>
      <c r="H165">
        <v>3</v>
      </c>
      <c r="I165" s="50">
        <v>16154.66</v>
      </c>
      <c r="J165" s="50">
        <v>48463.98</v>
      </c>
    </row>
    <row r="166" spans="1:10">
      <c r="A166">
        <v>1002694</v>
      </c>
      <c r="B166">
        <v>166</v>
      </c>
      <c r="C166">
        <v>2</v>
      </c>
      <c r="D166">
        <v>1013</v>
      </c>
      <c r="E166">
        <v>11</v>
      </c>
      <c r="F166" s="47">
        <v>44392</v>
      </c>
      <c r="G166">
        <v>129</v>
      </c>
      <c r="H166">
        <v>3</v>
      </c>
      <c r="I166" s="50">
        <v>659.59</v>
      </c>
      <c r="J166" s="50">
        <v>1978.77</v>
      </c>
    </row>
    <row r="167" spans="1:10">
      <c r="A167">
        <v>1002697</v>
      </c>
      <c r="B167">
        <v>207</v>
      </c>
      <c r="C167">
        <v>2</v>
      </c>
      <c r="D167">
        <v>1115</v>
      </c>
      <c r="E167">
        <v>11</v>
      </c>
      <c r="F167" s="47">
        <v>44393</v>
      </c>
      <c r="G167">
        <v>184</v>
      </c>
      <c r="H167">
        <v>6</v>
      </c>
      <c r="I167" s="50">
        <v>3242.52</v>
      </c>
      <c r="J167" s="50">
        <v>19455.12</v>
      </c>
    </row>
    <row r="168" spans="1:10">
      <c r="A168">
        <v>1002879</v>
      </c>
      <c r="B168">
        <v>141</v>
      </c>
      <c r="C168">
        <v>5</v>
      </c>
      <c r="D168">
        <v>1084</v>
      </c>
      <c r="E168">
        <v>29</v>
      </c>
      <c r="F168" s="47">
        <v>44393</v>
      </c>
      <c r="G168">
        <v>132</v>
      </c>
      <c r="H168">
        <v>6</v>
      </c>
      <c r="I168" s="50">
        <v>180.44</v>
      </c>
      <c r="J168" s="50">
        <v>1082.6400000000001</v>
      </c>
    </row>
    <row r="169" spans="1:10">
      <c r="A169">
        <v>1002700</v>
      </c>
      <c r="B169">
        <v>152</v>
      </c>
      <c r="C169">
        <v>6</v>
      </c>
      <c r="D169">
        <v>1042</v>
      </c>
      <c r="E169">
        <v>42</v>
      </c>
      <c r="F169" s="47">
        <v>44394</v>
      </c>
      <c r="G169">
        <v>160</v>
      </c>
      <c r="H169">
        <v>3</v>
      </c>
      <c r="I169" s="50">
        <v>657.09</v>
      </c>
      <c r="J169" s="50">
        <v>1971.27</v>
      </c>
    </row>
    <row r="170" spans="1:10">
      <c r="A170">
        <v>1002699</v>
      </c>
      <c r="B170">
        <v>62</v>
      </c>
      <c r="C170">
        <v>8</v>
      </c>
      <c r="D170">
        <v>1097</v>
      </c>
      <c r="E170">
        <v>57</v>
      </c>
      <c r="F170" s="47">
        <v>44394</v>
      </c>
      <c r="G170">
        <v>147</v>
      </c>
      <c r="H170">
        <v>1</v>
      </c>
      <c r="I170" s="50">
        <v>175.29</v>
      </c>
      <c r="J170" s="50">
        <v>175.29</v>
      </c>
    </row>
    <row r="171" spans="1:10">
      <c r="A171">
        <v>1002703</v>
      </c>
      <c r="B171">
        <v>242</v>
      </c>
      <c r="C171">
        <v>4</v>
      </c>
      <c r="D171">
        <v>1071</v>
      </c>
      <c r="E171">
        <v>26</v>
      </c>
      <c r="F171" s="47">
        <v>44397</v>
      </c>
      <c r="G171">
        <v>204</v>
      </c>
      <c r="H171">
        <v>9</v>
      </c>
      <c r="I171" s="50">
        <v>4311.22</v>
      </c>
      <c r="J171" s="50">
        <v>38800.980000000003</v>
      </c>
    </row>
    <row r="172" spans="1:10">
      <c r="A172">
        <v>1002705</v>
      </c>
      <c r="B172">
        <v>188</v>
      </c>
      <c r="C172">
        <v>4</v>
      </c>
      <c r="D172">
        <v>1029</v>
      </c>
      <c r="E172">
        <v>26</v>
      </c>
      <c r="F172" s="47">
        <v>44399</v>
      </c>
      <c r="G172">
        <v>152</v>
      </c>
      <c r="H172">
        <v>9</v>
      </c>
      <c r="I172" s="50">
        <v>869.82</v>
      </c>
      <c r="J172" s="50">
        <v>7828.38</v>
      </c>
    </row>
    <row r="173" spans="1:10">
      <c r="A173">
        <v>1002706</v>
      </c>
      <c r="B173">
        <v>273</v>
      </c>
      <c r="C173">
        <v>7</v>
      </c>
      <c r="D173">
        <v>1051</v>
      </c>
      <c r="E173">
        <v>51</v>
      </c>
      <c r="F173" s="47">
        <v>44401</v>
      </c>
      <c r="G173">
        <v>149</v>
      </c>
      <c r="H173">
        <v>6</v>
      </c>
      <c r="I173" s="50">
        <v>657.09</v>
      </c>
      <c r="J173" s="50">
        <v>3942.54</v>
      </c>
    </row>
    <row r="174" spans="1:10">
      <c r="A174">
        <v>1002709</v>
      </c>
      <c r="B174">
        <v>59</v>
      </c>
      <c r="C174">
        <v>3</v>
      </c>
      <c r="D174">
        <v>1108</v>
      </c>
      <c r="E174">
        <v>24</v>
      </c>
      <c r="F174" s="47">
        <v>44406</v>
      </c>
      <c r="G174">
        <v>200</v>
      </c>
      <c r="H174">
        <v>3</v>
      </c>
      <c r="I174" s="50">
        <v>8616.1</v>
      </c>
      <c r="J174" s="50">
        <v>25848.3</v>
      </c>
    </row>
    <row r="175" spans="1:10">
      <c r="A175">
        <v>1002710</v>
      </c>
      <c r="B175">
        <v>361</v>
      </c>
      <c r="C175">
        <v>2</v>
      </c>
      <c r="D175">
        <v>1114</v>
      </c>
      <c r="E175">
        <v>11</v>
      </c>
      <c r="F175" s="47">
        <v>44406</v>
      </c>
      <c r="G175">
        <v>143</v>
      </c>
      <c r="H175">
        <v>2</v>
      </c>
      <c r="I175" s="50">
        <v>1087.57</v>
      </c>
      <c r="J175" s="50">
        <v>2175.14</v>
      </c>
    </row>
    <row r="176" spans="1:10">
      <c r="A176">
        <v>1002712</v>
      </c>
      <c r="B176">
        <v>376</v>
      </c>
      <c r="C176">
        <v>5</v>
      </c>
      <c r="D176">
        <v>1095</v>
      </c>
      <c r="E176">
        <v>34</v>
      </c>
      <c r="F176" s="47">
        <v>44407</v>
      </c>
      <c r="G176">
        <v>67</v>
      </c>
      <c r="H176">
        <v>7</v>
      </c>
      <c r="I176" s="50">
        <v>6471.18</v>
      </c>
      <c r="J176" s="50">
        <v>45298.26</v>
      </c>
    </row>
    <row r="177" spans="1:10">
      <c r="A177">
        <v>1002711</v>
      </c>
      <c r="B177">
        <v>220</v>
      </c>
      <c r="C177">
        <v>5</v>
      </c>
      <c r="D177">
        <v>1073</v>
      </c>
      <c r="E177">
        <v>29</v>
      </c>
      <c r="F177" s="47">
        <v>44407</v>
      </c>
      <c r="G177">
        <v>164</v>
      </c>
      <c r="H177">
        <v>2</v>
      </c>
      <c r="I177" s="50">
        <v>1300.31</v>
      </c>
      <c r="J177" s="50">
        <v>2600.62</v>
      </c>
    </row>
    <row r="178" spans="1:10">
      <c r="A178">
        <v>1002713</v>
      </c>
      <c r="B178">
        <v>172</v>
      </c>
      <c r="C178">
        <v>4</v>
      </c>
      <c r="D178">
        <v>1094</v>
      </c>
      <c r="E178">
        <v>28</v>
      </c>
      <c r="F178" s="47">
        <v>44408</v>
      </c>
      <c r="G178">
        <v>123</v>
      </c>
      <c r="H178">
        <v>3</v>
      </c>
      <c r="I178" s="50">
        <v>874.84</v>
      </c>
      <c r="J178" s="50">
        <v>2624.52</v>
      </c>
    </row>
    <row r="179" spans="1:10">
      <c r="A179">
        <v>8005564</v>
      </c>
      <c r="B179">
        <v>1</v>
      </c>
      <c r="C179">
        <v>8</v>
      </c>
      <c r="D179" t="s">
        <v>938</v>
      </c>
      <c r="E179">
        <v>8</v>
      </c>
      <c r="F179" s="47">
        <v>44410</v>
      </c>
      <c r="G179">
        <v>125</v>
      </c>
      <c r="H179">
        <v>2</v>
      </c>
      <c r="I179" s="50">
        <v>175</v>
      </c>
      <c r="J179" s="50">
        <v>350</v>
      </c>
    </row>
    <row r="180" spans="1:10">
      <c r="A180">
        <v>4005576</v>
      </c>
      <c r="B180">
        <v>1</v>
      </c>
      <c r="C180">
        <v>4</v>
      </c>
      <c r="D180" t="s">
        <v>938</v>
      </c>
      <c r="E180">
        <v>1</v>
      </c>
      <c r="F180" s="47">
        <v>44410</v>
      </c>
      <c r="G180">
        <v>185</v>
      </c>
      <c r="H180">
        <v>4</v>
      </c>
      <c r="I180" s="50">
        <v>75</v>
      </c>
      <c r="J180" s="50">
        <v>300</v>
      </c>
    </row>
    <row r="181" spans="1:10">
      <c r="A181">
        <v>1002719</v>
      </c>
      <c r="B181">
        <v>68</v>
      </c>
      <c r="C181">
        <v>7</v>
      </c>
      <c r="D181">
        <v>1033</v>
      </c>
      <c r="E181">
        <v>51</v>
      </c>
      <c r="F181" s="47">
        <v>44411</v>
      </c>
      <c r="G181">
        <v>173</v>
      </c>
      <c r="H181">
        <v>5</v>
      </c>
      <c r="I181" s="50">
        <v>4313.7299999999996</v>
      </c>
      <c r="J181" s="50">
        <v>21568.65</v>
      </c>
    </row>
    <row r="182" spans="1:10">
      <c r="A182">
        <v>1002720</v>
      </c>
      <c r="B182">
        <v>402</v>
      </c>
      <c r="C182">
        <v>4</v>
      </c>
      <c r="D182">
        <v>1015</v>
      </c>
      <c r="E182">
        <v>26</v>
      </c>
      <c r="F182" s="47">
        <v>44412</v>
      </c>
      <c r="G182">
        <v>80</v>
      </c>
      <c r="H182">
        <v>4</v>
      </c>
      <c r="I182" s="50">
        <v>3775.62</v>
      </c>
      <c r="J182" s="50">
        <v>15102.48</v>
      </c>
    </row>
    <row r="183" spans="1:10">
      <c r="A183">
        <v>1002721</v>
      </c>
      <c r="B183">
        <v>90</v>
      </c>
      <c r="C183">
        <v>4</v>
      </c>
      <c r="D183">
        <v>1109</v>
      </c>
      <c r="E183">
        <v>26</v>
      </c>
      <c r="F183" s="47">
        <v>44413</v>
      </c>
      <c r="G183">
        <v>12</v>
      </c>
      <c r="H183">
        <v>9</v>
      </c>
      <c r="I183" s="50">
        <v>2161.29</v>
      </c>
      <c r="J183" s="50">
        <v>19451.61</v>
      </c>
    </row>
    <row r="184" spans="1:10">
      <c r="A184">
        <v>1002722</v>
      </c>
      <c r="B184">
        <v>275</v>
      </c>
      <c r="C184">
        <v>5</v>
      </c>
      <c r="D184">
        <v>1096</v>
      </c>
      <c r="E184">
        <v>32</v>
      </c>
      <c r="F184" s="47">
        <v>44414</v>
      </c>
      <c r="G184">
        <v>201</v>
      </c>
      <c r="H184">
        <v>1</v>
      </c>
      <c r="I184" s="50">
        <v>6463.66</v>
      </c>
      <c r="J184" s="50">
        <v>6463.66</v>
      </c>
    </row>
    <row r="185" spans="1:10">
      <c r="A185">
        <v>1002920</v>
      </c>
      <c r="B185">
        <v>407</v>
      </c>
      <c r="C185">
        <v>3</v>
      </c>
      <c r="D185">
        <v>1026</v>
      </c>
      <c r="E185">
        <v>18</v>
      </c>
      <c r="F185" s="47">
        <v>44414</v>
      </c>
      <c r="G185">
        <v>170</v>
      </c>
      <c r="H185">
        <v>4</v>
      </c>
      <c r="I185" s="50">
        <v>1216.81</v>
      </c>
      <c r="J185" s="50">
        <v>4867.24</v>
      </c>
    </row>
    <row r="186" spans="1:10">
      <c r="A186">
        <v>1002729</v>
      </c>
      <c r="B186">
        <v>80</v>
      </c>
      <c r="C186">
        <v>1</v>
      </c>
      <c r="D186">
        <v>1110</v>
      </c>
      <c r="E186">
        <v>8</v>
      </c>
      <c r="F186" s="47">
        <v>44421</v>
      </c>
      <c r="G186">
        <v>85</v>
      </c>
      <c r="H186">
        <v>6</v>
      </c>
      <c r="I186" s="50">
        <v>1628.19</v>
      </c>
      <c r="J186" s="50">
        <v>9769.14</v>
      </c>
    </row>
    <row r="187" spans="1:10">
      <c r="A187">
        <v>1002921</v>
      </c>
      <c r="B187">
        <v>465</v>
      </c>
      <c r="C187">
        <v>6</v>
      </c>
      <c r="D187">
        <v>1131</v>
      </c>
      <c r="E187">
        <v>35</v>
      </c>
      <c r="F187" s="47">
        <v>44421</v>
      </c>
      <c r="G187">
        <v>4</v>
      </c>
      <c r="H187">
        <v>1</v>
      </c>
      <c r="I187" s="50">
        <v>391.22</v>
      </c>
      <c r="J187" s="50">
        <v>391.22</v>
      </c>
    </row>
    <row r="188" spans="1:10">
      <c r="A188">
        <v>1002737</v>
      </c>
      <c r="B188">
        <v>182</v>
      </c>
      <c r="C188">
        <v>1</v>
      </c>
      <c r="D188">
        <v>1113</v>
      </c>
      <c r="E188">
        <v>43</v>
      </c>
      <c r="F188" s="47">
        <v>44428</v>
      </c>
      <c r="G188">
        <v>10</v>
      </c>
      <c r="H188">
        <v>4</v>
      </c>
      <c r="I188" s="50">
        <v>4854.34</v>
      </c>
      <c r="J188" s="50">
        <v>19417.36</v>
      </c>
    </row>
    <row r="189" spans="1:10">
      <c r="A189">
        <v>1002738</v>
      </c>
      <c r="B189">
        <v>367</v>
      </c>
      <c r="C189">
        <v>2</v>
      </c>
      <c r="D189">
        <v>1012</v>
      </c>
      <c r="E189">
        <v>11</v>
      </c>
      <c r="F189" s="47">
        <v>44434</v>
      </c>
      <c r="G189">
        <v>42</v>
      </c>
      <c r="H189">
        <v>4</v>
      </c>
      <c r="I189" s="50">
        <v>8621.1200000000008</v>
      </c>
      <c r="J189" s="50">
        <v>34484.480000000003</v>
      </c>
    </row>
    <row r="190" spans="1:10">
      <c r="A190">
        <v>1002739</v>
      </c>
      <c r="B190">
        <v>184</v>
      </c>
      <c r="C190">
        <v>7</v>
      </c>
      <c r="D190">
        <v>1075</v>
      </c>
      <c r="E190">
        <v>51</v>
      </c>
      <c r="F190" s="47">
        <v>44436</v>
      </c>
      <c r="G190">
        <v>121</v>
      </c>
      <c r="H190">
        <v>2</v>
      </c>
      <c r="I190" s="50">
        <v>331.71</v>
      </c>
      <c r="J190" s="50">
        <v>663.42</v>
      </c>
    </row>
    <row r="191" spans="1:10">
      <c r="A191">
        <v>1002741</v>
      </c>
      <c r="B191">
        <v>108</v>
      </c>
      <c r="C191">
        <v>2</v>
      </c>
      <c r="D191">
        <v>1115</v>
      </c>
      <c r="E191">
        <v>11</v>
      </c>
      <c r="F191" s="47">
        <v>44441</v>
      </c>
      <c r="G191">
        <v>80</v>
      </c>
      <c r="H191">
        <v>7</v>
      </c>
      <c r="I191" s="50">
        <v>3775.62</v>
      </c>
      <c r="J191" s="50">
        <v>26429.34</v>
      </c>
    </row>
    <row r="192" spans="1:10">
      <c r="A192">
        <v>1002742</v>
      </c>
      <c r="B192">
        <v>161</v>
      </c>
      <c r="C192">
        <v>3</v>
      </c>
      <c r="D192">
        <v>1041</v>
      </c>
      <c r="E192">
        <v>24</v>
      </c>
      <c r="F192" s="47">
        <v>44442</v>
      </c>
      <c r="G192">
        <v>84</v>
      </c>
      <c r="H192">
        <v>1</v>
      </c>
      <c r="I192" s="50">
        <v>2163.79</v>
      </c>
      <c r="J192" s="50">
        <v>2163.79</v>
      </c>
    </row>
    <row r="193" spans="1:10">
      <c r="A193">
        <v>1002744</v>
      </c>
      <c r="B193">
        <v>258</v>
      </c>
      <c r="C193">
        <v>4</v>
      </c>
      <c r="D193">
        <v>1036</v>
      </c>
      <c r="E193">
        <v>28</v>
      </c>
      <c r="F193" s="47">
        <v>44443</v>
      </c>
      <c r="G193">
        <v>136</v>
      </c>
      <c r="H193">
        <v>7</v>
      </c>
      <c r="I193" s="50">
        <v>1300.31</v>
      </c>
      <c r="J193" s="50">
        <v>9102.17</v>
      </c>
    </row>
    <row r="194" spans="1:10">
      <c r="A194">
        <v>1005565</v>
      </c>
      <c r="B194">
        <v>1</v>
      </c>
      <c r="C194">
        <v>1</v>
      </c>
      <c r="D194" t="s">
        <v>938</v>
      </c>
      <c r="E194">
        <v>9</v>
      </c>
      <c r="F194" s="47">
        <v>44445</v>
      </c>
      <c r="G194">
        <v>130</v>
      </c>
      <c r="H194">
        <v>4</v>
      </c>
      <c r="I194" s="50">
        <v>49</v>
      </c>
      <c r="J194" s="50">
        <v>196</v>
      </c>
    </row>
    <row r="195" spans="1:10">
      <c r="A195">
        <v>1002749</v>
      </c>
      <c r="B195">
        <v>145</v>
      </c>
      <c r="C195">
        <v>1</v>
      </c>
      <c r="D195">
        <v>1009</v>
      </c>
      <c r="E195">
        <v>8</v>
      </c>
      <c r="F195" s="47">
        <v>44446</v>
      </c>
      <c r="G195">
        <v>204</v>
      </c>
      <c r="H195">
        <v>5</v>
      </c>
      <c r="I195" s="50">
        <v>4311.22</v>
      </c>
      <c r="J195" s="50">
        <v>21556.1</v>
      </c>
    </row>
    <row r="196" spans="1:10">
      <c r="A196">
        <v>1002752</v>
      </c>
      <c r="B196">
        <v>374</v>
      </c>
      <c r="C196">
        <v>7</v>
      </c>
      <c r="D196">
        <v>1133</v>
      </c>
      <c r="E196">
        <v>47</v>
      </c>
      <c r="F196" s="47">
        <v>44447</v>
      </c>
      <c r="G196">
        <v>207</v>
      </c>
      <c r="H196">
        <v>4</v>
      </c>
      <c r="I196" s="50">
        <v>6463.66</v>
      </c>
      <c r="J196" s="50">
        <v>25854.639999999999</v>
      </c>
    </row>
    <row r="197" spans="1:10">
      <c r="A197">
        <v>1002751</v>
      </c>
      <c r="B197">
        <v>315</v>
      </c>
      <c r="C197">
        <v>1</v>
      </c>
      <c r="D197">
        <v>1005</v>
      </c>
      <c r="E197">
        <v>8</v>
      </c>
      <c r="F197" s="47">
        <v>44447</v>
      </c>
      <c r="G197">
        <v>3</v>
      </c>
      <c r="H197">
        <v>9</v>
      </c>
      <c r="I197" s="50">
        <v>1623.18</v>
      </c>
      <c r="J197" s="50">
        <v>14608.62</v>
      </c>
    </row>
    <row r="198" spans="1:10">
      <c r="A198">
        <v>1002750</v>
      </c>
      <c r="B198">
        <v>187</v>
      </c>
      <c r="C198">
        <v>3</v>
      </c>
      <c r="D198">
        <v>1121</v>
      </c>
      <c r="E198">
        <v>19</v>
      </c>
      <c r="F198" s="47">
        <v>44447</v>
      </c>
      <c r="G198">
        <v>72</v>
      </c>
      <c r="H198">
        <v>3</v>
      </c>
      <c r="I198" s="50">
        <v>3778.12</v>
      </c>
      <c r="J198" s="50">
        <v>11334.36</v>
      </c>
    </row>
    <row r="199" spans="1:10">
      <c r="A199">
        <v>1002753</v>
      </c>
      <c r="B199">
        <v>384</v>
      </c>
      <c r="C199">
        <v>2</v>
      </c>
      <c r="D199">
        <v>1115</v>
      </c>
      <c r="E199">
        <v>11</v>
      </c>
      <c r="F199" s="47">
        <v>44448</v>
      </c>
      <c r="G199">
        <v>164</v>
      </c>
      <c r="H199">
        <v>2</v>
      </c>
      <c r="I199" s="50">
        <v>1300.31</v>
      </c>
      <c r="J199" s="50">
        <v>2600.62</v>
      </c>
    </row>
    <row r="200" spans="1:10">
      <c r="A200">
        <v>1002755</v>
      </c>
      <c r="B200">
        <v>478</v>
      </c>
      <c r="C200">
        <v>1</v>
      </c>
      <c r="D200">
        <v>1111</v>
      </c>
      <c r="E200">
        <v>5</v>
      </c>
      <c r="F200" s="47">
        <v>44450</v>
      </c>
      <c r="G200">
        <v>63</v>
      </c>
      <c r="H200">
        <v>7</v>
      </c>
      <c r="I200" s="50">
        <v>5392.45</v>
      </c>
      <c r="J200" s="50">
        <v>37747.15</v>
      </c>
    </row>
    <row r="201" spans="1:10">
      <c r="A201">
        <v>1002754</v>
      </c>
      <c r="B201">
        <v>416</v>
      </c>
      <c r="C201">
        <v>4</v>
      </c>
      <c r="D201">
        <v>1013</v>
      </c>
      <c r="E201">
        <v>26</v>
      </c>
      <c r="F201" s="47">
        <v>44450</v>
      </c>
      <c r="G201">
        <v>79</v>
      </c>
      <c r="H201">
        <v>1</v>
      </c>
      <c r="I201" s="50">
        <v>2166.3000000000002</v>
      </c>
      <c r="J201" s="50">
        <v>2166.3000000000002</v>
      </c>
    </row>
    <row r="202" spans="1:10">
      <c r="A202">
        <v>7005545</v>
      </c>
      <c r="B202">
        <v>1</v>
      </c>
      <c r="C202">
        <v>7</v>
      </c>
      <c r="E202">
        <v>46</v>
      </c>
      <c r="F202" s="47">
        <v>44450</v>
      </c>
      <c r="G202">
        <v>130</v>
      </c>
      <c r="H202">
        <v>4</v>
      </c>
      <c r="I202" s="50">
        <v>49</v>
      </c>
      <c r="J202" s="50">
        <v>196</v>
      </c>
    </row>
    <row r="203" spans="1:10">
      <c r="A203">
        <v>1002757</v>
      </c>
      <c r="B203">
        <v>425</v>
      </c>
      <c r="C203">
        <v>2</v>
      </c>
      <c r="D203">
        <v>1012</v>
      </c>
      <c r="E203">
        <v>11</v>
      </c>
      <c r="F203" s="47">
        <v>44455</v>
      </c>
      <c r="G203">
        <v>141</v>
      </c>
      <c r="H203">
        <v>9</v>
      </c>
      <c r="I203" s="50">
        <v>551.97</v>
      </c>
      <c r="J203" s="50">
        <v>4967.7299999999996</v>
      </c>
    </row>
    <row r="204" spans="1:10">
      <c r="A204">
        <v>1002756</v>
      </c>
      <c r="B204">
        <v>234</v>
      </c>
      <c r="C204">
        <v>5</v>
      </c>
      <c r="D204">
        <v>1034</v>
      </c>
      <c r="E204">
        <v>32</v>
      </c>
      <c r="F204" s="47">
        <v>44455</v>
      </c>
      <c r="G204">
        <v>85</v>
      </c>
      <c r="H204">
        <v>2</v>
      </c>
      <c r="I204" s="50">
        <v>1628.19</v>
      </c>
      <c r="J204" s="50">
        <v>3256.38</v>
      </c>
    </row>
    <row r="205" spans="1:10">
      <c r="A205">
        <v>1002950</v>
      </c>
      <c r="B205">
        <v>180</v>
      </c>
      <c r="C205">
        <v>3</v>
      </c>
      <c r="D205">
        <v>1050</v>
      </c>
      <c r="E205">
        <v>18</v>
      </c>
      <c r="F205" s="47">
        <v>44456</v>
      </c>
      <c r="G205">
        <v>9</v>
      </c>
      <c r="H205">
        <v>9</v>
      </c>
      <c r="I205" s="50">
        <v>6226.46</v>
      </c>
      <c r="J205" s="50">
        <v>56038.14</v>
      </c>
    </row>
    <row r="206" spans="1:10">
      <c r="A206">
        <v>1002761</v>
      </c>
      <c r="B206">
        <v>467</v>
      </c>
      <c r="C206">
        <v>5</v>
      </c>
      <c r="D206">
        <v>1084</v>
      </c>
      <c r="E206">
        <v>34</v>
      </c>
      <c r="F206" s="47">
        <v>44456</v>
      </c>
      <c r="G206">
        <v>40</v>
      </c>
      <c r="H206">
        <v>3</v>
      </c>
      <c r="I206" s="50">
        <v>16157.16</v>
      </c>
      <c r="J206" s="50">
        <v>48471.48</v>
      </c>
    </row>
    <row r="207" spans="1:10">
      <c r="A207">
        <v>1002951</v>
      </c>
      <c r="B207">
        <v>362</v>
      </c>
      <c r="C207">
        <v>4</v>
      </c>
      <c r="D207">
        <v>1118</v>
      </c>
      <c r="E207">
        <v>26</v>
      </c>
      <c r="F207" s="47">
        <v>44456</v>
      </c>
      <c r="G207">
        <v>86</v>
      </c>
      <c r="H207">
        <v>8</v>
      </c>
      <c r="I207" s="50">
        <v>1477.77</v>
      </c>
      <c r="J207" s="50">
        <v>11822.16</v>
      </c>
    </row>
    <row r="208" spans="1:10">
      <c r="A208">
        <v>1002760</v>
      </c>
      <c r="B208">
        <v>397</v>
      </c>
      <c r="C208">
        <v>4</v>
      </c>
      <c r="D208">
        <v>1029</v>
      </c>
      <c r="E208">
        <v>28</v>
      </c>
      <c r="F208" s="47">
        <v>44456</v>
      </c>
      <c r="G208">
        <v>165</v>
      </c>
      <c r="H208">
        <v>3</v>
      </c>
      <c r="I208" s="50">
        <v>2701.9</v>
      </c>
      <c r="J208" s="50">
        <v>8105.7</v>
      </c>
    </row>
    <row r="209" spans="1:10">
      <c r="A209">
        <v>1002758</v>
      </c>
      <c r="B209">
        <v>6</v>
      </c>
      <c r="C209">
        <v>1</v>
      </c>
      <c r="D209">
        <v>1004</v>
      </c>
      <c r="E209">
        <v>1</v>
      </c>
      <c r="F209" s="47">
        <v>44456</v>
      </c>
      <c r="G209">
        <v>76</v>
      </c>
      <c r="H209">
        <v>2</v>
      </c>
      <c r="I209" s="50">
        <v>3780.63</v>
      </c>
      <c r="J209" s="50">
        <v>7561.26</v>
      </c>
    </row>
    <row r="210" spans="1:10">
      <c r="A210">
        <v>1002759</v>
      </c>
      <c r="B210">
        <v>20</v>
      </c>
      <c r="C210">
        <v>3</v>
      </c>
      <c r="D210">
        <v>1053</v>
      </c>
      <c r="E210">
        <v>18</v>
      </c>
      <c r="F210" s="47">
        <v>44456</v>
      </c>
      <c r="G210">
        <v>105</v>
      </c>
      <c r="H210">
        <v>2</v>
      </c>
      <c r="I210" s="50">
        <v>2704.41</v>
      </c>
      <c r="J210" s="50">
        <v>5408.82</v>
      </c>
    </row>
    <row r="211" spans="1:10">
      <c r="A211">
        <v>1002762</v>
      </c>
      <c r="B211">
        <v>142</v>
      </c>
      <c r="C211">
        <v>2</v>
      </c>
      <c r="D211">
        <v>1013</v>
      </c>
      <c r="E211">
        <v>11</v>
      </c>
      <c r="F211" s="47">
        <v>44457</v>
      </c>
      <c r="G211">
        <v>90</v>
      </c>
      <c r="H211">
        <v>6</v>
      </c>
      <c r="I211" s="50">
        <v>1302.82</v>
      </c>
      <c r="J211" s="50">
        <v>7816.92</v>
      </c>
    </row>
    <row r="212" spans="1:10">
      <c r="A212">
        <v>1002768</v>
      </c>
      <c r="B212">
        <v>70</v>
      </c>
      <c r="C212">
        <v>3</v>
      </c>
      <c r="D212">
        <v>1018</v>
      </c>
      <c r="E212">
        <v>24</v>
      </c>
      <c r="F212" s="47">
        <v>44464</v>
      </c>
      <c r="G212">
        <v>11</v>
      </c>
      <c r="H212">
        <v>9</v>
      </c>
      <c r="I212" s="50">
        <v>3780.63</v>
      </c>
      <c r="J212" s="50">
        <v>34025.67</v>
      </c>
    </row>
    <row r="213" spans="1:10">
      <c r="A213">
        <v>1002767</v>
      </c>
      <c r="B213">
        <v>8</v>
      </c>
      <c r="C213">
        <v>2</v>
      </c>
      <c r="D213">
        <v>1012</v>
      </c>
      <c r="E213">
        <v>11</v>
      </c>
      <c r="F213" s="47">
        <v>44464</v>
      </c>
      <c r="G213">
        <v>89</v>
      </c>
      <c r="H213">
        <v>1</v>
      </c>
      <c r="I213" s="50">
        <v>1623.18</v>
      </c>
      <c r="J213" s="50">
        <v>1623.18</v>
      </c>
    </row>
    <row r="214" spans="1:10">
      <c r="A214">
        <v>1002773</v>
      </c>
      <c r="B214">
        <v>290</v>
      </c>
      <c r="C214">
        <v>5</v>
      </c>
      <c r="D214">
        <v>1034</v>
      </c>
      <c r="E214">
        <v>29</v>
      </c>
      <c r="F214" s="47">
        <v>44467</v>
      </c>
      <c r="G214">
        <v>98</v>
      </c>
      <c r="H214">
        <v>4</v>
      </c>
      <c r="I214" s="50">
        <v>1087.57</v>
      </c>
      <c r="J214" s="50">
        <v>4350.28</v>
      </c>
    </row>
    <row r="215" spans="1:10">
      <c r="A215">
        <v>1002774</v>
      </c>
      <c r="B215">
        <v>389</v>
      </c>
      <c r="C215">
        <v>3</v>
      </c>
      <c r="D215">
        <v>1121</v>
      </c>
      <c r="E215">
        <v>24</v>
      </c>
      <c r="F215" s="47">
        <v>44468</v>
      </c>
      <c r="G215">
        <v>207</v>
      </c>
      <c r="H215">
        <v>5</v>
      </c>
      <c r="I215" s="50">
        <v>6463.66</v>
      </c>
      <c r="J215" s="50">
        <v>32318.3</v>
      </c>
    </row>
    <row r="216" spans="1:10">
      <c r="A216">
        <v>1002775</v>
      </c>
      <c r="B216">
        <v>279</v>
      </c>
      <c r="C216">
        <v>4</v>
      </c>
      <c r="D216">
        <v>1027</v>
      </c>
      <c r="E216">
        <v>28</v>
      </c>
      <c r="F216" s="47">
        <v>44469</v>
      </c>
      <c r="G216">
        <v>125</v>
      </c>
      <c r="H216">
        <v>2</v>
      </c>
      <c r="I216" s="50">
        <v>1625.68</v>
      </c>
      <c r="J216" s="50">
        <v>3251.36</v>
      </c>
    </row>
    <row r="217" spans="1:10">
      <c r="A217">
        <v>1002777</v>
      </c>
      <c r="B217">
        <v>399</v>
      </c>
      <c r="C217">
        <v>3</v>
      </c>
      <c r="D217">
        <v>1001</v>
      </c>
      <c r="E217">
        <v>19</v>
      </c>
      <c r="F217" s="47">
        <v>44471</v>
      </c>
      <c r="G217">
        <v>14</v>
      </c>
      <c r="H217">
        <v>4</v>
      </c>
      <c r="I217" s="50">
        <v>5394.96</v>
      </c>
      <c r="J217" s="50">
        <v>21579.84</v>
      </c>
    </row>
    <row r="218" spans="1:10">
      <c r="A218">
        <v>1002776</v>
      </c>
      <c r="B218">
        <v>260</v>
      </c>
      <c r="C218">
        <v>4</v>
      </c>
      <c r="D218">
        <v>1014</v>
      </c>
      <c r="E218">
        <v>28</v>
      </c>
      <c r="F218" s="47">
        <v>44471</v>
      </c>
      <c r="G218">
        <v>123</v>
      </c>
      <c r="H218">
        <v>6</v>
      </c>
      <c r="I218" s="50">
        <v>874.84</v>
      </c>
      <c r="J218" s="50">
        <v>5249.04</v>
      </c>
    </row>
    <row r="219" spans="1:10">
      <c r="A219">
        <v>2005566</v>
      </c>
      <c r="B219">
        <v>1</v>
      </c>
      <c r="C219">
        <v>2</v>
      </c>
      <c r="D219" t="s">
        <v>938</v>
      </c>
      <c r="E219">
        <v>10</v>
      </c>
      <c r="F219" s="47">
        <v>44473</v>
      </c>
      <c r="G219">
        <v>135</v>
      </c>
      <c r="H219">
        <v>3</v>
      </c>
      <c r="I219" s="50">
        <v>99</v>
      </c>
      <c r="J219" s="50">
        <v>297</v>
      </c>
    </row>
    <row r="220" spans="1:10">
      <c r="A220">
        <v>1002781</v>
      </c>
      <c r="B220">
        <v>115</v>
      </c>
      <c r="C220">
        <v>1</v>
      </c>
      <c r="D220">
        <v>1112</v>
      </c>
      <c r="E220">
        <v>5</v>
      </c>
      <c r="F220" s="47">
        <v>44475</v>
      </c>
      <c r="G220">
        <v>204</v>
      </c>
      <c r="H220">
        <v>4</v>
      </c>
      <c r="I220" s="50">
        <v>4311.22</v>
      </c>
      <c r="J220" s="50">
        <v>17244.88</v>
      </c>
    </row>
    <row r="221" spans="1:10">
      <c r="A221">
        <v>1002780</v>
      </c>
      <c r="B221">
        <v>112</v>
      </c>
      <c r="C221">
        <v>5</v>
      </c>
      <c r="D221">
        <v>1095</v>
      </c>
      <c r="E221">
        <v>29</v>
      </c>
      <c r="F221" s="47">
        <v>44475</v>
      </c>
      <c r="G221">
        <v>143</v>
      </c>
      <c r="H221">
        <v>6</v>
      </c>
      <c r="I221" s="50">
        <v>1087.57</v>
      </c>
      <c r="J221" s="50">
        <v>6525.42</v>
      </c>
    </row>
    <row r="222" spans="1:10">
      <c r="A222">
        <v>1002782</v>
      </c>
      <c r="B222">
        <v>553</v>
      </c>
      <c r="C222">
        <v>1</v>
      </c>
      <c r="D222">
        <v>1110</v>
      </c>
      <c r="E222">
        <v>4</v>
      </c>
      <c r="F222" s="47">
        <v>44476</v>
      </c>
      <c r="G222">
        <v>145</v>
      </c>
      <c r="H222">
        <v>1</v>
      </c>
      <c r="I222" s="50">
        <v>331.71</v>
      </c>
      <c r="J222" s="50">
        <v>331.71</v>
      </c>
    </row>
    <row r="223" spans="1:10">
      <c r="A223">
        <v>1002784</v>
      </c>
      <c r="B223">
        <v>427</v>
      </c>
      <c r="C223">
        <v>4</v>
      </c>
      <c r="D223">
        <v>1085</v>
      </c>
      <c r="E223">
        <v>26</v>
      </c>
      <c r="F223" s="47">
        <v>44477</v>
      </c>
      <c r="G223">
        <v>78</v>
      </c>
      <c r="H223">
        <v>5</v>
      </c>
      <c r="I223" s="50">
        <v>6468.67</v>
      </c>
      <c r="J223" s="50">
        <v>32343.35</v>
      </c>
    </row>
    <row r="224" spans="1:10">
      <c r="A224">
        <v>1002984</v>
      </c>
      <c r="B224">
        <v>159</v>
      </c>
      <c r="C224">
        <v>6</v>
      </c>
      <c r="D224">
        <v>1130</v>
      </c>
      <c r="E224">
        <v>35</v>
      </c>
      <c r="F224" s="47">
        <v>44477</v>
      </c>
      <c r="G224">
        <v>185</v>
      </c>
      <c r="H224">
        <v>3</v>
      </c>
      <c r="I224" s="50">
        <v>3415.94</v>
      </c>
      <c r="J224" s="50">
        <v>10247.82</v>
      </c>
    </row>
    <row r="225" spans="1:10">
      <c r="A225">
        <v>1002783</v>
      </c>
      <c r="B225">
        <v>353</v>
      </c>
      <c r="C225">
        <v>3</v>
      </c>
      <c r="D225">
        <v>1107</v>
      </c>
      <c r="E225">
        <v>19</v>
      </c>
      <c r="F225" s="47">
        <v>44477</v>
      </c>
      <c r="G225">
        <v>151</v>
      </c>
      <c r="H225">
        <v>6</v>
      </c>
      <c r="I225" s="50">
        <v>444.35</v>
      </c>
      <c r="J225" s="50">
        <v>2666.1</v>
      </c>
    </row>
    <row r="226" spans="1:10">
      <c r="A226">
        <v>1002788</v>
      </c>
      <c r="B226">
        <v>418</v>
      </c>
      <c r="C226">
        <v>5</v>
      </c>
      <c r="D226">
        <v>1061</v>
      </c>
      <c r="E226">
        <v>32</v>
      </c>
      <c r="F226" s="47">
        <v>44480</v>
      </c>
      <c r="G226">
        <v>174</v>
      </c>
      <c r="H226">
        <v>5</v>
      </c>
      <c r="I226" s="50">
        <v>5392.45</v>
      </c>
      <c r="J226" s="50">
        <v>26962.25</v>
      </c>
    </row>
    <row r="227" spans="1:10">
      <c r="A227">
        <v>1002787</v>
      </c>
      <c r="B227">
        <v>200</v>
      </c>
      <c r="C227">
        <v>3</v>
      </c>
      <c r="D227">
        <v>1120</v>
      </c>
      <c r="E227">
        <v>19</v>
      </c>
      <c r="F227" s="47">
        <v>44480</v>
      </c>
      <c r="G227">
        <v>168</v>
      </c>
      <c r="H227">
        <v>4</v>
      </c>
      <c r="I227" s="50">
        <v>1087.57</v>
      </c>
      <c r="J227" s="50">
        <v>4350.28</v>
      </c>
    </row>
    <row r="228" spans="1:10">
      <c r="A228">
        <v>1002789</v>
      </c>
      <c r="B228">
        <v>524</v>
      </c>
      <c r="C228">
        <v>3</v>
      </c>
      <c r="D228">
        <v>1081</v>
      </c>
      <c r="E228">
        <v>18</v>
      </c>
      <c r="F228" s="47">
        <v>44482</v>
      </c>
      <c r="G228">
        <v>42</v>
      </c>
      <c r="H228">
        <v>8</v>
      </c>
      <c r="I228" s="50">
        <v>8621.1200000000008</v>
      </c>
      <c r="J228" s="50">
        <v>68968.960000000006</v>
      </c>
    </row>
    <row r="229" spans="1:10">
      <c r="A229">
        <v>1002983</v>
      </c>
      <c r="B229">
        <v>148</v>
      </c>
      <c r="C229">
        <v>7</v>
      </c>
      <c r="D229">
        <v>1023</v>
      </c>
      <c r="E229">
        <v>46</v>
      </c>
      <c r="F229" s="47">
        <v>44484</v>
      </c>
      <c r="G229">
        <v>108</v>
      </c>
      <c r="H229">
        <v>1</v>
      </c>
      <c r="I229" s="50">
        <v>10759.28</v>
      </c>
      <c r="J229" s="50">
        <v>10759.28</v>
      </c>
    </row>
    <row r="230" spans="1:10">
      <c r="A230">
        <v>7005546</v>
      </c>
      <c r="B230">
        <v>1</v>
      </c>
      <c r="C230">
        <v>7</v>
      </c>
      <c r="E230">
        <v>48</v>
      </c>
      <c r="F230" s="47">
        <v>44484</v>
      </c>
      <c r="G230">
        <v>135</v>
      </c>
      <c r="H230">
        <v>3</v>
      </c>
      <c r="I230" s="50">
        <v>99</v>
      </c>
      <c r="J230" s="50">
        <v>297</v>
      </c>
    </row>
    <row r="231" spans="1:10">
      <c r="A231">
        <v>1002791</v>
      </c>
      <c r="B231">
        <v>489</v>
      </c>
      <c r="C231">
        <v>2</v>
      </c>
      <c r="D231">
        <v>1115</v>
      </c>
      <c r="E231">
        <v>11</v>
      </c>
      <c r="F231" s="47">
        <v>44485</v>
      </c>
      <c r="G231">
        <v>184</v>
      </c>
      <c r="H231">
        <v>1</v>
      </c>
      <c r="I231" s="50">
        <v>3242.52</v>
      </c>
      <c r="J231" s="50">
        <v>3242.52</v>
      </c>
    </row>
    <row r="232" spans="1:10">
      <c r="A232">
        <v>1002790</v>
      </c>
      <c r="B232">
        <v>359</v>
      </c>
      <c r="C232">
        <v>3</v>
      </c>
      <c r="D232">
        <v>1127</v>
      </c>
      <c r="E232">
        <v>24</v>
      </c>
      <c r="F232" s="47">
        <v>44485</v>
      </c>
      <c r="G232">
        <v>150</v>
      </c>
      <c r="H232">
        <v>5</v>
      </c>
      <c r="I232" s="50">
        <v>226.6</v>
      </c>
      <c r="J232" s="50">
        <v>1133</v>
      </c>
    </row>
    <row r="233" spans="1:10">
      <c r="A233">
        <v>1002793</v>
      </c>
      <c r="B233">
        <v>405</v>
      </c>
      <c r="C233">
        <v>3</v>
      </c>
      <c r="D233">
        <v>1048</v>
      </c>
      <c r="E233">
        <v>18</v>
      </c>
      <c r="F233" s="47">
        <v>44490</v>
      </c>
      <c r="G233">
        <v>181</v>
      </c>
      <c r="H233">
        <v>9</v>
      </c>
      <c r="I233" s="50">
        <v>2166.3000000000002</v>
      </c>
      <c r="J233" s="50">
        <v>19496.7</v>
      </c>
    </row>
    <row r="234" spans="1:10">
      <c r="A234">
        <v>1002794</v>
      </c>
      <c r="B234">
        <v>335</v>
      </c>
      <c r="C234">
        <v>1</v>
      </c>
      <c r="D234">
        <v>1009</v>
      </c>
      <c r="E234">
        <v>5</v>
      </c>
      <c r="F234" s="47">
        <v>44491</v>
      </c>
      <c r="G234">
        <v>162</v>
      </c>
      <c r="H234">
        <v>3</v>
      </c>
      <c r="I234" s="50">
        <v>1625.68</v>
      </c>
      <c r="J234" s="50">
        <v>4877.04</v>
      </c>
    </row>
    <row r="235" spans="1:10">
      <c r="A235">
        <v>1003015</v>
      </c>
      <c r="B235">
        <v>122</v>
      </c>
      <c r="C235">
        <v>1</v>
      </c>
      <c r="D235">
        <v>1009</v>
      </c>
      <c r="E235">
        <v>5</v>
      </c>
      <c r="F235" s="47">
        <v>44491</v>
      </c>
      <c r="G235">
        <v>34</v>
      </c>
      <c r="H235">
        <v>1</v>
      </c>
      <c r="I235" s="50">
        <v>2071.13</v>
      </c>
      <c r="J235" s="50">
        <v>2071.13</v>
      </c>
    </row>
    <row r="236" spans="1:10">
      <c r="A236">
        <v>1002797</v>
      </c>
      <c r="B236">
        <v>5</v>
      </c>
      <c r="C236">
        <v>1</v>
      </c>
      <c r="D236">
        <v>1009</v>
      </c>
      <c r="E236">
        <v>7</v>
      </c>
      <c r="F236" s="47">
        <v>44497</v>
      </c>
      <c r="G236">
        <v>113</v>
      </c>
      <c r="H236">
        <v>5</v>
      </c>
      <c r="I236" s="50">
        <v>14002.22</v>
      </c>
      <c r="J236" s="50">
        <v>70011.100000000006</v>
      </c>
    </row>
    <row r="237" spans="1:10">
      <c r="A237">
        <v>1003014</v>
      </c>
      <c r="B237">
        <v>54</v>
      </c>
      <c r="C237">
        <v>3</v>
      </c>
      <c r="D237">
        <v>1064</v>
      </c>
      <c r="E237">
        <v>19</v>
      </c>
      <c r="F237" s="47">
        <v>44498</v>
      </c>
      <c r="G237">
        <v>200</v>
      </c>
      <c r="H237">
        <v>4</v>
      </c>
      <c r="I237" s="50">
        <v>6419.7</v>
      </c>
      <c r="J237" s="50">
        <v>25678.799999999999</v>
      </c>
    </row>
    <row r="238" spans="1:10">
      <c r="A238">
        <v>1002801</v>
      </c>
      <c r="B238">
        <v>395</v>
      </c>
      <c r="C238">
        <v>1</v>
      </c>
      <c r="D238">
        <v>1110</v>
      </c>
      <c r="E238">
        <v>7</v>
      </c>
      <c r="F238" s="47">
        <v>44498</v>
      </c>
      <c r="G238">
        <v>54</v>
      </c>
      <c r="H238">
        <v>3</v>
      </c>
      <c r="I238" s="50">
        <v>7544.89</v>
      </c>
      <c r="J238" s="50">
        <v>22634.67</v>
      </c>
    </row>
    <row r="239" spans="1:10">
      <c r="A239">
        <v>1002800</v>
      </c>
      <c r="B239">
        <v>21</v>
      </c>
      <c r="C239">
        <v>2</v>
      </c>
      <c r="D239">
        <v>1114</v>
      </c>
      <c r="E239">
        <v>11</v>
      </c>
      <c r="F239" s="47">
        <v>44498</v>
      </c>
      <c r="G239">
        <v>90</v>
      </c>
      <c r="H239">
        <v>8</v>
      </c>
      <c r="I239" s="50">
        <v>1302.82</v>
      </c>
      <c r="J239" s="50">
        <v>10422.56</v>
      </c>
    </row>
    <row r="240" spans="1:10">
      <c r="A240">
        <v>1002799</v>
      </c>
      <c r="B240">
        <v>16</v>
      </c>
      <c r="C240">
        <v>4</v>
      </c>
      <c r="D240">
        <v>1117</v>
      </c>
      <c r="E240">
        <v>26</v>
      </c>
      <c r="F240" s="47">
        <v>44498</v>
      </c>
      <c r="G240">
        <v>142</v>
      </c>
      <c r="H240">
        <v>5</v>
      </c>
      <c r="I240" s="50">
        <v>869.82</v>
      </c>
      <c r="J240" s="50">
        <v>4349.1000000000004</v>
      </c>
    </row>
    <row r="241" spans="1:10">
      <c r="A241">
        <v>1003018</v>
      </c>
      <c r="B241">
        <v>500</v>
      </c>
      <c r="C241">
        <v>5</v>
      </c>
      <c r="D241">
        <v>1084</v>
      </c>
      <c r="E241">
        <v>29</v>
      </c>
      <c r="F241" s="47">
        <v>44498</v>
      </c>
      <c r="G241">
        <v>65</v>
      </c>
      <c r="H241">
        <v>1</v>
      </c>
      <c r="I241" s="50">
        <v>3937.83</v>
      </c>
      <c r="J241" s="50">
        <v>3937.83</v>
      </c>
    </row>
    <row r="242" spans="1:10">
      <c r="A242">
        <v>1003017</v>
      </c>
      <c r="B242">
        <v>391</v>
      </c>
      <c r="C242">
        <v>5</v>
      </c>
      <c r="D242">
        <v>1061</v>
      </c>
      <c r="E242">
        <v>34</v>
      </c>
      <c r="F242" s="47">
        <v>44498</v>
      </c>
      <c r="G242">
        <v>10</v>
      </c>
      <c r="H242">
        <v>1</v>
      </c>
      <c r="I242" s="50">
        <v>3795.24</v>
      </c>
      <c r="J242" s="50">
        <v>3795.24</v>
      </c>
    </row>
    <row r="243" spans="1:10">
      <c r="A243">
        <v>1002803</v>
      </c>
      <c r="B243">
        <v>417</v>
      </c>
      <c r="C243">
        <v>3</v>
      </c>
      <c r="D243">
        <v>1106</v>
      </c>
      <c r="E243">
        <v>18</v>
      </c>
      <c r="F243" s="47">
        <v>44499</v>
      </c>
      <c r="G243">
        <v>68</v>
      </c>
      <c r="H243">
        <v>1</v>
      </c>
      <c r="I243" s="50">
        <v>7542.39</v>
      </c>
      <c r="J243" s="50">
        <v>7542.39</v>
      </c>
    </row>
    <row r="244" spans="1:10">
      <c r="A244">
        <v>1002805</v>
      </c>
      <c r="B244">
        <v>441</v>
      </c>
      <c r="C244">
        <v>1</v>
      </c>
      <c r="D244">
        <v>1009</v>
      </c>
      <c r="E244">
        <v>7</v>
      </c>
      <c r="F244" s="47">
        <v>44501</v>
      </c>
      <c r="G244">
        <v>163</v>
      </c>
      <c r="H244">
        <v>8</v>
      </c>
      <c r="I244" s="50">
        <v>874.84</v>
      </c>
      <c r="J244" s="50">
        <v>6998.72</v>
      </c>
    </row>
    <row r="245" spans="1:10">
      <c r="A245">
        <v>1002804</v>
      </c>
      <c r="B245">
        <v>267</v>
      </c>
      <c r="C245">
        <v>1</v>
      </c>
      <c r="D245">
        <v>1005</v>
      </c>
      <c r="E245">
        <v>3</v>
      </c>
      <c r="F245" s="47">
        <v>44501</v>
      </c>
      <c r="G245">
        <v>130</v>
      </c>
      <c r="H245">
        <v>3</v>
      </c>
      <c r="I245" s="50">
        <v>977.45</v>
      </c>
      <c r="J245" s="50">
        <v>2932.35</v>
      </c>
    </row>
    <row r="246" spans="1:10">
      <c r="A246">
        <v>3005567</v>
      </c>
      <c r="B246">
        <v>1</v>
      </c>
      <c r="C246">
        <v>3</v>
      </c>
      <c r="D246" t="s">
        <v>938</v>
      </c>
      <c r="E246">
        <v>2</v>
      </c>
      <c r="F246" s="47">
        <v>44501</v>
      </c>
      <c r="G246">
        <v>140</v>
      </c>
      <c r="H246">
        <v>2</v>
      </c>
      <c r="I246" s="50">
        <v>199</v>
      </c>
      <c r="J246" s="50">
        <v>398</v>
      </c>
    </row>
    <row r="247" spans="1:10">
      <c r="A247">
        <v>1002806</v>
      </c>
      <c r="B247">
        <v>263</v>
      </c>
      <c r="C247">
        <v>1</v>
      </c>
      <c r="D247">
        <v>1110</v>
      </c>
      <c r="E247">
        <v>5</v>
      </c>
      <c r="F247" s="47">
        <v>44503</v>
      </c>
      <c r="G247">
        <v>197</v>
      </c>
      <c r="H247">
        <v>6</v>
      </c>
      <c r="I247" s="50">
        <v>12920.98</v>
      </c>
      <c r="J247" s="50">
        <v>77525.88</v>
      </c>
    </row>
    <row r="248" spans="1:10">
      <c r="A248">
        <v>1002807</v>
      </c>
      <c r="B248">
        <v>382</v>
      </c>
      <c r="C248">
        <v>3</v>
      </c>
      <c r="D248">
        <v>1107</v>
      </c>
      <c r="E248">
        <v>19</v>
      </c>
      <c r="F248" s="47">
        <v>44503</v>
      </c>
      <c r="G248">
        <v>143</v>
      </c>
      <c r="H248">
        <v>3</v>
      </c>
      <c r="I248" s="50">
        <v>1087.57</v>
      </c>
      <c r="J248" s="50">
        <v>3262.71</v>
      </c>
    </row>
    <row r="249" spans="1:10">
      <c r="A249">
        <v>1002810</v>
      </c>
      <c r="B249">
        <v>440</v>
      </c>
      <c r="C249">
        <v>3</v>
      </c>
      <c r="D249">
        <v>1127</v>
      </c>
      <c r="E249">
        <v>18</v>
      </c>
      <c r="F249" s="47">
        <v>44509</v>
      </c>
      <c r="G249">
        <v>5</v>
      </c>
      <c r="H249">
        <v>7</v>
      </c>
      <c r="I249" s="50">
        <v>3242.52</v>
      </c>
      <c r="J249" s="50">
        <v>22697.64</v>
      </c>
    </row>
    <row r="250" spans="1:10">
      <c r="A250">
        <v>1002808</v>
      </c>
      <c r="B250">
        <v>36</v>
      </c>
      <c r="C250">
        <v>3</v>
      </c>
      <c r="D250">
        <v>1120</v>
      </c>
      <c r="E250">
        <v>18</v>
      </c>
      <c r="F250" s="47">
        <v>44509</v>
      </c>
      <c r="G250">
        <v>204</v>
      </c>
      <c r="H250">
        <v>5</v>
      </c>
      <c r="I250" s="50">
        <v>4311.22</v>
      </c>
      <c r="J250" s="50">
        <v>21556.1</v>
      </c>
    </row>
    <row r="251" spans="1:10">
      <c r="A251">
        <v>1002809</v>
      </c>
      <c r="B251">
        <v>396</v>
      </c>
      <c r="C251">
        <v>3</v>
      </c>
      <c r="D251">
        <v>1081</v>
      </c>
      <c r="E251">
        <v>24</v>
      </c>
      <c r="F251" s="47">
        <v>44509</v>
      </c>
      <c r="G251">
        <v>33</v>
      </c>
      <c r="H251">
        <v>4</v>
      </c>
      <c r="I251" s="50">
        <v>2163.79</v>
      </c>
      <c r="J251" s="50">
        <v>8655.16</v>
      </c>
    </row>
    <row r="252" spans="1:10">
      <c r="A252">
        <v>1002811</v>
      </c>
      <c r="B252">
        <v>517</v>
      </c>
      <c r="C252">
        <v>8</v>
      </c>
      <c r="D252">
        <v>1032</v>
      </c>
      <c r="E252">
        <v>54</v>
      </c>
      <c r="F252" s="47">
        <v>44509</v>
      </c>
      <c r="G252">
        <v>34</v>
      </c>
      <c r="H252">
        <v>2</v>
      </c>
      <c r="I252" s="50">
        <v>2704.41</v>
      </c>
      <c r="J252" s="50">
        <v>5408.82</v>
      </c>
    </row>
    <row r="253" spans="1:10">
      <c r="A253">
        <v>1002814</v>
      </c>
      <c r="B253">
        <v>547</v>
      </c>
      <c r="C253">
        <v>5</v>
      </c>
      <c r="D253">
        <v>1095</v>
      </c>
      <c r="E253">
        <v>34</v>
      </c>
      <c r="F253" s="47">
        <v>44510</v>
      </c>
      <c r="G253">
        <v>34</v>
      </c>
      <c r="H253">
        <v>4</v>
      </c>
      <c r="I253" s="50">
        <v>2704.41</v>
      </c>
      <c r="J253" s="50">
        <v>10817.64</v>
      </c>
    </row>
    <row r="254" spans="1:10">
      <c r="A254">
        <v>1002813</v>
      </c>
      <c r="B254">
        <v>448</v>
      </c>
      <c r="C254">
        <v>2</v>
      </c>
      <c r="D254">
        <v>1114</v>
      </c>
      <c r="E254">
        <v>11</v>
      </c>
      <c r="F254" s="47">
        <v>44510</v>
      </c>
      <c r="G254">
        <v>160</v>
      </c>
      <c r="H254">
        <v>6</v>
      </c>
      <c r="I254" s="50">
        <v>657.09</v>
      </c>
      <c r="J254" s="50">
        <v>3942.54</v>
      </c>
    </row>
    <row r="255" spans="1:10">
      <c r="A255">
        <v>1002815</v>
      </c>
      <c r="B255">
        <v>193</v>
      </c>
      <c r="C255">
        <v>2</v>
      </c>
      <c r="D255">
        <v>1013</v>
      </c>
      <c r="E255">
        <v>11</v>
      </c>
      <c r="F255" s="47">
        <v>44512</v>
      </c>
      <c r="G255">
        <v>37</v>
      </c>
      <c r="H255">
        <v>7</v>
      </c>
      <c r="I255" s="50">
        <v>16157.16</v>
      </c>
      <c r="J255" s="50">
        <v>113100.12</v>
      </c>
    </row>
    <row r="256" spans="1:10">
      <c r="A256">
        <v>1002483</v>
      </c>
      <c r="B256">
        <v>393</v>
      </c>
      <c r="C256">
        <v>3</v>
      </c>
      <c r="D256">
        <v>1067</v>
      </c>
      <c r="E256">
        <v>24</v>
      </c>
      <c r="F256" s="47">
        <v>44512</v>
      </c>
      <c r="G256">
        <v>195</v>
      </c>
      <c r="H256">
        <v>2</v>
      </c>
      <c r="I256" s="50">
        <v>53817.36</v>
      </c>
      <c r="J256" s="50">
        <v>107634.72</v>
      </c>
    </row>
    <row r="257" spans="1:10">
      <c r="A257">
        <v>1003016</v>
      </c>
      <c r="B257">
        <v>253</v>
      </c>
      <c r="C257">
        <v>7</v>
      </c>
      <c r="D257">
        <v>1114</v>
      </c>
      <c r="E257">
        <v>51</v>
      </c>
      <c r="F257" s="47">
        <v>44512</v>
      </c>
      <c r="G257">
        <v>36</v>
      </c>
      <c r="H257">
        <v>3</v>
      </c>
      <c r="I257" s="50">
        <v>1631.86</v>
      </c>
      <c r="J257" s="50">
        <v>4895.58</v>
      </c>
    </row>
    <row r="258" spans="1:10">
      <c r="A258">
        <v>1002822</v>
      </c>
      <c r="B258">
        <v>355</v>
      </c>
      <c r="C258">
        <v>1</v>
      </c>
      <c r="D258">
        <v>1110</v>
      </c>
      <c r="E258">
        <v>1</v>
      </c>
      <c r="F258" s="47">
        <v>44515</v>
      </c>
      <c r="G258">
        <v>197</v>
      </c>
      <c r="H258">
        <v>7</v>
      </c>
      <c r="I258" s="50">
        <v>10798.48</v>
      </c>
      <c r="J258" s="50">
        <v>75589.36</v>
      </c>
    </row>
    <row r="259" spans="1:10">
      <c r="A259">
        <v>1002826</v>
      </c>
      <c r="B259">
        <v>127</v>
      </c>
      <c r="C259">
        <v>1</v>
      </c>
      <c r="D259">
        <v>1112</v>
      </c>
      <c r="E259">
        <v>1</v>
      </c>
      <c r="F259" s="47">
        <v>44516</v>
      </c>
      <c r="G259">
        <v>52</v>
      </c>
      <c r="H259">
        <v>9</v>
      </c>
      <c r="I259" s="50">
        <v>4261.93</v>
      </c>
      <c r="J259" s="50">
        <v>38357.370000000003</v>
      </c>
    </row>
    <row r="260" spans="1:10">
      <c r="A260">
        <v>1002828</v>
      </c>
      <c r="B260">
        <v>504</v>
      </c>
      <c r="C260">
        <v>3</v>
      </c>
      <c r="D260">
        <v>1077</v>
      </c>
      <c r="E260">
        <v>18</v>
      </c>
      <c r="F260" s="47">
        <v>44516</v>
      </c>
      <c r="G260">
        <v>174</v>
      </c>
      <c r="H260">
        <v>3</v>
      </c>
      <c r="I260" s="50">
        <v>3696.95</v>
      </c>
      <c r="J260" s="50">
        <v>11090.85</v>
      </c>
    </row>
    <row r="261" spans="1:10">
      <c r="A261">
        <v>1002825</v>
      </c>
      <c r="B261">
        <v>18</v>
      </c>
      <c r="C261">
        <v>2</v>
      </c>
      <c r="D261">
        <v>1012</v>
      </c>
      <c r="E261">
        <v>11</v>
      </c>
      <c r="F261" s="47">
        <v>44516</v>
      </c>
      <c r="G261">
        <v>48</v>
      </c>
      <c r="H261">
        <v>1</v>
      </c>
      <c r="I261" s="50">
        <v>6385.29</v>
      </c>
      <c r="J261" s="50">
        <v>6385.29</v>
      </c>
    </row>
    <row r="262" spans="1:10">
      <c r="A262">
        <v>1002827</v>
      </c>
      <c r="B262">
        <v>318</v>
      </c>
      <c r="C262">
        <v>4</v>
      </c>
      <c r="D262">
        <v>1072</v>
      </c>
      <c r="E262">
        <v>28</v>
      </c>
      <c r="F262" s="47">
        <v>44516</v>
      </c>
      <c r="G262">
        <v>23</v>
      </c>
      <c r="H262">
        <v>1</v>
      </c>
      <c r="I262" s="50">
        <v>1095.79</v>
      </c>
      <c r="J262" s="50">
        <v>1095.79</v>
      </c>
    </row>
    <row r="263" spans="1:10">
      <c r="A263">
        <v>1002834</v>
      </c>
      <c r="B263">
        <v>296</v>
      </c>
      <c r="C263">
        <v>2</v>
      </c>
      <c r="D263">
        <v>1115</v>
      </c>
      <c r="E263">
        <v>11</v>
      </c>
      <c r="F263" s="47">
        <v>44517</v>
      </c>
      <c r="G263">
        <v>187</v>
      </c>
      <c r="H263">
        <v>7</v>
      </c>
      <c r="I263" s="50">
        <v>12145.97</v>
      </c>
      <c r="J263" s="50">
        <v>85021.79</v>
      </c>
    </row>
    <row r="264" spans="1:10">
      <c r="A264">
        <v>1002833</v>
      </c>
      <c r="B264">
        <v>236</v>
      </c>
      <c r="C264">
        <v>1</v>
      </c>
      <c r="D264">
        <v>1109</v>
      </c>
      <c r="E264">
        <v>7</v>
      </c>
      <c r="F264" s="47">
        <v>44517</v>
      </c>
      <c r="G264">
        <v>67</v>
      </c>
      <c r="H264">
        <v>9</v>
      </c>
      <c r="I264" s="50">
        <v>5280.18</v>
      </c>
      <c r="J264" s="50">
        <v>47521.62</v>
      </c>
    </row>
    <row r="265" spans="1:10">
      <c r="A265">
        <v>1002832</v>
      </c>
      <c r="B265">
        <v>211</v>
      </c>
      <c r="C265">
        <v>1</v>
      </c>
      <c r="D265">
        <v>1005</v>
      </c>
      <c r="E265">
        <v>5</v>
      </c>
      <c r="F265" s="47">
        <v>44517</v>
      </c>
      <c r="G265">
        <v>108</v>
      </c>
      <c r="H265">
        <v>5</v>
      </c>
      <c r="I265" s="50">
        <v>9262.24</v>
      </c>
      <c r="J265" s="50">
        <v>46311.199999999997</v>
      </c>
    </row>
    <row r="266" spans="1:10">
      <c r="A266">
        <v>1002830</v>
      </c>
      <c r="B266">
        <v>147</v>
      </c>
      <c r="C266">
        <v>8</v>
      </c>
      <c r="D266">
        <v>1134</v>
      </c>
      <c r="E266">
        <v>54</v>
      </c>
      <c r="F266" s="47">
        <v>44517</v>
      </c>
      <c r="G266">
        <v>95</v>
      </c>
      <c r="H266">
        <v>1</v>
      </c>
      <c r="I266" s="50">
        <v>9027.23</v>
      </c>
      <c r="J266" s="50">
        <v>9027.23</v>
      </c>
    </row>
    <row r="267" spans="1:10">
      <c r="A267">
        <v>1002835</v>
      </c>
      <c r="B267">
        <v>453</v>
      </c>
      <c r="C267">
        <v>7</v>
      </c>
      <c r="D267">
        <v>1133</v>
      </c>
      <c r="E267">
        <v>46</v>
      </c>
      <c r="F267" s="47">
        <v>44517</v>
      </c>
      <c r="G267">
        <v>137</v>
      </c>
      <c r="H267">
        <v>4</v>
      </c>
      <c r="I267" s="50">
        <v>1371.12</v>
      </c>
      <c r="J267" s="50">
        <v>5484.48</v>
      </c>
    </row>
    <row r="268" spans="1:10">
      <c r="A268">
        <v>1002831</v>
      </c>
      <c r="B268">
        <v>183</v>
      </c>
      <c r="C268">
        <v>6</v>
      </c>
      <c r="D268">
        <v>1021</v>
      </c>
      <c r="E268">
        <v>38</v>
      </c>
      <c r="F268" s="47">
        <v>44517</v>
      </c>
      <c r="G268">
        <v>122</v>
      </c>
      <c r="H268">
        <v>7</v>
      </c>
      <c r="I268" s="50">
        <v>400.85</v>
      </c>
      <c r="J268" s="50">
        <v>2805.95</v>
      </c>
    </row>
    <row r="269" spans="1:10">
      <c r="A269">
        <v>1002829</v>
      </c>
      <c r="B269">
        <v>55</v>
      </c>
      <c r="C269">
        <v>4</v>
      </c>
      <c r="D269">
        <v>1015</v>
      </c>
      <c r="E269">
        <v>26</v>
      </c>
      <c r="F269" s="47">
        <v>44517</v>
      </c>
      <c r="G269">
        <v>89</v>
      </c>
      <c r="H269">
        <v>2</v>
      </c>
      <c r="I269" s="50">
        <v>1260.99</v>
      </c>
      <c r="J269" s="50">
        <v>2521.98</v>
      </c>
    </row>
    <row r="270" spans="1:10">
      <c r="A270">
        <v>1002838</v>
      </c>
      <c r="B270">
        <v>328</v>
      </c>
      <c r="C270">
        <v>2</v>
      </c>
      <c r="D270">
        <v>1012</v>
      </c>
      <c r="E270">
        <v>11</v>
      </c>
      <c r="F270" s="47">
        <v>44518</v>
      </c>
      <c r="G270">
        <v>30</v>
      </c>
      <c r="H270">
        <v>4</v>
      </c>
      <c r="I270" s="50">
        <v>5652.74</v>
      </c>
      <c r="J270" s="50">
        <v>22610.959999999999</v>
      </c>
    </row>
    <row r="271" spans="1:10">
      <c r="A271">
        <v>1002839</v>
      </c>
      <c r="B271">
        <v>540</v>
      </c>
      <c r="C271">
        <v>2</v>
      </c>
      <c r="D271">
        <v>1013</v>
      </c>
      <c r="E271">
        <v>11</v>
      </c>
      <c r="F271" s="47">
        <v>44518</v>
      </c>
      <c r="G271">
        <v>97</v>
      </c>
      <c r="H271">
        <v>4</v>
      </c>
      <c r="I271" s="50">
        <v>4842.74</v>
      </c>
      <c r="J271" s="50">
        <v>19370.96</v>
      </c>
    </row>
    <row r="272" spans="1:10">
      <c r="A272">
        <v>1002836</v>
      </c>
      <c r="B272">
        <v>28</v>
      </c>
      <c r="C272">
        <v>2</v>
      </c>
      <c r="D272">
        <v>1013</v>
      </c>
      <c r="E272">
        <v>11</v>
      </c>
      <c r="F272" s="47">
        <v>44518</v>
      </c>
      <c r="G272">
        <v>162</v>
      </c>
      <c r="H272">
        <v>3</v>
      </c>
      <c r="I272" s="50">
        <v>1276.44</v>
      </c>
      <c r="J272" s="50">
        <v>3829.32</v>
      </c>
    </row>
    <row r="273" spans="1:10">
      <c r="A273">
        <v>1002837</v>
      </c>
      <c r="B273">
        <v>214</v>
      </c>
      <c r="C273">
        <v>1</v>
      </c>
      <c r="D273">
        <v>1113</v>
      </c>
      <c r="E273">
        <v>8</v>
      </c>
      <c r="F273" s="47">
        <v>44518</v>
      </c>
      <c r="G273">
        <v>149</v>
      </c>
      <c r="H273">
        <v>1</v>
      </c>
      <c r="I273" s="50">
        <v>472.02</v>
      </c>
      <c r="J273" s="50">
        <v>472.02</v>
      </c>
    </row>
    <row r="274" spans="1:10">
      <c r="A274">
        <v>1002840</v>
      </c>
      <c r="B274">
        <v>210</v>
      </c>
      <c r="C274">
        <v>1</v>
      </c>
      <c r="D274">
        <v>1109</v>
      </c>
      <c r="E274">
        <v>4</v>
      </c>
      <c r="F274" s="47">
        <v>44519</v>
      </c>
      <c r="G274">
        <v>49</v>
      </c>
      <c r="H274">
        <v>9</v>
      </c>
      <c r="I274" s="50">
        <v>1200.1400000000001</v>
      </c>
      <c r="J274" s="50">
        <v>10801.26</v>
      </c>
    </row>
    <row r="275" spans="1:10">
      <c r="A275">
        <v>1002843</v>
      </c>
      <c r="B275">
        <v>514</v>
      </c>
      <c r="C275">
        <v>3</v>
      </c>
      <c r="D275">
        <v>1018</v>
      </c>
      <c r="E275">
        <v>19</v>
      </c>
      <c r="F275" s="47">
        <v>44520</v>
      </c>
      <c r="G275">
        <v>117</v>
      </c>
      <c r="H275">
        <v>5</v>
      </c>
      <c r="I275" s="50">
        <v>14162.37</v>
      </c>
      <c r="J275" s="50">
        <v>70811.850000000006</v>
      </c>
    </row>
    <row r="276" spans="1:10">
      <c r="A276">
        <v>1002842</v>
      </c>
      <c r="B276">
        <v>398</v>
      </c>
      <c r="C276">
        <v>1</v>
      </c>
      <c r="D276">
        <v>1110</v>
      </c>
      <c r="E276">
        <v>8</v>
      </c>
      <c r="F276" s="47">
        <v>44520</v>
      </c>
      <c r="G276">
        <v>95</v>
      </c>
      <c r="H276">
        <v>3</v>
      </c>
      <c r="I276" s="50">
        <v>8683.41</v>
      </c>
      <c r="J276" s="50">
        <v>26050.23</v>
      </c>
    </row>
    <row r="277" spans="1:10">
      <c r="A277">
        <v>7005547</v>
      </c>
      <c r="B277">
        <v>1</v>
      </c>
      <c r="C277">
        <v>7</v>
      </c>
      <c r="E277">
        <v>51</v>
      </c>
      <c r="F277" s="47">
        <v>44520</v>
      </c>
      <c r="G277">
        <v>140</v>
      </c>
      <c r="H277">
        <v>2</v>
      </c>
      <c r="I277" s="50">
        <v>199</v>
      </c>
      <c r="J277" s="50">
        <v>398</v>
      </c>
    </row>
    <row r="278" spans="1:10">
      <c r="A278">
        <v>1002853</v>
      </c>
      <c r="B278">
        <v>410</v>
      </c>
      <c r="C278">
        <v>2</v>
      </c>
      <c r="D278">
        <v>1114</v>
      </c>
      <c r="E278">
        <v>11</v>
      </c>
      <c r="F278" s="47">
        <v>44522</v>
      </c>
      <c r="G278">
        <v>141</v>
      </c>
      <c r="H278">
        <v>7</v>
      </c>
      <c r="I278" s="50">
        <v>416.47</v>
      </c>
      <c r="J278" s="50">
        <v>2915.29</v>
      </c>
    </row>
    <row r="279" spans="1:10">
      <c r="A279">
        <v>1002858</v>
      </c>
      <c r="B279">
        <v>317</v>
      </c>
      <c r="C279">
        <v>1</v>
      </c>
      <c r="D279">
        <v>1109</v>
      </c>
      <c r="E279">
        <v>3</v>
      </c>
      <c r="F279" s="47">
        <v>44523</v>
      </c>
      <c r="G279">
        <v>30</v>
      </c>
      <c r="H279">
        <v>8</v>
      </c>
      <c r="I279" s="50">
        <v>6124.21</v>
      </c>
      <c r="J279" s="50">
        <v>48993.68</v>
      </c>
    </row>
    <row r="280" spans="1:10">
      <c r="A280">
        <v>1002854</v>
      </c>
      <c r="B280">
        <v>83</v>
      </c>
      <c r="C280">
        <v>7</v>
      </c>
      <c r="D280">
        <v>1044</v>
      </c>
      <c r="E280">
        <v>48</v>
      </c>
      <c r="F280" s="47">
        <v>44523</v>
      </c>
      <c r="G280">
        <v>48</v>
      </c>
      <c r="H280">
        <v>3</v>
      </c>
      <c r="I280" s="50">
        <v>7109.69</v>
      </c>
      <c r="J280" s="50">
        <v>21329.07</v>
      </c>
    </row>
    <row r="281" spans="1:10">
      <c r="A281">
        <v>1002856</v>
      </c>
      <c r="B281">
        <v>205</v>
      </c>
      <c r="C281">
        <v>7</v>
      </c>
      <c r="D281">
        <v>1075</v>
      </c>
      <c r="E281">
        <v>47</v>
      </c>
      <c r="F281" s="47">
        <v>44523</v>
      </c>
      <c r="G281">
        <v>165</v>
      </c>
      <c r="H281">
        <v>5</v>
      </c>
      <c r="I281" s="50">
        <v>1797.51</v>
      </c>
      <c r="J281" s="50">
        <v>8987.5499999999993</v>
      </c>
    </row>
    <row r="282" spans="1:10">
      <c r="A282">
        <v>1002859</v>
      </c>
      <c r="B282">
        <v>529</v>
      </c>
      <c r="C282">
        <v>4</v>
      </c>
      <c r="D282">
        <v>1094</v>
      </c>
      <c r="E282">
        <v>28</v>
      </c>
      <c r="F282" s="47">
        <v>44523</v>
      </c>
      <c r="G282">
        <v>105</v>
      </c>
      <c r="H282">
        <v>2</v>
      </c>
      <c r="I282" s="50">
        <v>1841.06</v>
      </c>
      <c r="J282" s="50">
        <v>3682.12</v>
      </c>
    </row>
    <row r="283" spans="1:10">
      <c r="A283">
        <v>1002857</v>
      </c>
      <c r="B283">
        <v>251</v>
      </c>
      <c r="C283">
        <v>1</v>
      </c>
      <c r="D283">
        <v>1005</v>
      </c>
      <c r="E283">
        <v>43</v>
      </c>
      <c r="F283" s="47">
        <v>44523</v>
      </c>
      <c r="G283">
        <v>168</v>
      </c>
      <c r="H283">
        <v>2</v>
      </c>
      <c r="I283" s="50">
        <v>902.57</v>
      </c>
      <c r="J283" s="50">
        <v>1805.14</v>
      </c>
    </row>
    <row r="284" spans="1:10">
      <c r="A284">
        <v>1002855</v>
      </c>
      <c r="B284">
        <v>121</v>
      </c>
      <c r="C284">
        <v>4</v>
      </c>
      <c r="D284">
        <v>1117</v>
      </c>
      <c r="E284">
        <v>28</v>
      </c>
      <c r="F284" s="47">
        <v>44523</v>
      </c>
      <c r="G284">
        <v>19</v>
      </c>
      <c r="H284">
        <v>1</v>
      </c>
      <c r="I284" s="50">
        <v>1609.06</v>
      </c>
      <c r="J284" s="50">
        <v>1609.06</v>
      </c>
    </row>
    <row r="285" spans="1:10">
      <c r="A285">
        <v>1002860</v>
      </c>
      <c r="B285">
        <v>186</v>
      </c>
      <c r="C285">
        <v>1</v>
      </c>
      <c r="D285">
        <v>1005</v>
      </c>
      <c r="E285">
        <v>9</v>
      </c>
      <c r="F285" s="47">
        <v>44524</v>
      </c>
      <c r="G285">
        <v>171</v>
      </c>
      <c r="H285">
        <v>6</v>
      </c>
      <c r="I285" s="50">
        <v>7781.74</v>
      </c>
      <c r="J285" s="50">
        <v>46690.44</v>
      </c>
    </row>
    <row r="286" spans="1:10">
      <c r="A286">
        <v>1002863</v>
      </c>
      <c r="B286">
        <v>333</v>
      </c>
      <c r="C286">
        <v>2</v>
      </c>
      <c r="D286">
        <v>1115</v>
      </c>
      <c r="E286">
        <v>11</v>
      </c>
      <c r="F286" s="47">
        <v>44524</v>
      </c>
      <c r="G286">
        <v>201</v>
      </c>
      <c r="H286">
        <v>8</v>
      </c>
      <c r="I286" s="50">
        <v>4591.68</v>
      </c>
      <c r="J286" s="50">
        <v>36733.440000000002</v>
      </c>
    </row>
    <row r="287" spans="1:10">
      <c r="A287">
        <v>1002861</v>
      </c>
      <c r="B287">
        <v>265</v>
      </c>
      <c r="C287">
        <v>1</v>
      </c>
      <c r="D287">
        <v>1004</v>
      </c>
      <c r="E287">
        <v>3</v>
      </c>
      <c r="F287" s="47">
        <v>44524</v>
      </c>
      <c r="G287">
        <v>49</v>
      </c>
      <c r="H287">
        <v>3</v>
      </c>
      <c r="I287" s="50">
        <v>1277.04</v>
      </c>
      <c r="J287" s="50">
        <v>3831.12</v>
      </c>
    </row>
    <row r="288" spans="1:10">
      <c r="A288">
        <v>1002866</v>
      </c>
      <c r="B288">
        <v>388</v>
      </c>
      <c r="C288">
        <v>2</v>
      </c>
      <c r="D288">
        <v>1115</v>
      </c>
      <c r="E288">
        <v>11</v>
      </c>
      <c r="F288" s="47">
        <v>44525</v>
      </c>
      <c r="G288">
        <v>164</v>
      </c>
      <c r="H288">
        <v>6</v>
      </c>
      <c r="I288" s="50">
        <v>982.32</v>
      </c>
      <c r="J288" s="50">
        <v>5893.92</v>
      </c>
    </row>
    <row r="289" spans="1:10">
      <c r="A289">
        <v>1002867</v>
      </c>
      <c r="B289">
        <v>25</v>
      </c>
      <c r="C289">
        <v>2</v>
      </c>
      <c r="D289">
        <v>1115</v>
      </c>
      <c r="E289">
        <v>11</v>
      </c>
      <c r="F289" s="47">
        <v>44526</v>
      </c>
      <c r="G289">
        <v>199</v>
      </c>
      <c r="H289">
        <v>8</v>
      </c>
      <c r="I289" s="50">
        <v>12342.87</v>
      </c>
      <c r="J289" s="50">
        <v>98742.96</v>
      </c>
    </row>
    <row r="290" spans="1:10">
      <c r="A290">
        <v>1002504</v>
      </c>
      <c r="B290">
        <v>158</v>
      </c>
      <c r="C290">
        <v>1</v>
      </c>
      <c r="D290">
        <v>1111</v>
      </c>
      <c r="E290">
        <v>4</v>
      </c>
      <c r="F290" s="47">
        <v>44526</v>
      </c>
      <c r="G290">
        <v>42</v>
      </c>
      <c r="H290">
        <v>4</v>
      </c>
      <c r="I290" s="50">
        <v>8621.1200000000008</v>
      </c>
      <c r="J290" s="50">
        <v>34484.480000000003</v>
      </c>
    </row>
    <row r="291" spans="1:10">
      <c r="A291">
        <v>1002511</v>
      </c>
      <c r="B291">
        <v>276</v>
      </c>
      <c r="C291">
        <v>4</v>
      </c>
      <c r="D291">
        <v>1085</v>
      </c>
      <c r="E291">
        <v>26</v>
      </c>
      <c r="F291" s="47">
        <v>44526</v>
      </c>
      <c r="G291">
        <v>50</v>
      </c>
      <c r="H291">
        <v>6</v>
      </c>
      <c r="I291" s="50">
        <v>5389.95</v>
      </c>
      <c r="J291" s="50">
        <v>32339.7</v>
      </c>
    </row>
    <row r="292" spans="1:10">
      <c r="A292">
        <v>1002534</v>
      </c>
      <c r="B292">
        <v>156</v>
      </c>
      <c r="C292">
        <v>1</v>
      </c>
      <c r="D292">
        <v>1112</v>
      </c>
      <c r="E292">
        <v>9</v>
      </c>
      <c r="F292" s="47">
        <v>44526</v>
      </c>
      <c r="G292">
        <v>171</v>
      </c>
      <c r="H292">
        <v>1</v>
      </c>
      <c r="I292" s="50">
        <v>9697.34</v>
      </c>
      <c r="J292" s="50">
        <v>9697.34</v>
      </c>
    </row>
    <row r="293" spans="1:10">
      <c r="A293">
        <v>1002505</v>
      </c>
      <c r="B293">
        <v>239</v>
      </c>
      <c r="C293">
        <v>2</v>
      </c>
      <c r="D293">
        <v>1013</v>
      </c>
      <c r="E293">
        <v>11</v>
      </c>
      <c r="F293" s="47">
        <v>44526</v>
      </c>
      <c r="G293">
        <v>125</v>
      </c>
      <c r="H293">
        <v>2</v>
      </c>
      <c r="I293" s="50">
        <v>1625.68</v>
      </c>
      <c r="J293" s="50">
        <v>3251.36</v>
      </c>
    </row>
    <row r="294" spans="1:10">
      <c r="A294">
        <v>1002868</v>
      </c>
      <c r="B294">
        <v>88</v>
      </c>
      <c r="C294">
        <v>5</v>
      </c>
      <c r="D294">
        <v>1061</v>
      </c>
      <c r="E294">
        <v>34</v>
      </c>
      <c r="F294" s="47">
        <v>44526</v>
      </c>
      <c r="G294">
        <v>155</v>
      </c>
      <c r="H294">
        <v>3</v>
      </c>
      <c r="I294" s="50">
        <v>898.17</v>
      </c>
      <c r="J294" s="50">
        <v>2694.51</v>
      </c>
    </row>
    <row r="295" spans="1:10">
      <c r="A295">
        <v>1002870</v>
      </c>
      <c r="B295">
        <v>208</v>
      </c>
      <c r="C295">
        <v>5</v>
      </c>
      <c r="D295">
        <v>1076</v>
      </c>
      <c r="E295">
        <v>34</v>
      </c>
      <c r="F295" s="47">
        <v>44526</v>
      </c>
      <c r="G295">
        <v>69</v>
      </c>
      <c r="H295">
        <v>1</v>
      </c>
      <c r="I295" s="50">
        <v>2344.3000000000002</v>
      </c>
      <c r="J295" s="50">
        <v>2344.3000000000002</v>
      </c>
    </row>
    <row r="296" spans="1:10">
      <c r="A296">
        <v>1002519</v>
      </c>
      <c r="B296">
        <v>476</v>
      </c>
      <c r="C296">
        <v>2</v>
      </c>
      <c r="D296">
        <v>1013</v>
      </c>
      <c r="E296">
        <v>11</v>
      </c>
      <c r="F296" s="47">
        <v>44526</v>
      </c>
      <c r="G296">
        <v>167</v>
      </c>
      <c r="H296">
        <v>1</v>
      </c>
      <c r="I296" s="50">
        <v>2161.29</v>
      </c>
      <c r="J296" s="50">
        <v>2161.29</v>
      </c>
    </row>
    <row r="297" spans="1:10">
      <c r="A297">
        <v>1002869</v>
      </c>
      <c r="B297">
        <v>203</v>
      </c>
      <c r="C297">
        <v>6</v>
      </c>
      <c r="D297">
        <v>1022</v>
      </c>
      <c r="E297">
        <v>42</v>
      </c>
      <c r="F297" s="47">
        <v>44526</v>
      </c>
      <c r="G297">
        <v>146</v>
      </c>
      <c r="H297">
        <v>1</v>
      </c>
      <c r="I297" s="50">
        <v>420.38</v>
      </c>
      <c r="J297" s="50">
        <v>420.38</v>
      </c>
    </row>
    <row r="298" spans="1:10">
      <c r="A298">
        <v>1002873</v>
      </c>
      <c r="B298">
        <v>32</v>
      </c>
      <c r="C298">
        <v>3</v>
      </c>
      <c r="D298">
        <v>1091</v>
      </c>
      <c r="E298">
        <v>24</v>
      </c>
      <c r="F298" s="47">
        <v>44527</v>
      </c>
      <c r="G298">
        <v>13</v>
      </c>
      <c r="H298">
        <v>7</v>
      </c>
      <c r="I298" s="50">
        <v>5843.59</v>
      </c>
      <c r="J298" s="50">
        <v>40905.129999999997</v>
      </c>
    </row>
    <row r="299" spans="1:10">
      <c r="A299">
        <v>1002876</v>
      </c>
      <c r="B299">
        <v>363</v>
      </c>
      <c r="C299">
        <v>4</v>
      </c>
      <c r="D299">
        <v>1084</v>
      </c>
      <c r="E299">
        <v>26</v>
      </c>
      <c r="F299" s="47">
        <v>44527</v>
      </c>
      <c r="G299">
        <v>60</v>
      </c>
      <c r="H299">
        <v>5</v>
      </c>
      <c r="I299" s="50">
        <v>5914.62</v>
      </c>
      <c r="J299" s="50">
        <v>29573.1</v>
      </c>
    </row>
    <row r="300" spans="1:10">
      <c r="A300">
        <v>1002874</v>
      </c>
      <c r="B300">
        <v>57</v>
      </c>
      <c r="C300">
        <v>1</v>
      </c>
      <c r="D300">
        <v>1004</v>
      </c>
      <c r="E300">
        <v>7</v>
      </c>
      <c r="F300" s="47">
        <v>44527</v>
      </c>
      <c r="G300">
        <v>65</v>
      </c>
      <c r="H300">
        <v>8</v>
      </c>
      <c r="I300" s="50">
        <v>3255.4</v>
      </c>
      <c r="J300" s="50">
        <v>26043.200000000001</v>
      </c>
    </row>
    <row r="301" spans="1:10">
      <c r="A301">
        <v>1002875</v>
      </c>
      <c r="B301">
        <v>119</v>
      </c>
      <c r="C301">
        <v>1</v>
      </c>
      <c r="D301">
        <v>1005</v>
      </c>
      <c r="E301">
        <v>3</v>
      </c>
      <c r="F301" s="47">
        <v>44527</v>
      </c>
      <c r="G301">
        <v>21</v>
      </c>
      <c r="H301">
        <v>5</v>
      </c>
      <c r="I301" s="50">
        <v>2493.5700000000002</v>
      </c>
      <c r="J301" s="50">
        <v>12467.85</v>
      </c>
    </row>
    <row r="302" spans="1:10">
      <c r="A302">
        <v>1002877</v>
      </c>
      <c r="B302">
        <v>455</v>
      </c>
      <c r="C302">
        <v>3</v>
      </c>
      <c r="D302">
        <v>1018</v>
      </c>
      <c r="E302">
        <v>24</v>
      </c>
      <c r="F302" s="47">
        <v>44527</v>
      </c>
      <c r="G302">
        <v>149</v>
      </c>
      <c r="H302">
        <v>9</v>
      </c>
      <c r="I302" s="50">
        <v>539.36</v>
      </c>
      <c r="J302" s="50">
        <v>4854.24</v>
      </c>
    </row>
    <row r="303" spans="1:10">
      <c r="A303">
        <v>1002885</v>
      </c>
      <c r="B303">
        <v>390</v>
      </c>
      <c r="C303">
        <v>4</v>
      </c>
      <c r="D303">
        <v>1118</v>
      </c>
      <c r="E303">
        <v>28</v>
      </c>
      <c r="F303" s="47">
        <v>44529</v>
      </c>
      <c r="G303">
        <v>20</v>
      </c>
      <c r="H303">
        <v>5</v>
      </c>
      <c r="I303" s="50">
        <v>2753.7</v>
      </c>
      <c r="J303" s="50">
        <v>13768.5</v>
      </c>
    </row>
    <row r="304" spans="1:10">
      <c r="A304">
        <v>1002887</v>
      </c>
      <c r="B304">
        <v>49</v>
      </c>
      <c r="C304">
        <v>4</v>
      </c>
      <c r="D304">
        <v>1027</v>
      </c>
      <c r="E304">
        <v>28</v>
      </c>
      <c r="F304" s="47">
        <v>44530</v>
      </c>
      <c r="G304">
        <v>109</v>
      </c>
      <c r="H304">
        <v>5</v>
      </c>
      <c r="I304" s="50">
        <v>9034.7199999999993</v>
      </c>
      <c r="J304" s="50">
        <v>45173.599999999999</v>
      </c>
    </row>
    <row r="305" spans="1:10">
      <c r="A305">
        <v>1002890</v>
      </c>
      <c r="B305">
        <v>298</v>
      </c>
      <c r="C305">
        <v>3</v>
      </c>
      <c r="D305">
        <v>1018</v>
      </c>
      <c r="E305">
        <v>18</v>
      </c>
      <c r="F305" s="47">
        <v>44530</v>
      </c>
      <c r="G305">
        <v>198</v>
      </c>
      <c r="H305">
        <v>9</v>
      </c>
      <c r="I305" s="50">
        <v>4283.6899999999996</v>
      </c>
      <c r="J305" s="50">
        <v>38553.21</v>
      </c>
    </row>
    <row r="306" spans="1:10">
      <c r="A306">
        <v>1002891</v>
      </c>
      <c r="B306">
        <v>485</v>
      </c>
      <c r="C306">
        <v>3</v>
      </c>
      <c r="D306">
        <v>1064</v>
      </c>
      <c r="E306">
        <v>24</v>
      </c>
      <c r="F306" s="47">
        <v>44530</v>
      </c>
      <c r="G306">
        <v>14</v>
      </c>
      <c r="H306">
        <v>7</v>
      </c>
      <c r="I306" s="50">
        <v>4353.1099999999997</v>
      </c>
      <c r="J306" s="50">
        <v>30471.77</v>
      </c>
    </row>
    <row r="307" spans="1:10">
      <c r="A307">
        <v>1002888</v>
      </c>
      <c r="B307">
        <v>99</v>
      </c>
      <c r="C307">
        <v>4</v>
      </c>
      <c r="D307">
        <v>1027</v>
      </c>
      <c r="E307">
        <v>26</v>
      </c>
      <c r="F307" s="47">
        <v>44530</v>
      </c>
      <c r="G307">
        <v>87</v>
      </c>
      <c r="H307">
        <v>4</v>
      </c>
      <c r="I307" s="50">
        <v>2106.25</v>
      </c>
      <c r="J307" s="50">
        <v>8425</v>
      </c>
    </row>
    <row r="308" spans="1:10">
      <c r="A308">
        <v>1002889</v>
      </c>
      <c r="B308">
        <v>120</v>
      </c>
      <c r="C308">
        <v>5</v>
      </c>
      <c r="D308">
        <v>1130</v>
      </c>
      <c r="E308">
        <v>34</v>
      </c>
      <c r="F308" s="47">
        <v>44530</v>
      </c>
      <c r="G308">
        <v>141</v>
      </c>
      <c r="H308">
        <v>6</v>
      </c>
      <c r="I308" s="50">
        <v>434.09</v>
      </c>
      <c r="J308" s="50">
        <v>2604.54</v>
      </c>
    </row>
    <row r="309" spans="1:10">
      <c r="A309">
        <v>1002893</v>
      </c>
      <c r="B309">
        <v>78</v>
      </c>
      <c r="C309">
        <v>1</v>
      </c>
      <c r="D309">
        <v>1112</v>
      </c>
      <c r="E309">
        <v>4</v>
      </c>
      <c r="F309" s="47">
        <v>44531</v>
      </c>
      <c r="G309">
        <v>9</v>
      </c>
      <c r="H309">
        <v>7</v>
      </c>
      <c r="I309" s="50">
        <v>4906.8999999999996</v>
      </c>
      <c r="J309" s="50">
        <v>34348.300000000003</v>
      </c>
    </row>
    <row r="310" spans="1:10">
      <c r="A310">
        <v>1002894</v>
      </c>
      <c r="B310">
        <v>116</v>
      </c>
      <c r="C310">
        <v>3</v>
      </c>
      <c r="D310">
        <v>1080</v>
      </c>
      <c r="E310">
        <v>24</v>
      </c>
      <c r="F310" s="47">
        <v>44531</v>
      </c>
      <c r="G310">
        <v>51</v>
      </c>
      <c r="H310">
        <v>4</v>
      </c>
      <c r="I310" s="50">
        <v>2755.29</v>
      </c>
      <c r="J310" s="50">
        <v>11021.16</v>
      </c>
    </row>
    <row r="311" spans="1:10">
      <c r="A311">
        <v>1002895</v>
      </c>
      <c r="B311">
        <v>297</v>
      </c>
      <c r="C311">
        <v>8</v>
      </c>
      <c r="D311">
        <v>1098</v>
      </c>
      <c r="E311">
        <v>57</v>
      </c>
      <c r="F311" s="47">
        <v>44531</v>
      </c>
      <c r="G311">
        <v>36</v>
      </c>
      <c r="H311">
        <v>1</v>
      </c>
      <c r="I311" s="50">
        <v>1346.44</v>
      </c>
      <c r="J311" s="50">
        <v>1346.44</v>
      </c>
    </row>
    <row r="312" spans="1:10">
      <c r="A312">
        <v>1002892</v>
      </c>
      <c r="B312">
        <v>1</v>
      </c>
      <c r="C312">
        <v>3</v>
      </c>
      <c r="D312">
        <v>1037</v>
      </c>
      <c r="E312">
        <v>19</v>
      </c>
      <c r="F312" s="47">
        <v>44531</v>
      </c>
      <c r="G312">
        <v>145</v>
      </c>
      <c r="H312">
        <v>1</v>
      </c>
      <c r="I312" s="50">
        <v>278.17</v>
      </c>
      <c r="J312" s="50">
        <v>278.17</v>
      </c>
    </row>
    <row r="313" spans="1:10">
      <c r="A313">
        <v>1002896</v>
      </c>
      <c r="B313">
        <v>22</v>
      </c>
      <c r="C313">
        <v>3</v>
      </c>
      <c r="D313">
        <v>1083</v>
      </c>
      <c r="E313">
        <v>24</v>
      </c>
      <c r="F313" s="47">
        <v>44532</v>
      </c>
      <c r="G313">
        <v>191</v>
      </c>
      <c r="H313">
        <v>9</v>
      </c>
      <c r="I313" s="50">
        <v>12322.89</v>
      </c>
      <c r="J313" s="50">
        <v>110906.01</v>
      </c>
    </row>
    <row r="314" spans="1:10">
      <c r="A314">
        <v>1002900</v>
      </c>
      <c r="B314">
        <v>338</v>
      </c>
      <c r="C314">
        <v>5</v>
      </c>
      <c r="D314">
        <v>1043</v>
      </c>
      <c r="E314">
        <v>29</v>
      </c>
      <c r="F314" s="47">
        <v>44532</v>
      </c>
      <c r="G314">
        <v>38</v>
      </c>
      <c r="H314">
        <v>7</v>
      </c>
      <c r="I314" s="50">
        <v>6050.64</v>
      </c>
      <c r="J314" s="50">
        <v>42354.48</v>
      </c>
    </row>
    <row r="315" spans="1:10">
      <c r="A315">
        <v>1002899</v>
      </c>
      <c r="B315">
        <v>135</v>
      </c>
      <c r="C315">
        <v>3</v>
      </c>
      <c r="D315">
        <v>1104</v>
      </c>
      <c r="E315">
        <v>19</v>
      </c>
      <c r="F315" s="47">
        <v>44532</v>
      </c>
      <c r="G315">
        <v>165</v>
      </c>
      <c r="H315">
        <v>7</v>
      </c>
      <c r="I315" s="50">
        <v>2178.8200000000002</v>
      </c>
      <c r="J315" s="50">
        <v>15251.74</v>
      </c>
    </row>
    <row r="316" spans="1:10">
      <c r="A316">
        <v>1002898</v>
      </c>
      <c r="B316">
        <v>129</v>
      </c>
      <c r="C316">
        <v>3</v>
      </c>
      <c r="D316">
        <v>1108</v>
      </c>
      <c r="E316">
        <v>24</v>
      </c>
      <c r="F316" s="47">
        <v>44532</v>
      </c>
      <c r="G316">
        <v>158</v>
      </c>
      <c r="H316">
        <v>2</v>
      </c>
      <c r="I316" s="50">
        <v>1359.79</v>
      </c>
      <c r="J316" s="50">
        <v>2719.58</v>
      </c>
    </row>
    <row r="317" spans="1:10">
      <c r="A317">
        <v>1002562</v>
      </c>
      <c r="B317">
        <v>501</v>
      </c>
      <c r="C317">
        <v>2</v>
      </c>
      <c r="D317">
        <v>1013</v>
      </c>
      <c r="E317">
        <v>11</v>
      </c>
      <c r="F317" s="47">
        <v>44533</v>
      </c>
      <c r="G317">
        <v>13</v>
      </c>
      <c r="H317">
        <v>9</v>
      </c>
      <c r="I317" s="50">
        <v>8621.1200000000008</v>
      </c>
      <c r="J317" s="50">
        <v>77590.080000000002</v>
      </c>
    </row>
    <row r="318" spans="1:10">
      <c r="A318">
        <v>1002902</v>
      </c>
      <c r="B318">
        <v>139</v>
      </c>
      <c r="C318">
        <v>3</v>
      </c>
      <c r="D318">
        <v>1059</v>
      </c>
      <c r="E318">
        <v>24</v>
      </c>
      <c r="F318" s="47">
        <v>44533</v>
      </c>
      <c r="G318">
        <v>178</v>
      </c>
      <c r="H318">
        <v>9</v>
      </c>
      <c r="I318" s="50">
        <v>3975</v>
      </c>
      <c r="J318" s="50">
        <v>35775</v>
      </c>
    </row>
    <row r="319" spans="1:10">
      <c r="A319">
        <v>1002905</v>
      </c>
      <c r="B319">
        <v>449</v>
      </c>
      <c r="C319">
        <v>3</v>
      </c>
      <c r="D319">
        <v>1116</v>
      </c>
      <c r="E319">
        <v>18</v>
      </c>
      <c r="F319" s="47">
        <v>44533</v>
      </c>
      <c r="G319">
        <v>56</v>
      </c>
      <c r="H319">
        <v>1</v>
      </c>
      <c r="I319" s="50">
        <v>19621.669999999998</v>
      </c>
      <c r="J319" s="50">
        <v>19621.669999999998</v>
      </c>
    </row>
    <row r="320" spans="1:10">
      <c r="A320">
        <v>1002903</v>
      </c>
      <c r="B320">
        <v>381</v>
      </c>
      <c r="C320">
        <v>3</v>
      </c>
      <c r="D320">
        <v>1059</v>
      </c>
      <c r="E320">
        <v>18</v>
      </c>
      <c r="F320" s="47">
        <v>44533</v>
      </c>
      <c r="G320">
        <v>73</v>
      </c>
      <c r="H320">
        <v>7</v>
      </c>
      <c r="I320" s="50">
        <v>2544.96</v>
      </c>
      <c r="J320" s="50">
        <v>17814.72</v>
      </c>
    </row>
    <row r="321" spans="1:10">
      <c r="A321">
        <v>1002588</v>
      </c>
      <c r="B321">
        <v>387</v>
      </c>
      <c r="C321">
        <v>1</v>
      </c>
      <c r="D321">
        <v>1005</v>
      </c>
      <c r="E321">
        <v>3</v>
      </c>
      <c r="F321" s="47">
        <v>44533</v>
      </c>
      <c r="G321">
        <v>130</v>
      </c>
      <c r="H321">
        <v>6</v>
      </c>
      <c r="I321" s="50">
        <v>977.45</v>
      </c>
      <c r="J321" s="50">
        <v>5864.7</v>
      </c>
    </row>
    <row r="322" spans="1:10">
      <c r="A322">
        <v>1002553</v>
      </c>
      <c r="B322">
        <v>380</v>
      </c>
      <c r="C322">
        <v>1</v>
      </c>
      <c r="D322">
        <v>1110</v>
      </c>
      <c r="E322">
        <v>8</v>
      </c>
      <c r="F322" s="47">
        <v>44533</v>
      </c>
      <c r="G322">
        <v>14</v>
      </c>
      <c r="H322">
        <v>1</v>
      </c>
      <c r="I322" s="50">
        <v>5394.96</v>
      </c>
      <c r="J322" s="50">
        <v>5394.96</v>
      </c>
    </row>
    <row r="323" spans="1:10">
      <c r="A323">
        <v>1002901</v>
      </c>
      <c r="B323">
        <v>41</v>
      </c>
      <c r="C323">
        <v>3</v>
      </c>
      <c r="D323">
        <v>1018</v>
      </c>
      <c r="E323">
        <v>19</v>
      </c>
      <c r="F323" s="47">
        <v>44533</v>
      </c>
      <c r="G323">
        <v>132</v>
      </c>
      <c r="H323">
        <v>4</v>
      </c>
      <c r="I323" s="50">
        <v>157.29</v>
      </c>
      <c r="J323" s="50">
        <v>629.16</v>
      </c>
    </row>
    <row r="324" spans="1:10">
      <c r="A324">
        <v>7005540</v>
      </c>
      <c r="B324">
        <v>1</v>
      </c>
      <c r="C324">
        <v>7</v>
      </c>
      <c r="E324">
        <v>47</v>
      </c>
      <c r="F324" s="47">
        <v>44533</v>
      </c>
      <c r="G324">
        <v>109</v>
      </c>
      <c r="H324">
        <v>4</v>
      </c>
      <c r="I324" s="50">
        <v>75</v>
      </c>
      <c r="J324" s="50">
        <v>300</v>
      </c>
    </row>
    <row r="325" spans="1:10">
      <c r="A325">
        <v>1002910</v>
      </c>
      <c r="B325">
        <v>177</v>
      </c>
      <c r="C325">
        <v>3</v>
      </c>
      <c r="D325">
        <v>1119</v>
      </c>
      <c r="E325">
        <v>19</v>
      </c>
      <c r="F325" s="47">
        <v>44534</v>
      </c>
      <c r="G325">
        <v>21</v>
      </c>
      <c r="H325">
        <v>8</v>
      </c>
      <c r="I325" s="50">
        <v>2655.52</v>
      </c>
      <c r="J325" s="50">
        <v>21244.16</v>
      </c>
    </row>
    <row r="326" spans="1:10">
      <c r="A326">
        <v>1002906</v>
      </c>
      <c r="B326">
        <v>42</v>
      </c>
      <c r="C326">
        <v>5</v>
      </c>
      <c r="D326">
        <v>1095</v>
      </c>
      <c r="E326">
        <v>34</v>
      </c>
      <c r="F326" s="47">
        <v>44534</v>
      </c>
      <c r="G326">
        <v>102</v>
      </c>
      <c r="H326">
        <v>8</v>
      </c>
      <c r="I326" s="50">
        <v>2288.21</v>
      </c>
      <c r="J326" s="50">
        <v>18305.68</v>
      </c>
    </row>
    <row r="327" spans="1:10">
      <c r="A327">
        <v>1002911</v>
      </c>
      <c r="B327">
        <v>197</v>
      </c>
      <c r="C327">
        <v>1</v>
      </c>
      <c r="D327">
        <v>1111</v>
      </c>
      <c r="E327">
        <v>1</v>
      </c>
      <c r="F327" s="47">
        <v>44534</v>
      </c>
      <c r="G327">
        <v>19</v>
      </c>
      <c r="H327">
        <v>3</v>
      </c>
      <c r="I327" s="50">
        <v>1463.38</v>
      </c>
      <c r="J327" s="50">
        <v>4390.1400000000003</v>
      </c>
    </row>
    <row r="328" spans="1:10">
      <c r="A328">
        <v>1002909</v>
      </c>
      <c r="B328">
        <v>169</v>
      </c>
      <c r="C328">
        <v>1</v>
      </c>
      <c r="D328">
        <v>1110</v>
      </c>
      <c r="E328">
        <v>5</v>
      </c>
      <c r="F328" s="47">
        <v>44534</v>
      </c>
      <c r="G328">
        <v>174</v>
      </c>
      <c r="H328">
        <v>1</v>
      </c>
      <c r="I328" s="50">
        <v>3861.26</v>
      </c>
      <c r="J328" s="50">
        <v>3861.26</v>
      </c>
    </row>
    <row r="329" spans="1:10">
      <c r="A329">
        <v>1002914</v>
      </c>
      <c r="B329">
        <v>383</v>
      </c>
      <c r="C329">
        <v>1</v>
      </c>
      <c r="D329">
        <v>1113</v>
      </c>
      <c r="E329">
        <v>5</v>
      </c>
      <c r="F329" s="47">
        <v>44534</v>
      </c>
      <c r="G329">
        <v>149</v>
      </c>
      <c r="H329">
        <v>6</v>
      </c>
      <c r="I329" s="50">
        <v>445.11</v>
      </c>
      <c r="J329" s="50">
        <v>2670.66</v>
      </c>
    </row>
    <row r="330" spans="1:10">
      <c r="A330">
        <v>1002924</v>
      </c>
      <c r="B330">
        <v>274</v>
      </c>
      <c r="C330">
        <v>3</v>
      </c>
      <c r="D330">
        <v>1091</v>
      </c>
      <c r="E330">
        <v>18</v>
      </c>
      <c r="F330" s="47">
        <v>44536</v>
      </c>
      <c r="G330">
        <v>8</v>
      </c>
      <c r="H330">
        <v>9</v>
      </c>
      <c r="I330" s="50">
        <v>4575.1499999999996</v>
      </c>
      <c r="J330" s="50">
        <v>41176.35</v>
      </c>
    </row>
    <row r="331" spans="1:10">
      <c r="A331">
        <v>1002925</v>
      </c>
      <c r="B331">
        <v>277</v>
      </c>
      <c r="C331">
        <v>3</v>
      </c>
      <c r="D331">
        <v>1081</v>
      </c>
      <c r="E331">
        <v>24</v>
      </c>
      <c r="F331" s="47">
        <v>44536</v>
      </c>
      <c r="G331">
        <v>67</v>
      </c>
      <c r="H331">
        <v>9</v>
      </c>
      <c r="I331" s="50">
        <v>4515.8</v>
      </c>
      <c r="J331" s="50">
        <v>40642.199999999997</v>
      </c>
    </row>
    <row r="332" spans="1:10">
      <c r="A332">
        <v>1002923</v>
      </c>
      <c r="B332">
        <v>238</v>
      </c>
      <c r="C332">
        <v>1</v>
      </c>
      <c r="D332">
        <v>1004</v>
      </c>
      <c r="E332">
        <v>7</v>
      </c>
      <c r="F332" s="47">
        <v>44536</v>
      </c>
      <c r="G332">
        <v>118</v>
      </c>
      <c r="H332">
        <v>1</v>
      </c>
      <c r="I332" s="50">
        <v>9966.9699999999993</v>
      </c>
      <c r="J332" s="50">
        <v>9966.9699999999993</v>
      </c>
    </row>
    <row r="333" spans="1:10">
      <c r="A333">
        <v>1002926</v>
      </c>
      <c r="B333">
        <v>522</v>
      </c>
      <c r="C333">
        <v>4</v>
      </c>
      <c r="D333">
        <v>1079</v>
      </c>
      <c r="E333">
        <v>28</v>
      </c>
      <c r="F333" s="47">
        <v>44536</v>
      </c>
      <c r="G333">
        <v>158</v>
      </c>
      <c r="H333">
        <v>6</v>
      </c>
      <c r="I333" s="50">
        <v>1128.43</v>
      </c>
      <c r="J333" s="50">
        <v>6770.58</v>
      </c>
    </row>
    <row r="334" spans="1:10">
      <c r="A334">
        <v>1002922</v>
      </c>
      <c r="B334">
        <v>111</v>
      </c>
      <c r="C334">
        <v>3</v>
      </c>
      <c r="D334">
        <v>1019</v>
      </c>
      <c r="E334">
        <v>24</v>
      </c>
      <c r="F334" s="47">
        <v>44536</v>
      </c>
      <c r="G334">
        <v>124</v>
      </c>
      <c r="H334">
        <v>1</v>
      </c>
      <c r="I334" s="50">
        <v>732.58</v>
      </c>
      <c r="J334" s="50">
        <v>732.58</v>
      </c>
    </row>
    <row r="335" spans="1:10">
      <c r="A335">
        <v>4005568</v>
      </c>
      <c r="B335">
        <v>1</v>
      </c>
      <c r="C335">
        <v>4</v>
      </c>
      <c r="D335" t="s">
        <v>938</v>
      </c>
      <c r="E335">
        <v>3</v>
      </c>
      <c r="F335" s="47">
        <v>44536</v>
      </c>
      <c r="G335">
        <v>145</v>
      </c>
      <c r="H335">
        <v>1</v>
      </c>
      <c r="I335" s="50">
        <v>350</v>
      </c>
      <c r="J335" s="50">
        <v>350</v>
      </c>
    </row>
    <row r="336" spans="1:10">
      <c r="A336">
        <v>1002931</v>
      </c>
      <c r="B336">
        <v>342</v>
      </c>
      <c r="C336">
        <v>3</v>
      </c>
      <c r="D336">
        <v>1099</v>
      </c>
      <c r="E336">
        <v>19</v>
      </c>
      <c r="F336" s="47">
        <v>44537</v>
      </c>
      <c r="G336">
        <v>114</v>
      </c>
      <c r="H336">
        <v>4</v>
      </c>
      <c r="I336" s="50">
        <v>11646.95</v>
      </c>
      <c r="J336" s="50">
        <v>46587.8</v>
      </c>
    </row>
    <row r="337" spans="1:10">
      <c r="A337">
        <v>1002929</v>
      </c>
      <c r="B337">
        <v>206</v>
      </c>
      <c r="C337">
        <v>3</v>
      </c>
      <c r="D337">
        <v>1013</v>
      </c>
      <c r="E337">
        <v>24</v>
      </c>
      <c r="F337" s="47">
        <v>44537</v>
      </c>
      <c r="G337">
        <v>203</v>
      </c>
      <c r="H337">
        <v>1</v>
      </c>
      <c r="I337" s="50">
        <v>4695.95</v>
      </c>
      <c r="J337" s="50">
        <v>4695.95</v>
      </c>
    </row>
    <row r="338" spans="1:10">
      <c r="A338">
        <v>1002930</v>
      </c>
      <c r="B338">
        <v>284</v>
      </c>
      <c r="C338">
        <v>7</v>
      </c>
      <c r="D338">
        <v>1096</v>
      </c>
      <c r="E338">
        <v>48</v>
      </c>
      <c r="F338" s="47">
        <v>44537</v>
      </c>
      <c r="G338">
        <v>130</v>
      </c>
      <c r="H338">
        <v>5</v>
      </c>
      <c r="I338" s="50">
        <v>762.59</v>
      </c>
      <c r="J338" s="50">
        <v>3812.95</v>
      </c>
    </row>
    <row r="339" spans="1:10">
      <c r="A339">
        <v>1002932</v>
      </c>
      <c r="B339">
        <v>438</v>
      </c>
      <c r="C339">
        <v>1</v>
      </c>
      <c r="D339">
        <v>1009</v>
      </c>
      <c r="E339">
        <v>8</v>
      </c>
      <c r="F339" s="47">
        <v>44537</v>
      </c>
      <c r="G339">
        <v>151</v>
      </c>
      <c r="H339">
        <v>7</v>
      </c>
      <c r="I339" s="50">
        <v>353.89</v>
      </c>
      <c r="J339" s="50">
        <v>2477.23</v>
      </c>
    </row>
    <row r="340" spans="1:10">
      <c r="A340">
        <v>1002928</v>
      </c>
      <c r="B340">
        <v>173</v>
      </c>
      <c r="C340">
        <v>1</v>
      </c>
      <c r="D340">
        <v>1111</v>
      </c>
      <c r="E340">
        <v>1</v>
      </c>
      <c r="F340" s="47">
        <v>44537</v>
      </c>
      <c r="G340">
        <v>141</v>
      </c>
      <c r="H340">
        <v>5</v>
      </c>
      <c r="I340" s="50">
        <v>458.8</v>
      </c>
      <c r="J340" s="50">
        <v>2294</v>
      </c>
    </row>
    <row r="341" spans="1:10">
      <c r="A341">
        <v>1002939</v>
      </c>
      <c r="B341">
        <v>497</v>
      </c>
      <c r="C341">
        <v>1</v>
      </c>
      <c r="D341">
        <v>1109</v>
      </c>
      <c r="E341">
        <v>7</v>
      </c>
      <c r="F341" s="47">
        <v>44538</v>
      </c>
      <c r="G341">
        <v>120</v>
      </c>
      <c r="H341">
        <v>9</v>
      </c>
      <c r="I341" s="50">
        <v>12779.36</v>
      </c>
      <c r="J341" s="50">
        <v>115014.24</v>
      </c>
    </row>
    <row r="342" spans="1:10">
      <c r="A342">
        <v>1002937</v>
      </c>
      <c r="B342">
        <v>218</v>
      </c>
      <c r="C342">
        <v>1</v>
      </c>
      <c r="D342">
        <v>1005</v>
      </c>
      <c r="E342">
        <v>4</v>
      </c>
      <c r="F342" s="47">
        <v>44538</v>
      </c>
      <c r="G342">
        <v>37</v>
      </c>
      <c r="H342">
        <v>6</v>
      </c>
      <c r="I342" s="50">
        <v>12576.28</v>
      </c>
      <c r="J342" s="50">
        <v>75457.679999999993</v>
      </c>
    </row>
    <row r="343" spans="1:10">
      <c r="A343">
        <v>1002934</v>
      </c>
      <c r="B343">
        <v>48</v>
      </c>
      <c r="C343">
        <v>5</v>
      </c>
      <c r="D343">
        <v>1099</v>
      </c>
      <c r="E343">
        <v>29</v>
      </c>
      <c r="F343" s="47">
        <v>44538</v>
      </c>
      <c r="G343">
        <v>83</v>
      </c>
      <c r="H343">
        <v>3</v>
      </c>
      <c r="I343" s="50">
        <v>4232.3</v>
      </c>
      <c r="J343" s="50">
        <v>12696.9</v>
      </c>
    </row>
    <row r="344" spans="1:10">
      <c r="A344">
        <v>1002936</v>
      </c>
      <c r="B344">
        <v>215</v>
      </c>
      <c r="C344">
        <v>3</v>
      </c>
      <c r="D344">
        <v>1030</v>
      </c>
      <c r="E344">
        <v>18</v>
      </c>
      <c r="F344" s="47">
        <v>44538</v>
      </c>
      <c r="G344">
        <v>210</v>
      </c>
      <c r="H344">
        <v>2</v>
      </c>
      <c r="I344" s="50">
        <v>6015.36</v>
      </c>
      <c r="J344" s="50">
        <v>12030.72</v>
      </c>
    </row>
    <row r="345" spans="1:10">
      <c r="A345">
        <v>1002935</v>
      </c>
      <c r="B345">
        <v>56</v>
      </c>
      <c r="C345">
        <v>4</v>
      </c>
      <c r="D345">
        <v>1118</v>
      </c>
      <c r="E345">
        <v>26</v>
      </c>
      <c r="F345" s="47">
        <v>44538</v>
      </c>
      <c r="G345">
        <v>143</v>
      </c>
      <c r="H345">
        <v>8</v>
      </c>
      <c r="I345" s="50">
        <v>924.32</v>
      </c>
      <c r="J345" s="50">
        <v>7394.56</v>
      </c>
    </row>
    <row r="346" spans="1:10">
      <c r="A346">
        <v>1002940</v>
      </c>
      <c r="B346">
        <v>492</v>
      </c>
      <c r="C346">
        <v>4</v>
      </c>
      <c r="D346">
        <v>1118</v>
      </c>
      <c r="E346">
        <v>28</v>
      </c>
      <c r="F346" s="47">
        <v>44539</v>
      </c>
      <c r="G346">
        <v>149</v>
      </c>
      <c r="H346">
        <v>9</v>
      </c>
      <c r="I346" s="50">
        <v>499.65</v>
      </c>
      <c r="J346" s="50">
        <v>4496.8500000000004</v>
      </c>
    </row>
    <row r="347" spans="1:10">
      <c r="A347">
        <v>1002587</v>
      </c>
      <c r="B347">
        <v>67</v>
      </c>
      <c r="C347">
        <v>5</v>
      </c>
      <c r="D347">
        <v>1047</v>
      </c>
      <c r="E347">
        <v>32</v>
      </c>
      <c r="F347" s="47">
        <v>44540</v>
      </c>
      <c r="G347">
        <v>35</v>
      </c>
      <c r="H347">
        <v>7</v>
      </c>
      <c r="I347" s="50">
        <v>3775.62</v>
      </c>
      <c r="J347" s="50">
        <v>26429.34</v>
      </c>
    </row>
    <row r="348" spans="1:10">
      <c r="A348">
        <v>1002596</v>
      </c>
      <c r="B348">
        <v>167</v>
      </c>
      <c r="C348">
        <v>2</v>
      </c>
      <c r="D348">
        <v>1013</v>
      </c>
      <c r="E348">
        <v>11</v>
      </c>
      <c r="F348" s="47">
        <v>44540</v>
      </c>
      <c r="G348">
        <v>173</v>
      </c>
      <c r="H348">
        <v>6</v>
      </c>
      <c r="I348" s="50">
        <v>4313.7299999999996</v>
      </c>
      <c r="J348" s="50">
        <v>25882.38</v>
      </c>
    </row>
    <row r="349" spans="1:10">
      <c r="A349">
        <v>1002942</v>
      </c>
      <c r="B349">
        <v>105</v>
      </c>
      <c r="C349">
        <v>1</v>
      </c>
      <c r="D349">
        <v>1111</v>
      </c>
      <c r="E349">
        <v>9</v>
      </c>
      <c r="F349" s="47">
        <v>44540</v>
      </c>
      <c r="G349">
        <v>21</v>
      </c>
      <c r="H349">
        <v>5</v>
      </c>
      <c r="I349" s="50">
        <v>3023.53</v>
      </c>
      <c r="J349" s="50">
        <v>15117.65</v>
      </c>
    </row>
    <row r="350" spans="1:10">
      <c r="A350">
        <v>1002597</v>
      </c>
      <c r="B350">
        <v>248</v>
      </c>
      <c r="C350">
        <v>2</v>
      </c>
      <c r="D350">
        <v>1012</v>
      </c>
      <c r="E350">
        <v>11</v>
      </c>
      <c r="F350" s="47">
        <v>44540</v>
      </c>
      <c r="G350">
        <v>102</v>
      </c>
      <c r="H350">
        <v>1</v>
      </c>
      <c r="I350" s="50">
        <v>3242.52</v>
      </c>
      <c r="J350" s="50">
        <v>3242.52</v>
      </c>
    </row>
    <row r="351" spans="1:10">
      <c r="A351">
        <v>1002945</v>
      </c>
      <c r="B351">
        <v>422</v>
      </c>
      <c r="C351">
        <v>7</v>
      </c>
      <c r="D351">
        <v>1045</v>
      </c>
      <c r="E351">
        <v>47</v>
      </c>
      <c r="F351" s="47">
        <v>44540</v>
      </c>
      <c r="G351">
        <v>128</v>
      </c>
      <c r="H351">
        <v>3</v>
      </c>
      <c r="I351" s="50">
        <v>231.54</v>
      </c>
      <c r="J351" s="50">
        <v>694.62</v>
      </c>
    </row>
    <row r="352" spans="1:10">
      <c r="A352">
        <v>1002946</v>
      </c>
      <c r="B352">
        <v>82</v>
      </c>
      <c r="C352">
        <v>1</v>
      </c>
      <c r="D352">
        <v>1109</v>
      </c>
      <c r="E352">
        <v>5</v>
      </c>
      <c r="F352" s="47">
        <v>44541</v>
      </c>
      <c r="G352">
        <v>72</v>
      </c>
      <c r="H352">
        <v>4</v>
      </c>
      <c r="I352" s="50">
        <v>2872.94</v>
      </c>
      <c r="J352" s="50">
        <v>11491.76</v>
      </c>
    </row>
    <row r="353" spans="1:10">
      <c r="A353">
        <v>1002957</v>
      </c>
      <c r="B353">
        <v>472</v>
      </c>
      <c r="C353">
        <v>3</v>
      </c>
      <c r="D353">
        <v>1018</v>
      </c>
      <c r="E353">
        <v>19</v>
      </c>
      <c r="F353" s="47">
        <v>44543</v>
      </c>
      <c r="G353">
        <v>52</v>
      </c>
      <c r="H353">
        <v>3</v>
      </c>
      <c r="I353" s="50">
        <v>4799.33</v>
      </c>
      <c r="J353" s="50">
        <v>14397.99</v>
      </c>
    </row>
    <row r="354" spans="1:10">
      <c r="A354">
        <v>1002956</v>
      </c>
      <c r="B354">
        <v>443</v>
      </c>
      <c r="C354">
        <v>3</v>
      </c>
      <c r="D354">
        <v>1056</v>
      </c>
      <c r="E354">
        <v>18</v>
      </c>
      <c r="F354" s="47">
        <v>44543</v>
      </c>
      <c r="G354">
        <v>89</v>
      </c>
      <c r="H354">
        <v>2</v>
      </c>
      <c r="I354" s="50">
        <v>1170.32</v>
      </c>
      <c r="J354" s="50">
        <v>2340.64</v>
      </c>
    </row>
    <row r="355" spans="1:10">
      <c r="A355">
        <v>1002953</v>
      </c>
      <c r="B355">
        <v>35</v>
      </c>
      <c r="C355">
        <v>1</v>
      </c>
      <c r="D355">
        <v>1112</v>
      </c>
      <c r="E355">
        <v>7</v>
      </c>
      <c r="F355" s="47">
        <v>44543</v>
      </c>
      <c r="G355">
        <v>160</v>
      </c>
      <c r="H355">
        <v>5</v>
      </c>
      <c r="I355" s="50">
        <v>460.52</v>
      </c>
      <c r="J355" s="50">
        <v>2302.6</v>
      </c>
    </row>
    <row r="356" spans="1:10">
      <c r="A356">
        <v>7005548</v>
      </c>
      <c r="B356">
        <v>1</v>
      </c>
      <c r="C356">
        <v>7</v>
      </c>
      <c r="E356">
        <v>46</v>
      </c>
      <c r="F356" s="47">
        <v>44543</v>
      </c>
      <c r="G356">
        <v>145</v>
      </c>
      <c r="H356">
        <v>1</v>
      </c>
      <c r="I356" s="50">
        <v>350</v>
      </c>
      <c r="J356" s="50">
        <v>350</v>
      </c>
    </row>
    <row r="357" spans="1:10">
      <c r="A357">
        <v>1002962</v>
      </c>
      <c r="B357">
        <v>545</v>
      </c>
      <c r="C357">
        <v>1</v>
      </c>
      <c r="D357">
        <v>1110</v>
      </c>
      <c r="E357">
        <v>43</v>
      </c>
      <c r="F357" s="47">
        <v>44544</v>
      </c>
      <c r="G357">
        <v>28</v>
      </c>
      <c r="H357">
        <v>8</v>
      </c>
      <c r="I357" s="50">
        <v>6699.37</v>
      </c>
      <c r="J357" s="50">
        <v>53594.96</v>
      </c>
    </row>
    <row r="358" spans="1:10">
      <c r="A358">
        <v>1002726</v>
      </c>
      <c r="B358">
        <v>138</v>
      </c>
      <c r="C358">
        <v>6</v>
      </c>
      <c r="D358">
        <v>1020</v>
      </c>
      <c r="E358">
        <v>35</v>
      </c>
      <c r="F358" s="47">
        <v>44544</v>
      </c>
      <c r="G358">
        <v>2</v>
      </c>
      <c r="H358">
        <v>2</v>
      </c>
      <c r="I358" s="50">
        <v>16157.16</v>
      </c>
      <c r="J358" s="50">
        <v>32314.32</v>
      </c>
    </row>
    <row r="359" spans="1:10">
      <c r="A359">
        <v>1002958</v>
      </c>
      <c r="B359">
        <v>209</v>
      </c>
      <c r="C359">
        <v>3</v>
      </c>
      <c r="D359">
        <v>1119</v>
      </c>
      <c r="E359">
        <v>24</v>
      </c>
      <c r="F359" s="47">
        <v>44544</v>
      </c>
      <c r="G359">
        <v>176</v>
      </c>
      <c r="H359">
        <v>5</v>
      </c>
      <c r="I359" s="50">
        <v>1852.73</v>
      </c>
      <c r="J359" s="50">
        <v>9263.65</v>
      </c>
    </row>
    <row r="360" spans="1:10">
      <c r="A360">
        <v>1002960</v>
      </c>
      <c r="B360">
        <v>329</v>
      </c>
      <c r="C360">
        <v>3</v>
      </c>
      <c r="D360">
        <v>1104</v>
      </c>
      <c r="E360">
        <v>18</v>
      </c>
      <c r="F360" s="47">
        <v>44544</v>
      </c>
      <c r="G360">
        <v>149</v>
      </c>
      <c r="H360">
        <v>1</v>
      </c>
      <c r="I360" s="50">
        <v>457.36</v>
      </c>
      <c r="J360" s="50">
        <v>457.36</v>
      </c>
    </row>
    <row r="361" spans="1:10">
      <c r="A361">
        <v>1002972</v>
      </c>
      <c r="B361">
        <v>549</v>
      </c>
      <c r="C361">
        <v>6</v>
      </c>
      <c r="D361">
        <v>1042</v>
      </c>
      <c r="E361">
        <v>42</v>
      </c>
      <c r="F361" s="47">
        <v>44545</v>
      </c>
      <c r="G361">
        <v>188</v>
      </c>
      <c r="H361">
        <v>9</v>
      </c>
      <c r="I361" s="50">
        <v>8549.41</v>
      </c>
      <c r="J361" s="50">
        <v>76944.69</v>
      </c>
    </row>
    <row r="362" spans="1:10">
      <c r="A362">
        <v>1002965</v>
      </c>
      <c r="B362">
        <v>126</v>
      </c>
      <c r="C362">
        <v>1</v>
      </c>
      <c r="D362">
        <v>1009</v>
      </c>
      <c r="E362">
        <v>8</v>
      </c>
      <c r="F362" s="47">
        <v>44545</v>
      </c>
      <c r="G362">
        <v>117</v>
      </c>
      <c r="H362">
        <v>1</v>
      </c>
      <c r="I362" s="50">
        <v>12931.67</v>
      </c>
      <c r="J362" s="50">
        <v>12931.67</v>
      </c>
    </row>
    <row r="363" spans="1:10">
      <c r="A363">
        <v>1002966</v>
      </c>
      <c r="B363">
        <v>232</v>
      </c>
      <c r="C363">
        <v>5</v>
      </c>
      <c r="D363">
        <v>1093</v>
      </c>
      <c r="E363">
        <v>29</v>
      </c>
      <c r="F363" s="47">
        <v>44545</v>
      </c>
      <c r="G363">
        <v>35</v>
      </c>
      <c r="H363">
        <v>4</v>
      </c>
      <c r="I363" s="50">
        <v>2867.18</v>
      </c>
      <c r="J363" s="50">
        <v>11468.72</v>
      </c>
    </row>
    <row r="364" spans="1:10">
      <c r="A364">
        <v>1002964</v>
      </c>
      <c r="B364">
        <v>65</v>
      </c>
      <c r="C364">
        <v>5</v>
      </c>
      <c r="D364">
        <v>1084</v>
      </c>
      <c r="E364">
        <v>32</v>
      </c>
      <c r="F364" s="47">
        <v>44545</v>
      </c>
      <c r="G364">
        <v>162</v>
      </c>
      <c r="H364">
        <v>8</v>
      </c>
      <c r="I364" s="50">
        <v>1211.45</v>
      </c>
      <c r="J364" s="50">
        <v>9691.6</v>
      </c>
    </row>
    <row r="365" spans="1:10">
      <c r="A365">
        <v>1002967</v>
      </c>
      <c r="B365">
        <v>321</v>
      </c>
      <c r="C365">
        <v>1</v>
      </c>
      <c r="D365">
        <v>1110</v>
      </c>
      <c r="E365">
        <v>43</v>
      </c>
      <c r="F365" s="47">
        <v>44545</v>
      </c>
      <c r="G365">
        <v>104</v>
      </c>
      <c r="H365">
        <v>2</v>
      </c>
      <c r="I365" s="50">
        <v>2862.92</v>
      </c>
      <c r="J365" s="50">
        <v>5725.84</v>
      </c>
    </row>
    <row r="366" spans="1:10">
      <c r="A366">
        <v>1002970</v>
      </c>
      <c r="B366">
        <v>436</v>
      </c>
      <c r="C366">
        <v>3</v>
      </c>
      <c r="D366">
        <v>1026</v>
      </c>
      <c r="E366">
        <v>18</v>
      </c>
      <c r="F366" s="47">
        <v>44545</v>
      </c>
      <c r="G366">
        <v>130</v>
      </c>
      <c r="H366">
        <v>7</v>
      </c>
      <c r="I366" s="50">
        <v>797.48</v>
      </c>
      <c r="J366" s="50">
        <v>5582.36</v>
      </c>
    </row>
    <row r="367" spans="1:10">
      <c r="A367">
        <v>1002968</v>
      </c>
      <c r="B367">
        <v>356</v>
      </c>
      <c r="C367">
        <v>1</v>
      </c>
      <c r="D367">
        <v>1004</v>
      </c>
      <c r="E367">
        <v>43</v>
      </c>
      <c r="F367" s="47">
        <v>44545</v>
      </c>
      <c r="G367">
        <v>55</v>
      </c>
      <c r="H367">
        <v>1</v>
      </c>
      <c r="I367" s="50">
        <v>3896.02</v>
      </c>
      <c r="J367" s="50">
        <v>3896.02</v>
      </c>
    </row>
    <row r="368" spans="1:10">
      <c r="A368">
        <v>1002971</v>
      </c>
      <c r="B368">
        <v>495</v>
      </c>
      <c r="C368">
        <v>1</v>
      </c>
      <c r="D368">
        <v>1113</v>
      </c>
      <c r="E368">
        <v>43</v>
      </c>
      <c r="F368" s="47">
        <v>44545</v>
      </c>
      <c r="G368">
        <v>138</v>
      </c>
      <c r="H368">
        <v>9</v>
      </c>
      <c r="I368" s="50">
        <v>98.52</v>
      </c>
      <c r="J368" s="50">
        <v>886.68</v>
      </c>
    </row>
    <row r="369" spans="1:10">
      <c r="A369">
        <v>1002969</v>
      </c>
      <c r="B369">
        <v>429</v>
      </c>
      <c r="C369">
        <v>3</v>
      </c>
      <c r="D369">
        <v>1050</v>
      </c>
      <c r="E369">
        <v>19</v>
      </c>
      <c r="F369" s="47">
        <v>44545</v>
      </c>
      <c r="G369">
        <v>146</v>
      </c>
      <c r="H369">
        <v>1</v>
      </c>
      <c r="I369" s="50">
        <v>358.71</v>
      </c>
      <c r="J369" s="50">
        <v>358.71</v>
      </c>
    </row>
    <row r="370" spans="1:10">
      <c r="A370">
        <v>7005549</v>
      </c>
      <c r="B370">
        <v>1</v>
      </c>
      <c r="C370">
        <v>7</v>
      </c>
      <c r="E370">
        <v>48</v>
      </c>
      <c r="F370" s="47">
        <v>44545</v>
      </c>
      <c r="G370">
        <v>150</v>
      </c>
      <c r="H370">
        <v>3</v>
      </c>
      <c r="I370" s="50">
        <v>99</v>
      </c>
      <c r="J370" s="50">
        <v>297</v>
      </c>
    </row>
    <row r="371" spans="1:10">
      <c r="A371">
        <v>1002606</v>
      </c>
      <c r="B371">
        <v>401</v>
      </c>
      <c r="C371">
        <v>8</v>
      </c>
      <c r="D371">
        <v>1074</v>
      </c>
      <c r="E371">
        <v>58</v>
      </c>
      <c r="F371" s="47">
        <v>44547</v>
      </c>
      <c r="G371">
        <v>110</v>
      </c>
      <c r="H371">
        <v>1</v>
      </c>
      <c r="I371" s="50">
        <v>17230.88</v>
      </c>
      <c r="J371" s="50">
        <v>17230.88</v>
      </c>
    </row>
    <row r="372" spans="1:10">
      <c r="A372">
        <v>1002630</v>
      </c>
      <c r="B372">
        <v>528</v>
      </c>
      <c r="C372">
        <v>8</v>
      </c>
      <c r="D372">
        <v>1063</v>
      </c>
      <c r="E372">
        <v>54</v>
      </c>
      <c r="F372" s="47">
        <v>44547</v>
      </c>
      <c r="G372">
        <v>113</v>
      </c>
      <c r="H372">
        <v>1</v>
      </c>
      <c r="I372" s="50">
        <v>14002.22</v>
      </c>
      <c r="J372" s="50">
        <v>14002.22</v>
      </c>
    </row>
    <row r="373" spans="1:10">
      <c r="A373">
        <v>1002640</v>
      </c>
      <c r="B373">
        <v>450</v>
      </c>
      <c r="C373">
        <v>2</v>
      </c>
      <c r="D373">
        <v>1115</v>
      </c>
      <c r="E373">
        <v>11</v>
      </c>
      <c r="F373" s="47">
        <v>44547</v>
      </c>
      <c r="G373">
        <v>208</v>
      </c>
      <c r="H373">
        <v>1</v>
      </c>
      <c r="I373" s="50">
        <v>8616.1</v>
      </c>
      <c r="J373" s="50">
        <v>8616.1</v>
      </c>
    </row>
    <row r="374" spans="1:10">
      <c r="A374">
        <v>1002629</v>
      </c>
      <c r="B374">
        <v>358</v>
      </c>
      <c r="C374">
        <v>5</v>
      </c>
      <c r="D374">
        <v>1043</v>
      </c>
      <c r="E374">
        <v>34</v>
      </c>
      <c r="F374" s="47">
        <v>44547</v>
      </c>
      <c r="G374">
        <v>164</v>
      </c>
      <c r="H374">
        <v>6</v>
      </c>
      <c r="I374" s="50">
        <v>1300.31</v>
      </c>
      <c r="J374" s="50">
        <v>7801.86</v>
      </c>
    </row>
    <row r="375" spans="1:10">
      <c r="A375">
        <v>1002977</v>
      </c>
      <c r="B375">
        <v>544</v>
      </c>
      <c r="C375">
        <v>3</v>
      </c>
      <c r="D375">
        <v>1120</v>
      </c>
      <c r="E375">
        <v>18</v>
      </c>
      <c r="F375" s="47">
        <v>44547</v>
      </c>
      <c r="G375">
        <v>21</v>
      </c>
      <c r="H375">
        <v>2</v>
      </c>
      <c r="I375" s="50">
        <v>2817.78</v>
      </c>
      <c r="J375" s="50">
        <v>5635.56</v>
      </c>
    </row>
    <row r="376" spans="1:10">
      <c r="A376">
        <v>1002975</v>
      </c>
      <c r="B376">
        <v>505</v>
      </c>
      <c r="C376">
        <v>3</v>
      </c>
      <c r="D376">
        <v>1081</v>
      </c>
      <c r="E376">
        <v>24</v>
      </c>
      <c r="F376" s="47">
        <v>44547</v>
      </c>
      <c r="G376">
        <v>161</v>
      </c>
      <c r="H376">
        <v>3</v>
      </c>
      <c r="I376" s="50">
        <v>979.05</v>
      </c>
      <c r="J376" s="50">
        <v>2937.15</v>
      </c>
    </row>
    <row r="377" spans="1:10">
      <c r="A377">
        <v>1002974</v>
      </c>
      <c r="B377">
        <v>474</v>
      </c>
      <c r="C377">
        <v>1</v>
      </c>
      <c r="D377">
        <v>1005</v>
      </c>
      <c r="E377">
        <v>7</v>
      </c>
      <c r="F377" s="47">
        <v>44547</v>
      </c>
      <c r="G377">
        <v>165</v>
      </c>
      <c r="H377">
        <v>1</v>
      </c>
      <c r="I377" s="50">
        <v>2178.46</v>
      </c>
      <c r="J377" s="50">
        <v>2178.46</v>
      </c>
    </row>
    <row r="378" spans="1:10">
      <c r="A378">
        <v>1002980</v>
      </c>
      <c r="B378">
        <v>289</v>
      </c>
      <c r="C378">
        <v>3</v>
      </c>
      <c r="D378">
        <v>1135</v>
      </c>
      <c r="E378">
        <v>24</v>
      </c>
      <c r="F378" s="47">
        <v>44548</v>
      </c>
      <c r="G378">
        <v>35</v>
      </c>
      <c r="H378">
        <v>6</v>
      </c>
      <c r="I378" s="50">
        <v>2940.9</v>
      </c>
      <c r="J378" s="50">
        <v>17645.400000000001</v>
      </c>
    </row>
    <row r="379" spans="1:10">
      <c r="A379">
        <v>1002978</v>
      </c>
      <c r="B379">
        <v>38</v>
      </c>
      <c r="C379">
        <v>1</v>
      </c>
      <c r="D379">
        <v>1113</v>
      </c>
      <c r="E379">
        <v>8</v>
      </c>
      <c r="F379" s="47">
        <v>44548</v>
      </c>
      <c r="G379">
        <v>98</v>
      </c>
      <c r="H379">
        <v>7</v>
      </c>
      <c r="I379" s="50">
        <v>897.36</v>
      </c>
      <c r="J379" s="50">
        <v>6281.52</v>
      </c>
    </row>
    <row r="380" spans="1:10">
      <c r="A380">
        <v>1002981</v>
      </c>
      <c r="B380">
        <v>307</v>
      </c>
      <c r="C380">
        <v>1</v>
      </c>
      <c r="D380">
        <v>1109</v>
      </c>
      <c r="E380">
        <v>7</v>
      </c>
      <c r="F380" s="47">
        <v>44548</v>
      </c>
      <c r="G380">
        <v>121</v>
      </c>
      <c r="H380">
        <v>2</v>
      </c>
      <c r="I380" s="50">
        <v>233.94</v>
      </c>
      <c r="J380" s="50">
        <v>467.88</v>
      </c>
    </row>
    <row r="381" spans="1:10">
      <c r="A381">
        <v>7005550</v>
      </c>
      <c r="B381">
        <v>1</v>
      </c>
      <c r="C381">
        <v>7</v>
      </c>
      <c r="E381">
        <v>51</v>
      </c>
      <c r="F381" s="47">
        <v>44548</v>
      </c>
      <c r="G381">
        <v>155</v>
      </c>
      <c r="H381">
        <v>4</v>
      </c>
      <c r="I381" s="50">
        <v>75</v>
      </c>
      <c r="J381" s="50">
        <v>300</v>
      </c>
    </row>
    <row r="382" spans="1:10">
      <c r="A382">
        <v>1002988</v>
      </c>
      <c r="B382">
        <v>181</v>
      </c>
      <c r="C382">
        <v>6</v>
      </c>
      <c r="D382">
        <v>1028</v>
      </c>
      <c r="E382">
        <v>35</v>
      </c>
      <c r="F382" s="47">
        <v>44550</v>
      </c>
      <c r="G382">
        <v>15</v>
      </c>
      <c r="H382">
        <v>4</v>
      </c>
      <c r="I382" s="50">
        <v>24803.66</v>
      </c>
      <c r="J382" s="50">
        <v>99214.64</v>
      </c>
    </row>
    <row r="383" spans="1:10">
      <c r="A383">
        <v>1002989</v>
      </c>
      <c r="B383">
        <v>325</v>
      </c>
      <c r="C383">
        <v>8</v>
      </c>
      <c r="D383">
        <v>1004</v>
      </c>
      <c r="E383">
        <v>58</v>
      </c>
      <c r="F383" s="47">
        <v>44550</v>
      </c>
      <c r="G383">
        <v>108</v>
      </c>
      <c r="H383">
        <v>1</v>
      </c>
      <c r="I383" s="50">
        <v>10187.91</v>
      </c>
      <c r="J383" s="50">
        <v>10187.91</v>
      </c>
    </row>
    <row r="384" spans="1:10">
      <c r="A384">
        <v>1002990</v>
      </c>
      <c r="B384">
        <v>454</v>
      </c>
      <c r="C384">
        <v>3</v>
      </c>
      <c r="D384">
        <v>1126</v>
      </c>
      <c r="E384">
        <v>24</v>
      </c>
      <c r="F384" s="47">
        <v>44550</v>
      </c>
      <c r="G384">
        <v>99</v>
      </c>
      <c r="H384">
        <v>2</v>
      </c>
      <c r="I384" s="50">
        <v>3146.46</v>
      </c>
      <c r="J384" s="50">
        <v>6292.92</v>
      </c>
    </row>
    <row r="385" spans="1:10">
      <c r="A385">
        <v>1002986</v>
      </c>
      <c r="B385">
        <v>13</v>
      </c>
      <c r="C385">
        <v>1</v>
      </c>
      <c r="D385">
        <v>1109</v>
      </c>
      <c r="E385">
        <v>9</v>
      </c>
      <c r="F385" s="47">
        <v>44550</v>
      </c>
      <c r="G385">
        <v>147</v>
      </c>
      <c r="H385">
        <v>7</v>
      </c>
      <c r="I385" s="50">
        <v>137.61000000000001</v>
      </c>
      <c r="J385" s="50">
        <v>963.27</v>
      </c>
    </row>
    <row r="386" spans="1:10">
      <c r="A386">
        <v>7005551</v>
      </c>
      <c r="B386">
        <v>1</v>
      </c>
      <c r="C386">
        <v>7</v>
      </c>
      <c r="E386">
        <v>46</v>
      </c>
      <c r="F386" s="47">
        <v>44550</v>
      </c>
      <c r="G386">
        <v>160</v>
      </c>
      <c r="H386">
        <v>2</v>
      </c>
      <c r="I386" s="50">
        <v>150</v>
      </c>
      <c r="J386" s="50">
        <v>300</v>
      </c>
    </row>
    <row r="387" spans="1:10">
      <c r="A387">
        <v>1002731</v>
      </c>
      <c r="B387">
        <v>375</v>
      </c>
      <c r="C387">
        <v>1</v>
      </c>
      <c r="D387">
        <v>1113</v>
      </c>
      <c r="E387">
        <v>8</v>
      </c>
      <c r="F387" s="47">
        <v>44551</v>
      </c>
      <c r="G387">
        <v>134</v>
      </c>
      <c r="H387">
        <v>6</v>
      </c>
      <c r="I387" s="50">
        <v>872.33</v>
      </c>
      <c r="J387" s="50">
        <v>5233.9799999999996</v>
      </c>
    </row>
    <row r="388" spans="1:10">
      <c r="A388">
        <v>1002733</v>
      </c>
      <c r="B388">
        <v>533</v>
      </c>
      <c r="C388">
        <v>1</v>
      </c>
      <c r="D388">
        <v>1111</v>
      </c>
      <c r="E388">
        <v>5</v>
      </c>
      <c r="F388" s="47">
        <v>44551</v>
      </c>
      <c r="G388">
        <v>137</v>
      </c>
      <c r="H388">
        <v>3</v>
      </c>
      <c r="I388" s="50">
        <v>1625.68</v>
      </c>
      <c r="J388" s="50">
        <v>4877.04</v>
      </c>
    </row>
    <row r="389" spans="1:10">
      <c r="A389">
        <v>1002993</v>
      </c>
      <c r="B389">
        <v>368</v>
      </c>
      <c r="C389">
        <v>8</v>
      </c>
      <c r="D389">
        <v>1107</v>
      </c>
      <c r="E389">
        <v>57</v>
      </c>
      <c r="F389" s="47">
        <v>44551</v>
      </c>
      <c r="G389">
        <v>167</v>
      </c>
      <c r="H389">
        <v>2</v>
      </c>
      <c r="I389" s="50">
        <v>1603.07</v>
      </c>
      <c r="J389" s="50">
        <v>3206.14</v>
      </c>
    </row>
    <row r="390" spans="1:10">
      <c r="A390">
        <v>1002994</v>
      </c>
      <c r="B390">
        <v>535</v>
      </c>
      <c r="C390">
        <v>1</v>
      </c>
      <c r="D390">
        <v>1109</v>
      </c>
      <c r="E390">
        <v>8</v>
      </c>
      <c r="F390" s="47">
        <v>44551</v>
      </c>
      <c r="G390">
        <v>129</v>
      </c>
      <c r="H390">
        <v>3</v>
      </c>
      <c r="I390" s="50">
        <v>559.34</v>
      </c>
      <c r="J390" s="50">
        <v>1678.02</v>
      </c>
    </row>
    <row r="391" spans="1:10">
      <c r="A391">
        <v>1002992</v>
      </c>
      <c r="B391">
        <v>309</v>
      </c>
      <c r="C391">
        <v>7</v>
      </c>
      <c r="D391">
        <v>1096</v>
      </c>
      <c r="E391">
        <v>47</v>
      </c>
      <c r="F391" s="47">
        <v>44551</v>
      </c>
      <c r="G391">
        <v>144</v>
      </c>
      <c r="H391">
        <v>2</v>
      </c>
      <c r="I391" s="50">
        <v>173.08</v>
      </c>
      <c r="J391" s="50">
        <v>346.16</v>
      </c>
    </row>
    <row r="392" spans="1:10">
      <c r="A392">
        <v>1002664</v>
      </c>
      <c r="B392">
        <v>259</v>
      </c>
      <c r="C392">
        <v>1</v>
      </c>
      <c r="D392">
        <v>1111</v>
      </c>
      <c r="E392">
        <v>5</v>
      </c>
      <c r="F392" s="47">
        <v>44552</v>
      </c>
      <c r="G392">
        <v>97</v>
      </c>
      <c r="H392">
        <v>7</v>
      </c>
      <c r="I392" s="50">
        <v>6466.17</v>
      </c>
      <c r="J392" s="50">
        <v>45263.19</v>
      </c>
    </row>
    <row r="393" spans="1:10">
      <c r="A393">
        <v>1002678</v>
      </c>
      <c r="B393">
        <v>551</v>
      </c>
      <c r="C393">
        <v>1</v>
      </c>
      <c r="D393">
        <v>1113</v>
      </c>
      <c r="E393">
        <v>9</v>
      </c>
      <c r="F393" s="47">
        <v>44552</v>
      </c>
      <c r="G393">
        <v>178</v>
      </c>
      <c r="H393">
        <v>7</v>
      </c>
      <c r="I393" s="50">
        <v>5933.07</v>
      </c>
      <c r="J393" s="50">
        <v>41531.49</v>
      </c>
    </row>
    <row r="394" spans="1:10">
      <c r="A394">
        <v>1003033</v>
      </c>
      <c r="B394">
        <v>93</v>
      </c>
      <c r="C394">
        <v>3</v>
      </c>
      <c r="D394">
        <v>1056</v>
      </c>
      <c r="E394">
        <v>24</v>
      </c>
      <c r="F394" s="47">
        <v>44552</v>
      </c>
      <c r="G394">
        <v>37</v>
      </c>
      <c r="H394">
        <v>2</v>
      </c>
      <c r="I394" s="50">
        <v>12862.71</v>
      </c>
      <c r="J394" s="50">
        <v>25725.42</v>
      </c>
    </row>
    <row r="395" spans="1:10">
      <c r="A395">
        <v>1003013</v>
      </c>
      <c r="B395">
        <v>324</v>
      </c>
      <c r="C395">
        <v>3</v>
      </c>
      <c r="D395">
        <v>1009</v>
      </c>
      <c r="E395">
        <v>19</v>
      </c>
      <c r="F395" s="47">
        <v>44552</v>
      </c>
      <c r="G395">
        <v>104</v>
      </c>
      <c r="H395">
        <v>7</v>
      </c>
      <c r="I395" s="50">
        <v>2977.16</v>
      </c>
      <c r="J395" s="50">
        <v>20840.12</v>
      </c>
    </row>
    <row r="396" spans="1:10">
      <c r="A396">
        <v>1002677</v>
      </c>
      <c r="B396">
        <v>520</v>
      </c>
      <c r="C396">
        <v>1</v>
      </c>
      <c r="D396">
        <v>1112</v>
      </c>
      <c r="E396">
        <v>8</v>
      </c>
      <c r="F396" s="47">
        <v>44552</v>
      </c>
      <c r="G396">
        <v>82</v>
      </c>
      <c r="H396">
        <v>8</v>
      </c>
      <c r="I396" s="50">
        <v>2166.3000000000002</v>
      </c>
      <c r="J396" s="50">
        <v>17330.400000000001</v>
      </c>
    </row>
    <row r="397" spans="1:10">
      <c r="A397">
        <v>1002676</v>
      </c>
      <c r="B397">
        <v>291</v>
      </c>
      <c r="C397">
        <v>5</v>
      </c>
      <c r="D397">
        <v>1061</v>
      </c>
      <c r="E397">
        <v>34</v>
      </c>
      <c r="F397" s="47">
        <v>44552</v>
      </c>
      <c r="G397">
        <v>30</v>
      </c>
      <c r="H397">
        <v>2</v>
      </c>
      <c r="I397" s="50">
        <v>7542.39</v>
      </c>
      <c r="J397" s="50">
        <v>15084.78</v>
      </c>
    </row>
    <row r="398" spans="1:10">
      <c r="A398">
        <v>1002996</v>
      </c>
      <c r="B398">
        <v>79</v>
      </c>
      <c r="C398">
        <v>3</v>
      </c>
      <c r="D398">
        <v>1104</v>
      </c>
      <c r="E398">
        <v>18</v>
      </c>
      <c r="F398" s="47">
        <v>44552</v>
      </c>
      <c r="G398">
        <v>3</v>
      </c>
      <c r="H398">
        <v>7</v>
      </c>
      <c r="I398" s="50">
        <v>1333.91</v>
      </c>
      <c r="J398" s="50">
        <v>9337.3700000000008</v>
      </c>
    </row>
    <row r="399" spans="1:10">
      <c r="A399">
        <v>1002769</v>
      </c>
      <c r="B399">
        <v>247</v>
      </c>
      <c r="C399">
        <v>8</v>
      </c>
      <c r="D399">
        <v>1074</v>
      </c>
      <c r="E399">
        <v>54</v>
      </c>
      <c r="F399" s="47">
        <v>44552</v>
      </c>
      <c r="G399">
        <v>68</v>
      </c>
      <c r="H399">
        <v>1</v>
      </c>
      <c r="I399" s="50">
        <v>7542.39</v>
      </c>
      <c r="J399" s="50">
        <v>7542.39</v>
      </c>
    </row>
    <row r="400" spans="1:10">
      <c r="A400">
        <v>1002795</v>
      </c>
      <c r="B400">
        <v>89</v>
      </c>
      <c r="C400">
        <v>1</v>
      </c>
      <c r="D400">
        <v>1004</v>
      </c>
      <c r="E400">
        <v>9</v>
      </c>
      <c r="F400" s="47">
        <v>44552</v>
      </c>
      <c r="G400">
        <v>154</v>
      </c>
      <c r="H400">
        <v>4</v>
      </c>
      <c r="I400" s="50">
        <v>1302.82</v>
      </c>
      <c r="J400" s="50">
        <v>5211.28</v>
      </c>
    </row>
    <row r="401" spans="1:10">
      <c r="A401">
        <v>1003038</v>
      </c>
      <c r="B401">
        <v>408</v>
      </c>
      <c r="C401">
        <v>4</v>
      </c>
      <c r="D401">
        <v>1072</v>
      </c>
      <c r="E401">
        <v>28</v>
      </c>
      <c r="F401" s="47">
        <v>44552</v>
      </c>
      <c r="G401">
        <v>134</v>
      </c>
      <c r="H401">
        <v>8</v>
      </c>
      <c r="I401" s="50">
        <v>637.96</v>
      </c>
      <c r="J401" s="50">
        <v>5103.68</v>
      </c>
    </row>
    <row r="402" spans="1:10">
      <c r="A402">
        <v>1002998</v>
      </c>
      <c r="B402">
        <v>222</v>
      </c>
      <c r="C402">
        <v>3</v>
      </c>
      <c r="D402">
        <v>1070</v>
      </c>
      <c r="E402">
        <v>19</v>
      </c>
      <c r="F402" s="47">
        <v>44552</v>
      </c>
      <c r="G402">
        <v>161</v>
      </c>
      <c r="H402">
        <v>4</v>
      </c>
      <c r="I402" s="50">
        <v>992.94</v>
      </c>
      <c r="J402" s="50">
        <v>3971.76</v>
      </c>
    </row>
    <row r="403" spans="1:10">
      <c r="A403">
        <v>1002997</v>
      </c>
      <c r="B403">
        <v>178</v>
      </c>
      <c r="C403">
        <v>3</v>
      </c>
      <c r="D403">
        <v>1030</v>
      </c>
      <c r="E403">
        <v>19</v>
      </c>
      <c r="F403" s="47">
        <v>44552</v>
      </c>
      <c r="G403">
        <v>137</v>
      </c>
      <c r="H403">
        <v>3</v>
      </c>
      <c r="I403" s="50">
        <v>1292.3699999999999</v>
      </c>
      <c r="J403" s="50">
        <v>3877.11</v>
      </c>
    </row>
    <row r="404" spans="1:10">
      <c r="A404">
        <v>1002995</v>
      </c>
      <c r="B404">
        <v>47</v>
      </c>
      <c r="C404">
        <v>3</v>
      </c>
      <c r="D404">
        <v>1083</v>
      </c>
      <c r="E404">
        <v>24</v>
      </c>
      <c r="F404" s="47">
        <v>44552</v>
      </c>
      <c r="G404">
        <v>23</v>
      </c>
      <c r="H404">
        <v>4</v>
      </c>
      <c r="I404" s="50">
        <v>882.29</v>
      </c>
      <c r="J404" s="50">
        <v>3529.16</v>
      </c>
    </row>
    <row r="405" spans="1:10">
      <c r="A405">
        <v>1003039</v>
      </c>
      <c r="B405">
        <v>509</v>
      </c>
      <c r="C405">
        <v>1</v>
      </c>
      <c r="D405">
        <v>1111</v>
      </c>
      <c r="E405">
        <v>3</v>
      </c>
      <c r="F405" s="47">
        <v>44552</v>
      </c>
      <c r="G405">
        <v>139</v>
      </c>
      <c r="H405">
        <v>3</v>
      </c>
      <c r="I405" s="50">
        <v>157.03</v>
      </c>
      <c r="J405" s="50">
        <v>471.09</v>
      </c>
    </row>
    <row r="406" spans="1:10">
      <c r="A406">
        <v>7005553</v>
      </c>
      <c r="B406">
        <v>1</v>
      </c>
      <c r="C406">
        <v>7</v>
      </c>
      <c r="E406">
        <v>51</v>
      </c>
      <c r="F406" s="47">
        <v>44552</v>
      </c>
      <c r="G406">
        <v>170</v>
      </c>
      <c r="H406">
        <v>2</v>
      </c>
      <c r="I406" s="50">
        <v>175</v>
      </c>
      <c r="J406" s="50">
        <v>350</v>
      </c>
    </row>
    <row r="407" spans="1:10">
      <c r="A407">
        <v>7005552</v>
      </c>
      <c r="B407">
        <v>1</v>
      </c>
      <c r="C407">
        <v>7</v>
      </c>
      <c r="E407">
        <v>47</v>
      </c>
      <c r="F407" s="47">
        <v>44552</v>
      </c>
      <c r="G407">
        <v>165</v>
      </c>
      <c r="H407">
        <v>1</v>
      </c>
      <c r="I407" s="50">
        <v>299</v>
      </c>
      <c r="J407" s="50">
        <v>299</v>
      </c>
    </row>
    <row r="408" spans="1:10">
      <c r="A408">
        <v>7005555</v>
      </c>
      <c r="B408">
        <v>1</v>
      </c>
      <c r="C408">
        <v>7</v>
      </c>
      <c r="E408">
        <v>47</v>
      </c>
      <c r="F408" s="47">
        <v>44552</v>
      </c>
      <c r="G408">
        <v>180</v>
      </c>
      <c r="H408">
        <v>3</v>
      </c>
      <c r="I408" s="50">
        <v>99</v>
      </c>
      <c r="J408" s="50">
        <v>297</v>
      </c>
    </row>
    <row r="409" spans="1:10">
      <c r="A409">
        <v>1002510</v>
      </c>
      <c r="B409">
        <v>459</v>
      </c>
      <c r="C409">
        <v>2</v>
      </c>
      <c r="D409">
        <v>1012</v>
      </c>
      <c r="E409">
        <v>11</v>
      </c>
      <c r="F409" s="47">
        <v>44553</v>
      </c>
      <c r="G409">
        <v>115</v>
      </c>
      <c r="H409">
        <v>3</v>
      </c>
      <c r="I409" s="50">
        <v>12923.49</v>
      </c>
      <c r="J409" s="50">
        <v>38770.47</v>
      </c>
    </row>
    <row r="410" spans="1:10">
      <c r="A410">
        <v>1003005</v>
      </c>
      <c r="B410">
        <v>447</v>
      </c>
      <c r="C410">
        <v>3</v>
      </c>
      <c r="D410">
        <v>1066</v>
      </c>
      <c r="E410">
        <v>24</v>
      </c>
      <c r="F410" s="47">
        <v>44553</v>
      </c>
      <c r="G410">
        <v>179</v>
      </c>
      <c r="H410">
        <v>6</v>
      </c>
      <c r="I410" s="50">
        <v>5955.94</v>
      </c>
      <c r="J410" s="50">
        <v>35735.64</v>
      </c>
    </row>
    <row r="411" spans="1:10">
      <c r="A411">
        <v>1003001</v>
      </c>
      <c r="B411">
        <v>227</v>
      </c>
      <c r="C411">
        <v>1</v>
      </c>
      <c r="D411">
        <v>1005</v>
      </c>
      <c r="E411">
        <v>1</v>
      </c>
      <c r="F411" s="47">
        <v>44553</v>
      </c>
      <c r="G411">
        <v>77</v>
      </c>
      <c r="H411">
        <v>7</v>
      </c>
      <c r="I411" s="50">
        <v>4094.62</v>
      </c>
      <c r="J411" s="50">
        <v>28662.34</v>
      </c>
    </row>
    <row r="412" spans="1:10">
      <c r="A412">
        <v>1003006</v>
      </c>
      <c r="B412">
        <v>480</v>
      </c>
      <c r="C412">
        <v>5</v>
      </c>
      <c r="D412">
        <v>1006</v>
      </c>
      <c r="E412">
        <v>29</v>
      </c>
      <c r="F412" s="47">
        <v>44553</v>
      </c>
      <c r="G412">
        <v>192</v>
      </c>
      <c r="H412">
        <v>1</v>
      </c>
      <c r="I412" s="50">
        <v>17677.63</v>
      </c>
      <c r="J412" s="50">
        <v>17677.63</v>
      </c>
    </row>
    <row r="413" spans="1:10">
      <c r="A413">
        <v>1003000</v>
      </c>
      <c r="B413">
        <v>109</v>
      </c>
      <c r="C413">
        <v>1</v>
      </c>
      <c r="D413">
        <v>1110</v>
      </c>
      <c r="E413">
        <v>5</v>
      </c>
      <c r="F413" s="47">
        <v>44553</v>
      </c>
      <c r="G413">
        <v>47</v>
      </c>
      <c r="H413">
        <v>2</v>
      </c>
      <c r="I413" s="50">
        <v>7851.52</v>
      </c>
      <c r="J413" s="50">
        <v>15703.04</v>
      </c>
    </row>
    <row r="414" spans="1:10">
      <c r="A414">
        <v>1003003</v>
      </c>
      <c r="B414">
        <v>330</v>
      </c>
      <c r="C414">
        <v>3</v>
      </c>
      <c r="D414">
        <v>1016</v>
      </c>
      <c r="E414">
        <v>24</v>
      </c>
      <c r="F414" s="47">
        <v>44553</v>
      </c>
      <c r="G414">
        <v>84</v>
      </c>
      <c r="H414">
        <v>9</v>
      </c>
      <c r="I414" s="50">
        <v>1425.75</v>
      </c>
      <c r="J414" s="50">
        <v>12831.75</v>
      </c>
    </row>
    <row r="415" spans="1:10">
      <c r="A415">
        <v>1002999</v>
      </c>
      <c r="B415">
        <v>58</v>
      </c>
      <c r="C415">
        <v>3</v>
      </c>
      <c r="D415">
        <v>1006</v>
      </c>
      <c r="E415">
        <v>19</v>
      </c>
      <c r="F415" s="47">
        <v>44553</v>
      </c>
      <c r="G415">
        <v>76</v>
      </c>
      <c r="H415">
        <v>4</v>
      </c>
      <c r="I415" s="50">
        <v>2834.39</v>
      </c>
      <c r="J415" s="50">
        <v>11337.56</v>
      </c>
    </row>
    <row r="416" spans="1:10">
      <c r="A416">
        <v>1002490</v>
      </c>
      <c r="B416">
        <v>30</v>
      </c>
      <c r="C416">
        <v>1</v>
      </c>
      <c r="D416">
        <v>1110</v>
      </c>
      <c r="E416">
        <v>4</v>
      </c>
      <c r="F416" s="47">
        <v>44553</v>
      </c>
      <c r="G416">
        <v>89</v>
      </c>
      <c r="H416">
        <v>3</v>
      </c>
      <c r="I416" s="50">
        <v>1623.18</v>
      </c>
      <c r="J416" s="50">
        <v>4869.54</v>
      </c>
    </row>
    <row r="417" spans="1:10">
      <c r="A417">
        <v>1002702</v>
      </c>
      <c r="B417">
        <v>281</v>
      </c>
      <c r="C417">
        <v>2</v>
      </c>
      <c r="D417">
        <v>1115</v>
      </c>
      <c r="E417">
        <v>11</v>
      </c>
      <c r="F417" s="47">
        <v>44553</v>
      </c>
      <c r="G417">
        <v>3</v>
      </c>
      <c r="H417">
        <v>1</v>
      </c>
      <c r="I417" s="50">
        <v>1623.18</v>
      </c>
      <c r="J417" s="50">
        <v>1623.18</v>
      </c>
    </row>
    <row r="418" spans="1:10">
      <c r="A418">
        <v>1002691</v>
      </c>
      <c r="B418">
        <v>357</v>
      </c>
      <c r="C418">
        <v>8</v>
      </c>
      <c r="D418">
        <v>1050</v>
      </c>
      <c r="E418">
        <v>55</v>
      </c>
      <c r="F418" s="47">
        <v>44553</v>
      </c>
      <c r="G418">
        <v>6</v>
      </c>
      <c r="H418">
        <v>1</v>
      </c>
      <c r="I418" s="50">
        <v>1300.31</v>
      </c>
      <c r="J418" s="50">
        <v>1300.31</v>
      </c>
    </row>
    <row r="419" spans="1:10">
      <c r="A419">
        <v>1003004</v>
      </c>
      <c r="B419">
        <v>406</v>
      </c>
      <c r="C419">
        <v>4</v>
      </c>
      <c r="D419">
        <v>1020</v>
      </c>
      <c r="E419">
        <v>28</v>
      </c>
      <c r="F419" s="47">
        <v>44553</v>
      </c>
      <c r="G419">
        <v>131</v>
      </c>
      <c r="H419">
        <v>5</v>
      </c>
      <c r="I419" s="50">
        <v>92.48</v>
      </c>
      <c r="J419" s="50">
        <v>462.4</v>
      </c>
    </row>
    <row r="420" spans="1:10">
      <c r="A420">
        <v>1003007</v>
      </c>
      <c r="B420">
        <v>81</v>
      </c>
      <c r="C420">
        <v>6</v>
      </c>
      <c r="D420">
        <v>1028</v>
      </c>
      <c r="E420">
        <v>42</v>
      </c>
      <c r="F420" s="47">
        <v>44554</v>
      </c>
      <c r="G420">
        <v>26</v>
      </c>
      <c r="H420">
        <v>5</v>
      </c>
      <c r="I420" s="50">
        <v>22197.03</v>
      </c>
      <c r="J420" s="50">
        <v>110985.15</v>
      </c>
    </row>
    <row r="421" spans="1:10">
      <c r="A421">
        <v>1002717</v>
      </c>
      <c r="B421">
        <v>44</v>
      </c>
      <c r="C421">
        <v>7</v>
      </c>
      <c r="D421">
        <v>1096</v>
      </c>
      <c r="E421">
        <v>48</v>
      </c>
      <c r="F421" s="47">
        <v>44554</v>
      </c>
      <c r="G421">
        <v>199</v>
      </c>
      <c r="H421">
        <v>3</v>
      </c>
      <c r="I421" s="50">
        <v>15073.42</v>
      </c>
      <c r="J421" s="50">
        <v>45220.26</v>
      </c>
    </row>
    <row r="422" spans="1:10">
      <c r="A422">
        <v>1002718</v>
      </c>
      <c r="B422">
        <v>153</v>
      </c>
      <c r="C422">
        <v>5</v>
      </c>
      <c r="D422">
        <v>1061</v>
      </c>
      <c r="E422">
        <v>32</v>
      </c>
      <c r="F422" s="47">
        <v>44554</v>
      </c>
      <c r="G422">
        <v>71</v>
      </c>
      <c r="H422">
        <v>4</v>
      </c>
      <c r="I422" s="50">
        <v>4851.84</v>
      </c>
      <c r="J422" s="50">
        <v>19407.36</v>
      </c>
    </row>
    <row r="423" spans="1:10">
      <c r="A423">
        <v>1003008</v>
      </c>
      <c r="B423">
        <v>198</v>
      </c>
      <c r="C423">
        <v>1</v>
      </c>
      <c r="D423">
        <v>1111</v>
      </c>
      <c r="E423">
        <v>8</v>
      </c>
      <c r="F423" s="47">
        <v>44554</v>
      </c>
      <c r="G423">
        <v>100</v>
      </c>
      <c r="H423">
        <v>3</v>
      </c>
      <c r="I423" s="50">
        <v>1775.34</v>
      </c>
      <c r="J423" s="50">
        <v>5326.02</v>
      </c>
    </row>
    <row r="424" spans="1:10">
      <c r="A424">
        <v>1002657</v>
      </c>
      <c r="B424">
        <v>29</v>
      </c>
      <c r="C424">
        <v>1</v>
      </c>
      <c r="D424">
        <v>1109</v>
      </c>
      <c r="E424">
        <v>43</v>
      </c>
      <c r="F424" s="47">
        <v>44554</v>
      </c>
      <c r="G424">
        <v>170</v>
      </c>
      <c r="H424">
        <v>3</v>
      </c>
      <c r="I424" s="50">
        <v>1623.18</v>
      </c>
      <c r="J424" s="50">
        <v>4869.54</v>
      </c>
    </row>
    <row r="425" spans="1:10">
      <c r="A425">
        <v>1003010</v>
      </c>
      <c r="B425">
        <v>466</v>
      </c>
      <c r="C425">
        <v>3</v>
      </c>
      <c r="D425">
        <v>1126</v>
      </c>
      <c r="E425">
        <v>19</v>
      </c>
      <c r="F425" s="47">
        <v>44554</v>
      </c>
      <c r="G425">
        <v>103</v>
      </c>
      <c r="H425">
        <v>3</v>
      </c>
      <c r="I425" s="50">
        <v>1130.3900000000001</v>
      </c>
      <c r="J425" s="50">
        <v>3391.17</v>
      </c>
    </row>
    <row r="426" spans="1:10">
      <c r="A426">
        <v>1002665</v>
      </c>
      <c r="B426">
        <v>413</v>
      </c>
      <c r="C426">
        <v>2</v>
      </c>
      <c r="D426">
        <v>1002</v>
      </c>
      <c r="E426">
        <v>11</v>
      </c>
      <c r="F426" s="47">
        <v>44554</v>
      </c>
      <c r="G426">
        <v>149</v>
      </c>
      <c r="H426">
        <v>4</v>
      </c>
      <c r="I426" s="50">
        <v>657.09</v>
      </c>
      <c r="J426" s="50">
        <v>2628.36</v>
      </c>
    </row>
    <row r="427" spans="1:10">
      <c r="A427">
        <v>1003009</v>
      </c>
      <c r="B427">
        <v>313</v>
      </c>
      <c r="C427">
        <v>3</v>
      </c>
      <c r="D427">
        <v>1107</v>
      </c>
      <c r="E427">
        <v>19</v>
      </c>
      <c r="F427" s="47">
        <v>44554</v>
      </c>
      <c r="G427">
        <v>140</v>
      </c>
      <c r="H427">
        <v>9</v>
      </c>
      <c r="I427" s="50">
        <v>228.2</v>
      </c>
      <c r="J427" s="50">
        <v>2053.8000000000002</v>
      </c>
    </row>
    <row r="428" spans="1:10">
      <c r="A428">
        <v>1002708</v>
      </c>
      <c r="B428">
        <v>224</v>
      </c>
      <c r="C428">
        <v>2</v>
      </c>
      <c r="D428">
        <v>1002</v>
      </c>
      <c r="E428">
        <v>11</v>
      </c>
      <c r="F428" s="47">
        <v>44554</v>
      </c>
      <c r="G428">
        <v>138</v>
      </c>
      <c r="H428">
        <v>4</v>
      </c>
      <c r="I428" s="50">
        <v>121.48</v>
      </c>
      <c r="J428" s="50">
        <v>485.92</v>
      </c>
    </row>
    <row r="429" spans="1:10">
      <c r="A429">
        <v>7005554</v>
      </c>
      <c r="B429">
        <v>1</v>
      </c>
      <c r="C429">
        <v>7</v>
      </c>
      <c r="E429">
        <v>48</v>
      </c>
      <c r="F429" s="47">
        <v>44554</v>
      </c>
      <c r="G429">
        <v>175</v>
      </c>
      <c r="H429">
        <v>1</v>
      </c>
      <c r="I429" s="50">
        <v>350</v>
      </c>
      <c r="J429" s="50">
        <v>350</v>
      </c>
    </row>
    <row r="430" spans="1:10">
      <c r="A430">
        <v>1003021</v>
      </c>
      <c r="B430">
        <v>305</v>
      </c>
      <c r="C430">
        <v>6</v>
      </c>
      <c r="D430">
        <v>1082</v>
      </c>
      <c r="E430">
        <v>35</v>
      </c>
      <c r="F430" s="47">
        <v>44557</v>
      </c>
      <c r="G430">
        <v>191</v>
      </c>
      <c r="H430">
        <v>6</v>
      </c>
      <c r="I430" s="50">
        <v>13235.7</v>
      </c>
      <c r="J430" s="50">
        <v>79414.2</v>
      </c>
    </row>
    <row r="431" spans="1:10">
      <c r="A431">
        <v>1003019</v>
      </c>
      <c r="B431">
        <v>155</v>
      </c>
      <c r="C431">
        <v>3</v>
      </c>
      <c r="D431">
        <v>1080</v>
      </c>
      <c r="E431">
        <v>19</v>
      </c>
      <c r="F431" s="47">
        <v>44557</v>
      </c>
      <c r="G431">
        <v>56</v>
      </c>
      <c r="H431">
        <v>2</v>
      </c>
      <c r="I431" s="50">
        <v>22006.6</v>
      </c>
      <c r="J431" s="50">
        <v>44013.2</v>
      </c>
    </row>
    <row r="432" spans="1:10">
      <c r="A432">
        <v>1003024</v>
      </c>
      <c r="B432">
        <v>409</v>
      </c>
      <c r="C432">
        <v>5</v>
      </c>
      <c r="D432">
        <v>1043</v>
      </c>
      <c r="E432">
        <v>34</v>
      </c>
      <c r="F432" s="47">
        <v>44557</v>
      </c>
      <c r="G432">
        <v>25</v>
      </c>
      <c r="H432">
        <v>9</v>
      </c>
      <c r="I432" s="50">
        <v>2271.23</v>
      </c>
      <c r="J432" s="50">
        <v>20441.07</v>
      </c>
    </row>
    <row r="433" spans="1:10">
      <c r="A433">
        <v>1003020</v>
      </c>
      <c r="B433">
        <v>301</v>
      </c>
      <c r="C433">
        <v>5</v>
      </c>
      <c r="D433">
        <v>1006</v>
      </c>
      <c r="E433">
        <v>34</v>
      </c>
      <c r="F433" s="47">
        <v>44557</v>
      </c>
      <c r="G433">
        <v>47</v>
      </c>
      <c r="H433">
        <v>1</v>
      </c>
      <c r="I433" s="50">
        <v>8931.52</v>
      </c>
      <c r="J433" s="50">
        <v>8931.52</v>
      </c>
    </row>
    <row r="434" spans="1:10">
      <c r="A434">
        <v>1003022</v>
      </c>
      <c r="B434">
        <v>369</v>
      </c>
      <c r="C434">
        <v>3</v>
      </c>
      <c r="D434">
        <v>1056</v>
      </c>
      <c r="E434">
        <v>18</v>
      </c>
      <c r="F434" s="47">
        <v>44557</v>
      </c>
      <c r="G434">
        <v>82</v>
      </c>
      <c r="H434">
        <v>5</v>
      </c>
      <c r="I434" s="50">
        <v>1651.1</v>
      </c>
      <c r="J434" s="50">
        <v>8255.5</v>
      </c>
    </row>
    <row r="435" spans="1:10">
      <c r="A435">
        <v>7005556</v>
      </c>
      <c r="B435">
        <v>1</v>
      </c>
      <c r="C435">
        <v>7</v>
      </c>
      <c r="E435">
        <v>51</v>
      </c>
      <c r="F435" s="47">
        <v>44557</v>
      </c>
      <c r="G435">
        <v>185</v>
      </c>
      <c r="H435">
        <v>4</v>
      </c>
      <c r="I435" s="50">
        <v>75</v>
      </c>
      <c r="J435" s="50">
        <v>300</v>
      </c>
    </row>
    <row r="436" spans="1:10">
      <c r="A436">
        <v>1002747</v>
      </c>
      <c r="B436">
        <v>343</v>
      </c>
      <c r="C436">
        <v>2</v>
      </c>
      <c r="D436">
        <v>1115</v>
      </c>
      <c r="E436">
        <v>11</v>
      </c>
      <c r="F436" s="47">
        <v>44558</v>
      </c>
      <c r="G436">
        <v>66</v>
      </c>
      <c r="H436">
        <v>8</v>
      </c>
      <c r="I436" s="50">
        <v>2701.9</v>
      </c>
      <c r="J436" s="50">
        <v>21615.200000000001</v>
      </c>
    </row>
    <row r="437" spans="1:10">
      <c r="A437">
        <v>1003025</v>
      </c>
      <c r="B437">
        <v>196</v>
      </c>
      <c r="C437">
        <v>3</v>
      </c>
      <c r="D437">
        <v>1091</v>
      </c>
      <c r="E437">
        <v>24</v>
      </c>
      <c r="F437" s="47">
        <v>44558</v>
      </c>
      <c r="G437">
        <v>152</v>
      </c>
      <c r="H437">
        <v>7</v>
      </c>
      <c r="I437" s="50">
        <v>603.62</v>
      </c>
      <c r="J437" s="50">
        <v>4225.34</v>
      </c>
    </row>
    <row r="438" spans="1:10">
      <c r="A438">
        <v>1003026</v>
      </c>
      <c r="B438">
        <v>219</v>
      </c>
      <c r="C438">
        <v>5</v>
      </c>
      <c r="D438">
        <v>1073</v>
      </c>
      <c r="E438">
        <v>34</v>
      </c>
      <c r="F438" s="47">
        <v>44558</v>
      </c>
      <c r="G438">
        <v>143</v>
      </c>
      <c r="H438">
        <v>5</v>
      </c>
      <c r="I438" s="50">
        <v>831.05</v>
      </c>
      <c r="J438" s="50">
        <v>4155.25</v>
      </c>
    </row>
    <row r="439" spans="1:10">
      <c r="A439">
        <v>1002748</v>
      </c>
      <c r="B439">
        <v>532</v>
      </c>
      <c r="C439">
        <v>2</v>
      </c>
      <c r="D439">
        <v>1013</v>
      </c>
      <c r="E439">
        <v>11</v>
      </c>
      <c r="F439" s="47">
        <v>44559</v>
      </c>
      <c r="G439">
        <v>120</v>
      </c>
      <c r="H439">
        <v>4</v>
      </c>
      <c r="I439" s="50">
        <v>19385.82</v>
      </c>
      <c r="J439" s="50">
        <v>77543.28</v>
      </c>
    </row>
    <row r="440" spans="1:10">
      <c r="A440">
        <v>1003027</v>
      </c>
      <c r="B440">
        <v>53</v>
      </c>
      <c r="C440">
        <v>1</v>
      </c>
      <c r="D440">
        <v>1009</v>
      </c>
      <c r="E440">
        <v>3</v>
      </c>
      <c r="F440" s="47">
        <v>44559</v>
      </c>
      <c r="G440">
        <v>54</v>
      </c>
      <c r="H440">
        <v>8</v>
      </c>
      <c r="I440" s="50">
        <v>5310.05</v>
      </c>
      <c r="J440" s="50">
        <v>42480.4</v>
      </c>
    </row>
    <row r="441" spans="1:10">
      <c r="A441">
        <v>1003032</v>
      </c>
      <c r="B441">
        <v>548</v>
      </c>
      <c r="C441">
        <v>3</v>
      </c>
      <c r="D441">
        <v>1030</v>
      </c>
      <c r="E441">
        <v>24</v>
      </c>
      <c r="F441" s="47">
        <v>44559</v>
      </c>
      <c r="G441">
        <v>8</v>
      </c>
      <c r="H441">
        <v>8</v>
      </c>
      <c r="I441" s="50">
        <v>3541.92</v>
      </c>
      <c r="J441" s="50">
        <v>28335.360000000001</v>
      </c>
    </row>
    <row r="442" spans="1:10">
      <c r="A442">
        <v>1002637</v>
      </c>
      <c r="B442">
        <v>33</v>
      </c>
      <c r="C442">
        <v>3</v>
      </c>
      <c r="D442">
        <v>1065</v>
      </c>
      <c r="E442">
        <v>19</v>
      </c>
      <c r="F442" s="47">
        <v>44559</v>
      </c>
      <c r="G442">
        <v>73</v>
      </c>
      <c r="H442">
        <v>7</v>
      </c>
      <c r="I442" s="50">
        <v>3242.52</v>
      </c>
      <c r="J442" s="50">
        <v>22697.64</v>
      </c>
    </row>
    <row r="443" spans="1:10">
      <c r="A443">
        <v>1003028</v>
      </c>
      <c r="B443">
        <v>194</v>
      </c>
      <c r="C443">
        <v>3</v>
      </c>
      <c r="D443">
        <v>1064</v>
      </c>
      <c r="E443">
        <v>24</v>
      </c>
      <c r="F443" s="47">
        <v>44559</v>
      </c>
      <c r="G443">
        <v>68</v>
      </c>
      <c r="H443">
        <v>3</v>
      </c>
      <c r="I443" s="50">
        <v>5305.7</v>
      </c>
      <c r="J443" s="50">
        <v>15917.1</v>
      </c>
    </row>
    <row r="444" spans="1:10">
      <c r="A444">
        <v>1002763</v>
      </c>
      <c r="B444">
        <v>513</v>
      </c>
      <c r="C444">
        <v>1</v>
      </c>
      <c r="D444">
        <v>1005</v>
      </c>
      <c r="E444">
        <v>5</v>
      </c>
      <c r="F444" s="47">
        <v>44559</v>
      </c>
      <c r="G444">
        <v>184</v>
      </c>
      <c r="H444">
        <v>3</v>
      </c>
      <c r="I444" s="50">
        <v>3242.52</v>
      </c>
      <c r="J444" s="50">
        <v>9727.56</v>
      </c>
    </row>
    <row r="445" spans="1:10">
      <c r="A445">
        <v>1002746</v>
      </c>
      <c r="B445">
        <v>270</v>
      </c>
      <c r="C445">
        <v>8</v>
      </c>
      <c r="D445">
        <v>1074</v>
      </c>
      <c r="E445">
        <v>54</v>
      </c>
      <c r="F445" s="47">
        <v>44559</v>
      </c>
      <c r="G445">
        <v>173</v>
      </c>
      <c r="H445">
        <v>2</v>
      </c>
      <c r="I445" s="50">
        <v>4313.7299999999996</v>
      </c>
      <c r="J445" s="50">
        <v>8627.4599999999991</v>
      </c>
    </row>
    <row r="446" spans="1:10">
      <c r="A446">
        <v>1002647</v>
      </c>
      <c r="B446">
        <v>293</v>
      </c>
      <c r="C446">
        <v>7</v>
      </c>
      <c r="D446">
        <v>1075</v>
      </c>
      <c r="E446">
        <v>51</v>
      </c>
      <c r="F446" s="47">
        <v>44559</v>
      </c>
      <c r="G446">
        <v>8</v>
      </c>
      <c r="H446">
        <v>1</v>
      </c>
      <c r="I446" s="50">
        <v>5394.96</v>
      </c>
      <c r="J446" s="50">
        <v>5394.96</v>
      </c>
    </row>
    <row r="447" spans="1:10">
      <c r="A447">
        <v>1002646</v>
      </c>
      <c r="B447">
        <v>46</v>
      </c>
      <c r="C447">
        <v>1</v>
      </c>
      <c r="D447">
        <v>1004</v>
      </c>
      <c r="E447">
        <v>4</v>
      </c>
      <c r="F447" s="47">
        <v>44559</v>
      </c>
      <c r="G447">
        <v>141</v>
      </c>
      <c r="H447">
        <v>9</v>
      </c>
      <c r="I447" s="50">
        <v>551.97</v>
      </c>
      <c r="J447" s="50">
        <v>4967.7299999999996</v>
      </c>
    </row>
    <row r="448" spans="1:10">
      <c r="A448">
        <v>1003029</v>
      </c>
      <c r="B448">
        <v>314</v>
      </c>
      <c r="C448">
        <v>1</v>
      </c>
      <c r="D448">
        <v>1005</v>
      </c>
      <c r="E448">
        <v>43</v>
      </c>
      <c r="F448" s="47">
        <v>44559</v>
      </c>
      <c r="G448">
        <v>136</v>
      </c>
      <c r="H448">
        <v>4</v>
      </c>
      <c r="I448" s="50">
        <v>1012.38</v>
      </c>
      <c r="J448" s="50">
        <v>4049.52</v>
      </c>
    </row>
    <row r="449" spans="1:10">
      <c r="A449">
        <v>1003031</v>
      </c>
      <c r="B449">
        <v>511</v>
      </c>
      <c r="C449">
        <v>4</v>
      </c>
      <c r="D449">
        <v>1020</v>
      </c>
      <c r="E449">
        <v>26</v>
      </c>
      <c r="F449" s="47">
        <v>44559</v>
      </c>
      <c r="G449">
        <v>149</v>
      </c>
      <c r="H449">
        <v>2</v>
      </c>
      <c r="I449" s="50">
        <v>459.41</v>
      </c>
      <c r="J449" s="50">
        <v>918.82</v>
      </c>
    </row>
    <row r="450" spans="1:10">
      <c r="A450">
        <v>1003030</v>
      </c>
      <c r="B450">
        <v>490</v>
      </c>
      <c r="C450">
        <v>4</v>
      </c>
      <c r="D450">
        <v>1118</v>
      </c>
      <c r="E450">
        <v>26</v>
      </c>
      <c r="F450" s="47">
        <v>44559</v>
      </c>
      <c r="G450">
        <v>130</v>
      </c>
      <c r="H450">
        <v>1</v>
      </c>
      <c r="I450" s="50">
        <v>709.04</v>
      </c>
      <c r="J450" s="50">
        <v>709.04</v>
      </c>
    </row>
    <row r="451" spans="1:10">
      <c r="A451">
        <v>1003035</v>
      </c>
      <c r="B451">
        <v>257</v>
      </c>
      <c r="C451">
        <v>1</v>
      </c>
      <c r="D451">
        <v>1112</v>
      </c>
      <c r="E451">
        <v>7</v>
      </c>
      <c r="F451" s="47">
        <v>44560</v>
      </c>
      <c r="G451">
        <v>73</v>
      </c>
      <c r="H451">
        <v>6</v>
      </c>
      <c r="I451" s="50">
        <v>2498.87</v>
      </c>
      <c r="J451" s="50">
        <v>14993.22</v>
      </c>
    </row>
    <row r="452" spans="1:10">
      <c r="A452">
        <v>1002533</v>
      </c>
      <c r="B452">
        <v>559</v>
      </c>
      <c r="C452">
        <v>7</v>
      </c>
      <c r="D452">
        <v>1119</v>
      </c>
      <c r="E452">
        <v>51</v>
      </c>
      <c r="F452" s="47">
        <v>44560</v>
      </c>
      <c r="G452">
        <v>161</v>
      </c>
      <c r="H452">
        <v>6</v>
      </c>
      <c r="I452" s="50">
        <v>1300.31</v>
      </c>
      <c r="J452" s="50">
        <v>7801.86</v>
      </c>
    </row>
    <row r="453" spans="1:10">
      <c r="A453">
        <v>1003034</v>
      </c>
      <c r="B453">
        <v>136</v>
      </c>
      <c r="C453">
        <v>1</v>
      </c>
      <c r="D453">
        <v>1111</v>
      </c>
      <c r="E453">
        <v>8</v>
      </c>
      <c r="F453" s="47">
        <v>44560</v>
      </c>
      <c r="G453">
        <v>159</v>
      </c>
      <c r="H453">
        <v>9</v>
      </c>
      <c r="I453" s="50">
        <v>659.99</v>
      </c>
      <c r="J453" s="50">
        <v>5939.91</v>
      </c>
    </row>
    <row r="454" spans="1:10">
      <c r="A454">
        <v>1002715</v>
      </c>
      <c r="B454">
        <v>223</v>
      </c>
      <c r="C454">
        <v>1</v>
      </c>
      <c r="D454">
        <v>1112</v>
      </c>
      <c r="E454">
        <v>7</v>
      </c>
      <c r="F454" s="47">
        <v>44560</v>
      </c>
      <c r="G454">
        <v>11</v>
      </c>
      <c r="H454">
        <v>1</v>
      </c>
      <c r="I454" s="50">
        <v>3780.63</v>
      </c>
      <c r="J454" s="50">
        <v>3780.63</v>
      </c>
    </row>
    <row r="455" spans="1:10">
      <c r="A455">
        <v>1002542</v>
      </c>
      <c r="B455">
        <v>114</v>
      </c>
      <c r="C455">
        <v>4</v>
      </c>
      <c r="D455">
        <v>1015</v>
      </c>
      <c r="E455">
        <v>28</v>
      </c>
      <c r="F455" s="47">
        <v>44560</v>
      </c>
      <c r="G455">
        <v>36</v>
      </c>
      <c r="H455">
        <v>1</v>
      </c>
      <c r="I455" s="50">
        <v>1948.55</v>
      </c>
      <c r="J455" s="50">
        <v>1948.55</v>
      </c>
    </row>
    <row r="456" spans="1:10">
      <c r="A456">
        <v>1002707</v>
      </c>
      <c r="B456">
        <v>256</v>
      </c>
      <c r="C456">
        <v>5</v>
      </c>
      <c r="D456">
        <v>1118</v>
      </c>
      <c r="E456">
        <v>32</v>
      </c>
      <c r="F456" s="47">
        <v>44560</v>
      </c>
      <c r="G456">
        <v>131</v>
      </c>
      <c r="H456">
        <v>6</v>
      </c>
      <c r="I456" s="50">
        <v>118.97</v>
      </c>
      <c r="J456" s="50">
        <v>713.82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FC8BF-2E6E-4E98-9D23-7C4C177A73A2}">
  <dimension ref="A1:J853"/>
  <sheetViews>
    <sheetView workbookViewId="0">
      <selection activeCell="B2" sqref="B2"/>
    </sheetView>
  </sheetViews>
  <sheetFormatPr baseColWidth="10" defaultRowHeight="12.75"/>
  <cols>
    <col min="2" max="2" width="18.5703125" customWidth="1"/>
    <col min="3" max="3" width="12.7109375" customWidth="1"/>
    <col min="4" max="4" width="11.85546875" customWidth="1"/>
    <col min="5" max="5" width="14.28515625" customWidth="1"/>
    <col min="6" max="6" width="14" customWidth="1"/>
    <col min="7" max="7" width="13.42578125" customWidth="1"/>
    <col min="9" max="9" width="17.85546875" customWidth="1"/>
    <col min="10" max="10" width="13.5703125" customWidth="1"/>
  </cols>
  <sheetData>
    <row r="1" spans="1:10" ht="15">
      <c r="A1" s="39" t="s">
        <v>929</v>
      </c>
      <c r="B1" s="39" t="s">
        <v>930</v>
      </c>
      <c r="C1" s="39" t="s">
        <v>920</v>
      </c>
      <c r="D1" s="39" t="s">
        <v>931</v>
      </c>
      <c r="E1" s="39" t="s">
        <v>932</v>
      </c>
      <c r="F1" s="41" t="s">
        <v>933</v>
      </c>
      <c r="G1" s="40" t="s">
        <v>934</v>
      </c>
      <c r="H1" s="39" t="s">
        <v>935</v>
      </c>
      <c r="I1" s="42" t="s">
        <v>936</v>
      </c>
      <c r="J1" s="43" t="s">
        <v>937</v>
      </c>
    </row>
    <row r="2" spans="1:10" ht="15">
      <c r="A2" s="3">
        <v>1002482</v>
      </c>
      <c r="B2" s="12">
        <v>435</v>
      </c>
      <c r="C2" s="12">
        <v>1</v>
      </c>
      <c r="D2" s="12" cm="1">
        <f t="array" aca="1" ref="D2" ca="1">INDEX('[1]Clientes Activos'!$A$2:$A$9,RANDBETWEEN(1,COUNTA('[1]Clientes Activos'!$A$2:$A$9)))</f>
        <v>1110</v>
      </c>
      <c r="E2" s="12" cm="1">
        <f t="array" aca="1" ref="E2" ca="1">INDEX('[2]Vendedores Activos'!$A$2:$A$11, RANDBETWEEN(1, COUNTA('[2]Vendedores Activos'!$A$2:$A$11)))</f>
        <v>4</v>
      </c>
      <c r="F2" s="29">
        <v>44564</v>
      </c>
      <c r="G2" s="31">
        <v>43</v>
      </c>
      <c r="H2" s="12">
        <v>5</v>
      </c>
      <c r="I2" s="32">
        <v>10776.06</v>
      </c>
      <c r="J2" s="33">
        <v>53880.3</v>
      </c>
    </row>
    <row r="3" spans="1:10" ht="15">
      <c r="A3" s="3">
        <v>1002570</v>
      </c>
      <c r="B3" s="12">
        <v>322</v>
      </c>
      <c r="C3" s="12">
        <v>1</v>
      </c>
      <c r="D3" s="12" cm="1">
        <f t="array" aca="1" ref="D3" ca="1">INDEX('[1]Clientes Activos'!$A$2:$A$9,RANDBETWEEN(1,COUNTA('[1]Clientes Activos'!$A$2:$A$9)))</f>
        <v>1111</v>
      </c>
      <c r="E3" s="12" cm="1">
        <f t="array" aca="1" ref="E3" ca="1">INDEX('[2]Vendedores Activos'!$A$2:$A$11, RANDBETWEEN(1, COUNTA('[2]Vendedores Activos'!$A$2:$A$11)))</f>
        <v>3</v>
      </c>
      <c r="F3" s="29">
        <v>44564</v>
      </c>
      <c r="G3" s="31">
        <v>118</v>
      </c>
      <c r="H3" s="12">
        <v>4</v>
      </c>
      <c r="I3" s="32">
        <v>12923.49</v>
      </c>
      <c r="J3" s="33">
        <v>51693.96</v>
      </c>
    </row>
    <row r="4" spans="1:10" ht="15">
      <c r="A4" s="3">
        <v>1002618</v>
      </c>
      <c r="B4" s="12">
        <v>31</v>
      </c>
      <c r="C4" s="12">
        <v>1</v>
      </c>
      <c r="D4" s="12" cm="1">
        <f t="array" aca="1" ref="D4" ca="1">INDEX('[1]Clientes Activos'!$A$2:$A$9,RANDBETWEEN(1,COUNTA('[1]Clientes Activos'!$A$2:$A$9)))</f>
        <v>1109</v>
      </c>
      <c r="E4" s="12" cm="1">
        <f t="array" aca="1" ref="E4" ca="1">INDEX('[2]Vendedores Activos'!$A$2:$A$11, RANDBETWEEN(1, COUNTA('[2]Vendedores Activos'!$A$2:$A$11)))</f>
        <v>8</v>
      </c>
      <c r="F4" s="29">
        <v>44564</v>
      </c>
      <c r="G4" s="31">
        <v>177</v>
      </c>
      <c r="H4" s="12">
        <v>7</v>
      </c>
      <c r="I4" s="32">
        <v>6468.67</v>
      </c>
      <c r="J4" s="33">
        <v>45280.69</v>
      </c>
    </row>
    <row r="5" spans="1:10" ht="15">
      <c r="A5" s="3">
        <v>1002755</v>
      </c>
      <c r="B5" s="12">
        <v>478</v>
      </c>
      <c r="C5" s="12">
        <v>1</v>
      </c>
      <c r="D5" s="12" cm="1">
        <f t="array" aca="1" ref="D5" ca="1">INDEX('[1]Clientes Activos'!$A$2:$A$9,RANDBETWEEN(1,COUNTA('[1]Clientes Activos'!$A$2:$A$9)))</f>
        <v>1113</v>
      </c>
      <c r="E5" s="12" cm="1">
        <f t="array" aca="1" ref="E5" ca="1">INDEX('[2]Vendedores Activos'!$A$2:$A$11, RANDBETWEEN(1, COUNTA('[2]Vendedores Activos'!$A$2:$A$11)))</f>
        <v>8</v>
      </c>
      <c r="F5" s="29">
        <v>44564</v>
      </c>
      <c r="G5" s="31">
        <v>63</v>
      </c>
      <c r="H5" s="12">
        <v>7</v>
      </c>
      <c r="I5" s="32">
        <v>5392.45</v>
      </c>
      <c r="J5" s="33">
        <v>37747.15</v>
      </c>
    </row>
    <row r="6" spans="1:10" ht="15">
      <c r="A6" s="3">
        <v>1002842</v>
      </c>
      <c r="B6" s="12">
        <v>398</v>
      </c>
      <c r="C6" s="12">
        <v>1</v>
      </c>
      <c r="D6" s="12" cm="1">
        <f t="array" aca="1" ref="D6" ca="1">INDEX('[1]Clientes Activos'!$A$2:$A$9,RANDBETWEEN(1,COUNTA('[1]Clientes Activos'!$A$2:$A$9)))</f>
        <v>1109</v>
      </c>
      <c r="E6" s="12" cm="1">
        <f t="array" aca="1" ref="E6" ca="1">INDEX('[2]Vendedores Activos'!$A$2:$A$11, RANDBETWEEN(1, COUNTA('[2]Vendedores Activos'!$A$2:$A$11)))</f>
        <v>4</v>
      </c>
      <c r="F6" s="29">
        <v>44565</v>
      </c>
      <c r="G6" s="31">
        <v>95</v>
      </c>
      <c r="H6" s="12">
        <v>3</v>
      </c>
      <c r="I6" s="32">
        <v>8683.41</v>
      </c>
      <c r="J6" s="33">
        <v>26050.23</v>
      </c>
    </row>
    <row r="7" spans="1:10" ht="15">
      <c r="A7" s="3">
        <v>1002874</v>
      </c>
      <c r="B7" s="12">
        <v>57</v>
      </c>
      <c r="C7" s="12">
        <v>1</v>
      </c>
      <c r="D7" s="12" cm="1">
        <f t="array" aca="1" ref="D7" ca="1">INDEX('[1]Clientes Activos'!$A$2:$A$9,RANDBETWEEN(1,COUNTA('[1]Clientes Activos'!$A$2:$A$9)))</f>
        <v>1112</v>
      </c>
      <c r="E7" s="12" cm="1">
        <f t="array" aca="1" ref="E7" ca="1">INDEX('[2]Vendedores Activos'!$A$2:$A$11, RANDBETWEEN(1, COUNTA('[2]Vendedores Activos'!$A$2:$A$11)))</f>
        <v>43</v>
      </c>
      <c r="F7" s="29">
        <v>44565</v>
      </c>
      <c r="G7" s="31">
        <v>65</v>
      </c>
      <c r="H7" s="12">
        <v>8</v>
      </c>
      <c r="I7" s="32">
        <v>3255.4</v>
      </c>
      <c r="J7" s="33">
        <v>26043.200000000001</v>
      </c>
    </row>
    <row r="8" spans="1:10" ht="15">
      <c r="A8" s="3">
        <v>1002913</v>
      </c>
      <c r="B8" s="12">
        <v>308</v>
      </c>
      <c r="C8" s="12">
        <v>1</v>
      </c>
      <c r="D8" s="12" cm="1">
        <f t="array" aca="1" ref="D8" ca="1">INDEX('[1]Clientes Activos'!$A$2:$A$9,RANDBETWEEN(1,COUNTA('[1]Clientes Activos'!$A$2:$A$9)))</f>
        <v>1112</v>
      </c>
      <c r="E8" s="12" cm="1">
        <f t="array" aca="1" ref="E8" ca="1">INDEX('[2]Vendedores Activos'!$A$2:$A$11, RANDBETWEEN(1, COUNTA('[2]Vendedores Activos'!$A$2:$A$11)))</f>
        <v>8</v>
      </c>
      <c r="F8" s="29">
        <v>44567</v>
      </c>
      <c r="G8" s="31">
        <v>55</v>
      </c>
      <c r="H8" s="12">
        <v>6</v>
      </c>
      <c r="I8" s="32">
        <v>4110.5</v>
      </c>
      <c r="J8" s="33">
        <v>24663</v>
      </c>
    </row>
    <row r="9" spans="1:10" ht="15">
      <c r="A9" s="3">
        <v>1002584</v>
      </c>
      <c r="B9" s="12">
        <v>326</v>
      </c>
      <c r="C9" s="12">
        <v>1</v>
      </c>
      <c r="D9" s="12" cm="1">
        <f t="array" aca="1" ref="D9" ca="1">INDEX('[1]Clientes Activos'!$A$2:$A$9,RANDBETWEEN(1,COUNTA('[1]Clientes Activos'!$A$2:$A$9)))</f>
        <v>1112</v>
      </c>
      <c r="E9" s="12" cm="1">
        <f t="array" aca="1" ref="E9" ca="1">INDEX('[2]Vendedores Activos'!$A$2:$A$11, RANDBETWEEN(1, COUNTA('[2]Vendedores Activos'!$A$2:$A$11)))</f>
        <v>3</v>
      </c>
      <c r="F9" s="29">
        <v>44569</v>
      </c>
      <c r="G9" s="31">
        <v>65</v>
      </c>
      <c r="H9" s="12">
        <v>5</v>
      </c>
      <c r="I9" s="32">
        <v>4851.84</v>
      </c>
      <c r="J9" s="33">
        <v>24259.200000000001</v>
      </c>
    </row>
    <row r="10" spans="1:10" ht="15">
      <c r="A10" s="3">
        <v>1002743</v>
      </c>
      <c r="B10" s="12">
        <v>107</v>
      </c>
      <c r="C10" s="12">
        <v>1</v>
      </c>
      <c r="D10" s="12" cm="1">
        <f t="array" aca="1" ref="D10" ca="1">INDEX('[1]Clientes Activos'!$A$2:$A$9,RANDBETWEEN(1,COUNTA('[1]Clientes Activos'!$A$2:$A$9)))</f>
        <v>1004</v>
      </c>
      <c r="E10" s="12" cm="1">
        <f t="array" aca="1" ref="E10" ca="1">INDEX('[2]Vendedores Activos'!$A$2:$A$11, RANDBETWEEN(1, COUNTA('[2]Vendedores Activos'!$A$2:$A$11)))</f>
        <v>5</v>
      </c>
      <c r="F10" s="29">
        <v>44569</v>
      </c>
      <c r="G10" s="31">
        <v>107</v>
      </c>
      <c r="H10" s="12">
        <v>1</v>
      </c>
      <c r="I10" s="32">
        <v>23688.2</v>
      </c>
      <c r="J10" s="33">
        <v>23688.2</v>
      </c>
    </row>
    <row r="11" spans="1:10" ht="15">
      <c r="A11" s="3">
        <v>1002561</v>
      </c>
      <c r="B11" s="12">
        <v>117</v>
      </c>
      <c r="C11" s="12">
        <v>7</v>
      </c>
      <c r="D11" s="12">
        <v>1133</v>
      </c>
      <c r="E11" s="12" cm="1">
        <f t="array" aca="1" ref="E11" ca="1">INDEX('[2]Vendedores Activos'!$A$33:$A$38, RANDBETWEEN(1, COUNTA('[2]Vendedores Activos'!$A$33:$A$38)))</f>
        <v>48</v>
      </c>
      <c r="F11" s="29">
        <v>44569</v>
      </c>
      <c r="G11" s="34">
        <f>WEEKDAY(F11,1)</f>
        <v>7</v>
      </c>
      <c r="H11" s="12">
        <v>15</v>
      </c>
      <c r="I11" s="32">
        <v>9</v>
      </c>
      <c r="J11" s="33">
        <v>37676.559999999998</v>
      </c>
    </row>
    <row r="12" spans="1:10" ht="15">
      <c r="A12" s="3">
        <v>1003718</v>
      </c>
      <c r="B12" s="12">
        <v>679</v>
      </c>
      <c r="C12" s="12">
        <v>1</v>
      </c>
      <c r="D12" s="12">
        <v>1059</v>
      </c>
      <c r="E12" s="12" cm="1">
        <f t="array" aca="1" ref="E12" ca="1">INDEX('[2]Vendedores Activos'!$A$2:$A$11, RANDBETWEEN(1, COUNTA('[2]Vendedores Activos'!$A$2:$A$11)))</f>
        <v>2</v>
      </c>
      <c r="F12" s="29">
        <v>44571</v>
      </c>
      <c r="G12" s="31">
        <v>1</v>
      </c>
      <c r="H12" s="12">
        <v>1</v>
      </c>
      <c r="I12" s="32">
        <v>18429.48</v>
      </c>
      <c r="J12" s="33">
        <v>18429.48</v>
      </c>
    </row>
    <row r="13" spans="1:10" ht="15">
      <c r="A13" s="3">
        <v>1003753</v>
      </c>
      <c r="B13" s="12">
        <v>714</v>
      </c>
      <c r="C13" s="12">
        <v>1</v>
      </c>
      <c r="D13" s="12">
        <v>1112</v>
      </c>
      <c r="E13" s="12" cm="1">
        <f t="array" aca="1" ref="E13" ca="1">INDEX('[2]Vendedores Activos'!$A$2:$A$11, RANDBETWEEN(1, COUNTA('[2]Vendedores Activos'!$A$2:$A$11)))</f>
        <v>7</v>
      </c>
      <c r="F13" s="29">
        <v>44571</v>
      </c>
      <c r="G13" s="31">
        <v>12</v>
      </c>
      <c r="H13" s="12">
        <v>1</v>
      </c>
      <c r="I13" s="32">
        <v>1764.17</v>
      </c>
      <c r="J13" s="33">
        <v>1764.17</v>
      </c>
    </row>
    <row r="14" spans="1:10" ht="15">
      <c r="A14" s="3">
        <v>1003754</v>
      </c>
      <c r="B14" s="12">
        <v>715</v>
      </c>
      <c r="C14" s="12">
        <v>1</v>
      </c>
      <c r="D14" s="12">
        <v>1110</v>
      </c>
      <c r="E14" s="12" cm="1">
        <f t="array" aca="1" ref="E14" ca="1">INDEX('[2]Vendedores Activos'!$A$2:$A$11, RANDBETWEEN(1, COUNTA('[2]Vendedores Activos'!$A$2:$A$11)))</f>
        <v>43</v>
      </c>
      <c r="F14" s="29">
        <v>44572</v>
      </c>
      <c r="G14" s="31">
        <v>1</v>
      </c>
      <c r="H14" s="12">
        <v>1</v>
      </c>
      <c r="I14" s="32">
        <v>23810.03</v>
      </c>
      <c r="J14" s="33">
        <v>23810.03</v>
      </c>
    </row>
    <row r="15" spans="1:10" ht="15">
      <c r="A15" s="3">
        <v>1003755</v>
      </c>
      <c r="B15" s="12">
        <v>716</v>
      </c>
      <c r="C15" s="12">
        <v>1</v>
      </c>
      <c r="D15" s="12">
        <v>1055</v>
      </c>
      <c r="E15" s="12" cm="1">
        <f t="array" aca="1" ref="E15" ca="1">INDEX('[2]Vendedores Activos'!$A$2:$A$11, RANDBETWEEN(1, COUNTA('[2]Vendedores Activos'!$A$2:$A$11)))</f>
        <v>9</v>
      </c>
      <c r="F15" s="29">
        <v>44572</v>
      </c>
      <c r="G15" s="31">
        <v>35</v>
      </c>
      <c r="H15" s="12">
        <v>1</v>
      </c>
      <c r="I15" s="32">
        <v>3022.87</v>
      </c>
      <c r="J15" s="33">
        <v>3022.87</v>
      </c>
    </row>
    <row r="16" spans="1:10" ht="15">
      <c r="A16" s="3">
        <v>1003758</v>
      </c>
      <c r="B16" s="12">
        <v>719</v>
      </c>
      <c r="C16" s="12">
        <v>1</v>
      </c>
      <c r="D16" s="12">
        <v>1068</v>
      </c>
      <c r="E16" s="12" cm="1">
        <f t="array" aca="1" ref="E16" ca="1">INDEX('[2]Vendedores Activos'!$A$2:$A$11, RANDBETWEEN(1, COUNTA('[2]Vendedores Activos'!$A$2:$A$11)))</f>
        <v>9</v>
      </c>
      <c r="F16" s="29">
        <v>44572</v>
      </c>
      <c r="G16" s="31">
        <v>161</v>
      </c>
      <c r="H16" s="12">
        <v>1</v>
      </c>
      <c r="I16" s="32">
        <v>1153.07</v>
      </c>
      <c r="J16" s="33">
        <v>1153.07</v>
      </c>
    </row>
    <row r="17" spans="1:10" ht="15">
      <c r="A17" s="3">
        <v>1003759</v>
      </c>
      <c r="B17" s="12">
        <v>720</v>
      </c>
      <c r="C17" s="12">
        <v>1</v>
      </c>
      <c r="D17" s="12">
        <v>1088</v>
      </c>
      <c r="E17" s="12" cm="1">
        <f t="array" aca="1" ref="E17" ca="1">INDEX('[2]Vendedores Activos'!$A$2:$A$11, RANDBETWEEN(1, COUNTA('[2]Vendedores Activos'!$A$2:$A$11)))</f>
        <v>10</v>
      </c>
      <c r="F17" s="29">
        <v>44573</v>
      </c>
      <c r="G17" s="31">
        <v>35</v>
      </c>
      <c r="H17" s="12">
        <v>1</v>
      </c>
      <c r="I17" s="32">
        <v>3208.76</v>
      </c>
      <c r="J17" s="33">
        <v>3208.76</v>
      </c>
    </row>
    <row r="18" spans="1:10" ht="15">
      <c r="A18" s="3">
        <v>1003042</v>
      </c>
      <c r="B18" s="12">
        <v>3</v>
      </c>
      <c r="C18" s="12">
        <v>1</v>
      </c>
      <c r="D18" s="12">
        <v>1024</v>
      </c>
      <c r="E18" s="12" cm="1">
        <f t="array" aca="1" ref="E18" ca="1">INDEX('[2]Vendedores Activos'!$A$2:$A$11, RANDBETWEEN(1, COUNTA('[2]Vendedores Activos'!$A$2:$A$11)))</f>
        <v>7</v>
      </c>
      <c r="F18" s="29">
        <v>44573</v>
      </c>
      <c r="G18" s="31">
        <v>46</v>
      </c>
      <c r="H18" s="12">
        <v>1</v>
      </c>
      <c r="I18" s="32">
        <v>23690.71</v>
      </c>
      <c r="J18" s="33">
        <v>23690.71</v>
      </c>
    </row>
    <row r="19" spans="1:10" ht="15">
      <c r="A19" s="3">
        <v>1003044</v>
      </c>
      <c r="B19" s="12">
        <v>5</v>
      </c>
      <c r="C19" s="12">
        <v>1</v>
      </c>
      <c r="D19" s="12">
        <v>1024</v>
      </c>
      <c r="E19" s="12" cm="1">
        <f t="array" aca="1" ref="E19" ca="1">INDEX('[2]Vendedores Activos'!$A$2:$A$11, RANDBETWEEN(1, COUNTA('[2]Vendedores Activos'!$A$2:$A$11)))</f>
        <v>9</v>
      </c>
      <c r="F19" s="29">
        <v>44573</v>
      </c>
      <c r="G19" s="31">
        <v>23</v>
      </c>
      <c r="H19" s="12">
        <v>1</v>
      </c>
      <c r="I19" s="32">
        <v>1305.32</v>
      </c>
      <c r="J19" s="33">
        <v>1305.32</v>
      </c>
    </row>
    <row r="20" spans="1:10" ht="15">
      <c r="A20" s="3">
        <v>1003052</v>
      </c>
      <c r="B20" s="12">
        <v>13</v>
      </c>
      <c r="C20" s="12">
        <v>1</v>
      </c>
      <c r="D20" s="12">
        <v>1096</v>
      </c>
      <c r="E20" s="12" cm="1">
        <f t="array" aca="1" ref="E20" ca="1">INDEX('[2]Vendedores Activos'!$A$2:$A$11, RANDBETWEEN(1, COUNTA('[2]Vendedores Activos'!$A$2:$A$11)))</f>
        <v>4</v>
      </c>
      <c r="F20" s="29">
        <v>44574</v>
      </c>
      <c r="G20" s="31">
        <v>95</v>
      </c>
      <c r="H20" s="12">
        <v>1</v>
      </c>
      <c r="I20" s="32">
        <v>12926</v>
      </c>
      <c r="J20" s="33">
        <v>12926</v>
      </c>
    </row>
    <row r="21" spans="1:10" ht="15">
      <c r="A21" s="3">
        <v>1003109</v>
      </c>
      <c r="B21" s="12">
        <v>70</v>
      </c>
      <c r="C21" s="12">
        <v>1</v>
      </c>
      <c r="D21" s="12">
        <v>1005</v>
      </c>
      <c r="E21" s="12" cm="1">
        <f t="array" aca="1" ref="E21" ca="1">INDEX('[2]Vendedores Activos'!$A$2:$A$11, RANDBETWEEN(1, COUNTA('[2]Vendedores Activos'!$A$2:$A$11)))</f>
        <v>4</v>
      </c>
      <c r="F21" s="29">
        <v>44576</v>
      </c>
      <c r="G21" s="31">
        <v>28</v>
      </c>
      <c r="H21" s="12">
        <v>1</v>
      </c>
      <c r="I21" s="32">
        <v>8621.1200000000008</v>
      </c>
      <c r="J21" s="33">
        <v>8621.1200000000008</v>
      </c>
    </row>
    <row r="22" spans="1:10" ht="15">
      <c r="A22" s="3">
        <v>1003139</v>
      </c>
      <c r="B22" s="12">
        <v>100</v>
      </c>
      <c r="C22" s="12">
        <v>1</v>
      </c>
      <c r="D22" s="12">
        <v>1046</v>
      </c>
      <c r="E22" s="12" cm="1">
        <f t="array" aca="1" ref="E22" ca="1">INDEX('[2]Vendedores Activos'!$A$2:$A$11, RANDBETWEEN(1, COUNTA('[2]Vendedores Activos'!$A$2:$A$11)))</f>
        <v>9</v>
      </c>
      <c r="F22" s="29">
        <v>44578</v>
      </c>
      <c r="G22" s="31">
        <v>139</v>
      </c>
      <c r="H22" s="12">
        <v>1</v>
      </c>
      <c r="I22" s="32">
        <v>224.09</v>
      </c>
      <c r="J22" s="33">
        <v>224.09</v>
      </c>
    </row>
    <row r="23" spans="1:10" ht="15">
      <c r="A23" s="3">
        <v>1003158</v>
      </c>
      <c r="B23" s="12">
        <v>119</v>
      </c>
      <c r="C23" s="12">
        <v>1</v>
      </c>
      <c r="D23" s="12">
        <v>1129</v>
      </c>
      <c r="E23" s="12" cm="1">
        <f t="array" aca="1" ref="E23" ca="1">INDEX('[2]Vendedores Activos'!$A$2:$A$11, RANDBETWEEN(1, COUNTA('[2]Vendedores Activos'!$A$2:$A$11)))</f>
        <v>7</v>
      </c>
      <c r="F23" s="29">
        <v>44578</v>
      </c>
      <c r="G23" s="31">
        <v>83</v>
      </c>
      <c r="H23" s="12">
        <v>1</v>
      </c>
      <c r="I23" s="32">
        <v>5389.95</v>
      </c>
      <c r="J23" s="33">
        <v>5389.95</v>
      </c>
    </row>
    <row r="24" spans="1:10" ht="15">
      <c r="A24" s="3">
        <v>1003176</v>
      </c>
      <c r="B24" s="12">
        <v>137</v>
      </c>
      <c r="C24" s="12">
        <v>1</v>
      </c>
      <c r="D24" s="12">
        <v>1112</v>
      </c>
      <c r="E24" s="12" cm="1">
        <f t="array" aca="1" ref="E24" ca="1">INDEX('[2]Vendedores Activos'!$A$2:$A$11, RANDBETWEEN(1, COUNTA('[2]Vendedores Activos'!$A$2:$A$11)))</f>
        <v>43</v>
      </c>
      <c r="F24" s="29">
        <v>44578</v>
      </c>
      <c r="G24" s="31">
        <v>127</v>
      </c>
      <c r="H24" s="12">
        <v>1</v>
      </c>
      <c r="I24" s="32">
        <v>439.34</v>
      </c>
      <c r="J24" s="33">
        <v>439.34</v>
      </c>
    </row>
    <row r="25" spans="1:10" ht="15">
      <c r="A25" s="3">
        <v>1003180</v>
      </c>
      <c r="B25" s="12">
        <v>141</v>
      </c>
      <c r="C25" s="12">
        <v>1</v>
      </c>
      <c r="D25" s="12">
        <v>1017</v>
      </c>
      <c r="E25" s="12" cm="1">
        <f t="array" aca="1" ref="E25" ca="1">INDEX('[2]Vendedores Activos'!$A$2:$A$11, RANDBETWEEN(1, COUNTA('[2]Vendedores Activos'!$A$2:$A$11)))</f>
        <v>2</v>
      </c>
      <c r="F25" s="29">
        <v>44578</v>
      </c>
      <c r="G25" s="31">
        <v>16</v>
      </c>
      <c r="H25" s="12">
        <v>1</v>
      </c>
      <c r="I25" s="32">
        <v>32297.96</v>
      </c>
      <c r="J25" s="33">
        <v>32297.96</v>
      </c>
    </row>
    <row r="26" spans="1:10" ht="15">
      <c r="A26" s="3">
        <v>1003259</v>
      </c>
      <c r="B26" s="12">
        <v>220</v>
      </c>
      <c r="C26" s="12">
        <v>1</v>
      </c>
      <c r="D26" s="12">
        <v>1121</v>
      </c>
      <c r="E26" s="12" cm="1">
        <f t="array" aca="1" ref="E26" ca="1">INDEX('[2]Vendedores Activos'!$A$2:$A$11, RANDBETWEEN(1, COUNTA('[2]Vendedores Activos'!$A$2:$A$11)))</f>
        <v>8</v>
      </c>
      <c r="F26" s="29">
        <v>44579</v>
      </c>
      <c r="G26" s="31">
        <v>42</v>
      </c>
      <c r="H26" s="12">
        <v>1</v>
      </c>
      <c r="I26" s="32">
        <v>8621.1200000000008</v>
      </c>
      <c r="J26" s="33">
        <v>8621.1200000000008</v>
      </c>
    </row>
    <row r="27" spans="1:10" ht="15">
      <c r="A27" s="3">
        <v>1003316</v>
      </c>
      <c r="B27" s="12">
        <v>277</v>
      </c>
      <c r="C27" s="12">
        <v>1</v>
      </c>
      <c r="D27" s="12">
        <v>1055</v>
      </c>
      <c r="E27" s="12" cm="1">
        <f t="array" aca="1" ref="E27" ca="1">INDEX('[2]Vendedores Activos'!$A$2:$A$11, RANDBETWEEN(1, COUNTA('[2]Vendedores Activos'!$A$2:$A$11)))</f>
        <v>10</v>
      </c>
      <c r="F27" s="29">
        <v>44580</v>
      </c>
      <c r="G27" s="31">
        <v>79</v>
      </c>
      <c r="H27" s="12">
        <v>1</v>
      </c>
      <c r="I27" s="32">
        <v>2166.3000000000002</v>
      </c>
      <c r="J27" s="33">
        <v>2166.3000000000002</v>
      </c>
    </row>
    <row r="28" spans="1:10" ht="15">
      <c r="A28" s="3">
        <v>1003317</v>
      </c>
      <c r="B28" s="12">
        <v>278</v>
      </c>
      <c r="C28" s="12">
        <v>1</v>
      </c>
      <c r="D28" s="12">
        <v>1124</v>
      </c>
      <c r="E28" s="12" cm="1">
        <f t="array" aca="1" ref="E28" ca="1">INDEX('[2]Vendedores Activos'!$A$2:$A$11, RANDBETWEEN(1, COUNTA('[2]Vendedores Activos'!$A$2:$A$11)))</f>
        <v>43</v>
      </c>
      <c r="F28" s="29">
        <v>44580</v>
      </c>
      <c r="G28" s="31">
        <v>142</v>
      </c>
      <c r="H28" s="12">
        <v>1</v>
      </c>
      <c r="I28" s="32">
        <v>869.82</v>
      </c>
      <c r="J28" s="33">
        <v>869.82</v>
      </c>
    </row>
    <row r="29" spans="1:10" ht="15">
      <c r="A29" s="3">
        <v>1003392</v>
      </c>
      <c r="B29" s="12">
        <v>353</v>
      </c>
      <c r="C29" s="12">
        <v>1</v>
      </c>
      <c r="D29" s="12">
        <v>1037</v>
      </c>
      <c r="E29" s="12" cm="1">
        <f t="array" aca="1" ref="E29" ca="1">INDEX('[2]Vendedores Activos'!$A$2:$A$11, RANDBETWEEN(1, COUNTA('[2]Vendedores Activos'!$A$2:$A$11)))</f>
        <v>8</v>
      </c>
      <c r="F29" s="29">
        <v>44581</v>
      </c>
      <c r="G29" s="31">
        <v>91</v>
      </c>
      <c r="H29" s="12">
        <v>1</v>
      </c>
      <c r="I29" s="32">
        <v>34452.910000000003</v>
      </c>
      <c r="J29" s="33">
        <v>34452.910000000003</v>
      </c>
    </row>
    <row r="30" spans="1:10" ht="15">
      <c r="A30" s="3">
        <v>1003406</v>
      </c>
      <c r="B30" s="12">
        <v>367</v>
      </c>
      <c r="C30" s="12">
        <v>1</v>
      </c>
      <c r="D30" s="12">
        <v>1084</v>
      </c>
      <c r="E30" s="12" cm="1">
        <f t="array" aca="1" ref="E30" ca="1">INDEX('[2]Vendedores Activos'!$A$2:$A$11, RANDBETWEEN(1, COUNTA('[2]Vendedores Activos'!$A$2:$A$11)))</f>
        <v>7</v>
      </c>
      <c r="F30" s="29">
        <v>44581</v>
      </c>
      <c r="G30" s="31">
        <v>193</v>
      </c>
      <c r="H30" s="12">
        <v>1</v>
      </c>
      <c r="I30" s="32">
        <v>23683.19</v>
      </c>
      <c r="J30" s="33">
        <v>23683.19</v>
      </c>
    </row>
    <row r="31" spans="1:10" ht="15">
      <c r="A31" s="3">
        <v>1003423</v>
      </c>
      <c r="B31" s="12">
        <v>384</v>
      </c>
      <c r="C31" s="12">
        <v>1</v>
      </c>
      <c r="D31" s="12">
        <v>1044</v>
      </c>
      <c r="E31" s="12" cm="1">
        <f t="array" aca="1" ref="E31" ca="1">INDEX('[2]Vendedores Activos'!$A$2:$A$11, RANDBETWEEN(1, COUNTA('[2]Vendedores Activos'!$A$2:$A$11)))</f>
        <v>2</v>
      </c>
      <c r="F31" s="29">
        <v>44583</v>
      </c>
      <c r="G31" s="31">
        <v>11</v>
      </c>
      <c r="H31" s="12">
        <v>1</v>
      </c>
      <c r="I31" s="32">
        <v>3780.63</v>
      </c>
      <c r="J31" s="33">
        <v>3780.63</v>
      </c>
    </row>
    <row r="32" spans="1:10" ht="15">
      <c r="A32" s="3">
        <v>1003448</v>
      </c>
      <c r="B32" s="12">
        <v>409</v>
      </c>
      <c r="C32" s="12">
        <v>1</v>
      </c>
      <c r="D32" s="12">
        <v>1056</v>
      </c>
      <c r="E32" s="12" cm="1">
        <f t="array" aca="1" ref="E32" ca="1">INDEX('[2]Vendedores Activos'!$A$2:$A$11, RANDBETWEEN(1, COUNTA('[2]Vendedores Activos'!$A$2:$A$11)))</f>
        <v>5</v>
      </c>
      <c r="F32" s="29">
        <v>44586</v>
      </c>
      <c r="G32" s="31">
        <v>41</v>
      </c>
      <c r="H32" s="12">
        <v>1</v>
      </c>
      <c r="I32" s="32">
        <v>2699.4</v>
      </c>
      <c r="J32" s="33">
        <v>2699.4</v>
      </c>
    </row>
    <row r="33" spans="1:10" ht="15">
      <c r="A33" s="3">
        <v>1003482</v>
      </c>
      <c r="B33" s="12">
        <v>443</v>
      </c>
      <c r="C33" s="12">
        <v>1</v>
      </c>
      <c r="D33" s="12">
        <v>1057</v>
      </c>
      <c r="E33" s="12" cm="1">
        <f t="array" aca="1" ref="E33" ca="1">INDEX('[2]Vendedores Activos'!$A$2:$A$11, RANDBETWEEN(1, COUNTA('[2]Vendedores Activos'!$A$2:$A$11)))</f>
        <v>10</v>
      </c>
      <c r="F33" s="29">
        <v>44586</v>
      </c>
      <c r="G33" s="31">
        <v>163</v>
      </c>
      <c r="H33" s="12">
        <v>1</v>
      </c>
      <c r="I33" s="32">
        <v>874.84</v>
      </c>
      <c r="J33" s="33">
        <v>874.84</v>
      </c>
    </row>
    <row r="34" spans="1:10" ht="15">
      <c r="A34" s="3">
        <v>1003514</v>
      </c>
      <c r="B34" s="12">
        <v>475</v>
      </c>
      <c r="C34" s="12">
        <v>1</v>
      </c>
      <c r="D34" s="12">
        <v>1090</v>
      </c>
      <c r="E34" s="12" cm="1">
        <f t="array" aca="1" ref="E34" ca="1">INDEX('[2]Vendedores Activos'!$A$2:$A$11, RANDBETWEEN(1, COUNTA('[2]Vendedores Activos'!$A$2:$A$11)))</f>
        <v>4</v>
      </c>
      <c r="F34" s="29">
        <v>44586</v>
      </c>
      <c r="G34" s="31">
        <v>19</v>
      </c>
      <c r="H34" s="12">
        <v>1</v>
      </c>
      <c r="I34" s="32">
        <v>1512.14</v>
      </c>
      <c r="J34" s="33">
        <v>1512.14</v>
      </c>
    </row>
    <row r="35" spans="1:10" ht="15">
      <c r="A35" s="3">
        <v>1003516</v>
      </c>
      <c r="B35" s="12">
        <v>477</v>
      </c>
      <c r="C35" s="12">
        <v>1</v>
      </c>
      <c r="D35" s="12">
        <v>1111</v>
      </c>
      <c r="E35" s="12" cm="1">
        <f t="array" aca="1" ref="E35" ca="1">INDEX('[2]Vendedores Activos'!$A$2:$A$11, RANDBETWEEN(1, COUNTA('[2]Vendedores Activos'!$A$2:$A$11)))</f>
        <v>8</v>
      </c>
      <c r="F35" s="29">
        <v>44587</v>
      </c>
      <c r="G35" s="31">
        <v>100</v>
      </c>
      <c r="H35" s="12">
        <v>1</v>
      </c>
      <c r="I35" s="32">
        <v>1936.5</v>
      </c>
      <c r="J35" s="33">
        <v>1936.5</v>
      </c>
    </row>
    <row r="36" spans="1:10" ht="15">
      <c r="A36" s="3">
        <v>1003564</v>
      </c>
      <c r="B36" s="12">
        <v>525</v>
      </c>
      <c r="C36" s="12">
        <v>1</v>
      </c>
      <c r="D36" s="12">
        <v>1028</v>
      </c>
      <c r="E36" s="12" cm="1">
        <f t="array" aca="1" ref="E36" ca="1">INDEX('[2]Vendedores Activos'!$A$2:$A$11, RANDBETWEEN(1, COUNTA('[2]Vendedores Activos'!$A$2:$A$11)))</f>
        <v>3</v>
      </c>
      <c r="F36" s="29">
        <v>44588</v>
      </c>
      <c r="G36" s="31">
        <v>145</v>
      </c>
      <c r="H36" s="12">
        <v>1</v>
      </c>
      <c r="I36" s="32">
        <v>272.64</v>
      </c>
      <c r="J36" s="33">
        <v>272.64</v>
      </c>
    </row>
    <row r="37" spans="1:10" ht="15">
      <c r="A37" s="3">
        <v>1003565</v>
      </c>
      <c r="B37" s="12">
        <v>526</v>
      </c>
      <c r="C37" s="12">
        <v>1</v>
      </c>
      <c r="D37" s="12">
        <v>1069</v>
      </c>
      <c r="E37" s="12" cm="1">
        <f t="array" aca="1" ref="E37" ca="1">INDEX('[2]Vendedores Activos'!$A$2:$A$11, RANDBETWEEN(1, COUNTA('[2]Vendedores Activos'!$A$2:$A$11)))</f>
        <v>43</v>
      </c>
      <c r="F37" s="29">
        <v>44588</v>
      </c>
      <c r="G37" s="31">
        <v>50</v>
      </c>
      <c r="H37" s="12">
        <v>1</v>
      </c>
      <c r="I37" s="32">
        <v>4202.7</v>
      </c>
      <c r="J37" s="33">
        <v>4202.7</v>
      </c>
    </row>
    <row r="38" spans="1:10" ht="15">
      <c r="A38" s="3">
        <v>1003567</v>
      </c>
      <c r="B38" s="12">
        <v>528</v>
      </c>
      <c r="C38" s="12">
        <v>1</v>
      </c>
      <c r="D38" s="12">
        <v>1031</v>
      </c>
      <c r="E38" s="12" cm="1">
        <f t="array" aca="1" ref="E38" ca="1">INDEX('[2]Vendedores Activos'!$A$2:$A$11, RANDBETWEEN(1, COUNTA('[2]Vendedores Activos'!$A$2:$A$11)))</f>
        <v>10</v>
      </c>
      <c r="F38" s="29">
        <v>44589</v>
      </c>
      <c r="G38" s="31">
        <v>130</v>
      </c>
      <c r="H38" s="12">
        <v>1</v>
      </c>
      <c r="I38" s="32">
        <v>658.26</v>
      </c>
      <c r="J38" s="33">
        <v>658.26</v>
      </c>
    </row>
    <row r="39" spans="1:10" ht="15">
      <c r="A39" s="3">
        <v>1003569</v>
      </c>
      <c r="B39" s="12">
        <v>530</v>
      </c>
      <c r="C39" s="12">
        <v>1</v>
      </c>
      <c r="D39" s="12">
        <v>1122</v>
      </c>
      <c r="E39" s="12" cm="1">
        <f t="array" aca="1" ref="E39" ca="1">INDEX('[2]Vendedores Activos'!$A$2:$A$11, RANDBETWEEN(1, COUNTA('[2]Vendedores Activos'!$A$2:$A$11)))</f>
        <v>2</v>
      </c>
      <c r="F39" s="29">
        <v>44589</v>
      </c>
      <c r="G39" s="31">
        <v>12</v>
      </c>
      <c r="H39" s="12">
        <v>1</v>
      </c>
      <c r="I39" s="32">
        <v>1534.51</v>
      </c>
      <c r="J39" s="33">
        <v>1534.51</v>
      </c>
    </row>
    <row r="40" spans="1:10" ht="15">
      <c r="A40" s="3">
        <v>1003623</v>
      </c>
      <c r="B40" s="12">
        <v>584</v>
      </c>
      <c r="C40" s="12">
        <v>1</v>
      </c>
      <c r="D40" s="12">
        <v>1093</v>
      </c>
      <c r="E40" s="12" cm="1">
        <f t="array" aca="1" ref="E40" ca="1">INDEX('[2]Vendedores Activos'!$A$2:$A$11, RANDBETWEEN(1, COUNTA('[2]Vendedores Activos'!$A$2:$A$11)))</f>
        <v>10</v>
      </c>
      <c r="F40" s="29">
        <v>44589</v>
      </c>
      <c r="G40" s="31">
        <v>29</v>
      </c>
      <c r="H40" s="12">
        <v>1</v>
      </c>
      <c r="I40" s="32">
        <v>3703.09</v>
      </c>
      <c r="J40" s="33">
        <v>3703.09</v>
      </c>
    </row>
    <row r="41" spans="1:10" ht="15">
      <c r="A41" s="3">
        <v>1003626</v>
      </c>
      <c r="B41" s="12">
        <v>587</v>
      </c>
      <c r="C41" s="12">
        <v>1</v>
      </c>
      <c r="D41" s="12">
        <v>1025</v>
      </c>
      <c r="E41" s="12" cm="1">
        <f t="array" aca="1" ref="E41" ca="1">INDEX('[2]Vendedores Activos'!$A$2:$A$11, RANDBETWEEN(1, COUNTA('[2]Vendedores Activos'!$A$2:$A$11)))</f>
        <v>10</v>
      </c>
      <c r="F41" s="29">
        <v>44590</v>
      </c>
      <c r="G41" s="31">
        <v>80</v>
      </c>
      <c r="H41" s="12">
        <v>1</v>
      </c>
      <c r="I41" s="32">
        <v>3111.24</v>
      </c>
      <c r="J41" s="33">
        <v>3111.24</v>
      </c>
    </row>
    <row r="42" spans="1:10" ht="15">
      <c r="A42" s="3">
        <v>1003627</v>
      </c>
      <c r="B42" s="12">
        <v>588</v>
      </c>
      <c r="C42" s="12">
        <v>1</v>
      </c>
      <c r="D42" s="12">
        <v>1024</v>
      </c>
      <c r="E42" s="12" cm="1">
        <f t="array" aca="1" ref="E42" ca="1">INDEX('[2]Vendedores Activos'!$A$2:$A$11, RANDBETWEEN(1, COUNTA('[2]Vendedores Activos'!$A$2:$A$11)))</f>
        <v>9</v>
      </c>
      <c r="F42" s="29">
        <v>44590</v>
      </c>
      <c r="G42" s="31">
        <v>86</v>
      </c>
      <c r="H42" s="12">
        <v>1</v>
      </c>
      <c r="I42" s="32">
        <v>1668.45</v>
      </c>
      <c r="J42" s="33">
        <v>1668.45</v>
      </c>
    </row>
    <row r="43" spans="1:10" ht="15">
      <c r="A43" s="3">
        <v>1003666</v>
      </c>
      <c r="B43" s="12">
        <v>627</v>
      </c>
      <c r="C43" s="12">
        <v>1</v>
      </c>
      <c r="D43" s="12">
        <v>1005</v>
      </c>
      <c r="E43" s="12" cm="1">
        <f t="array" aca="1" ref="E43" ca="1">INDEX('[2]Vendedores Activos'!$A$2:$A$11, RANDBETWEEN(1, COUNTA('[2]Vendedores Activos'!$A$2:$A$11)))</f>
        <v>43</v>
      </c>
      <c r="F43" s="29">
        <v>44590</v>
      </c>
      <c r="G43" s="31">
        <v>121</v>
      </c>
      <c r="H43" s="12">
        <v>1</v>
      </c>
      <c r="I43" s="32">
        <v>252.94</v>
      </c>
      <c r="J43" s="33">
        <v>252.94</v>
      </c>
    </row>
    <row r="44" spans="1:10" ht="15">
      <c r="A44" s="3">
        <v>1003719</v>
      </c>
      <c r="B44" s="12">
        <v>680</v>
      </c>
      <c r="C44" s="12">
        <v>1</v>
      </c>
      <c r="D44" s="12">
        <v>1056</v>
      </c>
      <c r="E44" s="12" cm="1">
        <f t="array" aca="1" ref="E44" ca="1">INDEX('[2]Vendedores Activos'!$A$2:$A$11, RANDBETWEEN(1, COUNTA('[2]Vendedores Activos'!$A$2:$A$11)))</f>
        <v>5</v>
      </c>
      <c r="F44" s="29">
        <v>44593</v>
      </c>
      <c r="G44" s="31">
        <v>191</v>
      </c>
      <c r="H44" s="12">
        <v>1</v>
      </c>
      <c r="I44" s="32">
        <v>11948.58</v>
      </c>
      <c r="J44" s="33">
        <v>11948.58</v>
      </c>
    </row>
    <row r="45" spans="1:10" ht="15">
      <c r="A45" s="3">
        <v>1003762</v>
      </c>
      <c r="B45" s="12">
        <v>723</v>
      </c>
      <c r="C45" s="12">
        <v>1</v>
      </c>
      <c r="D45" s="12">
        <v>1007</v>
      </c>
      <c r="E45" s="12" cm="1">
        <f t="array" aca="1" ref="E45" ca="1">INDEX('[2]Vendedores Activos'!$A$2:$A$11, RANDBETWEEN(1, COUNTA('[2]Vendedores Activos'!$A$2:$A$11)))</f>
        <v>2</v>
      </c>
      <c r="F45" s="29">
        <v>44596</v>
      </c>
      <c r="G45" s="31">
        <v>29</v>
      </c>
      <c r="H45" s="12">
        <v>1</v>
      </c>
      <c r="I45" s="32">
        <v>3027.81</v>
      </c>
      <c r="J45" s="33">
        <v>3027.81</v>
      </c>
    </row>
    <row r="46" spans="1:10" ht="15">
      <c r="A46" s="3">
        <v>1003764</v>
      </c>
      <c r="B46" s="12">
        <v>725</v>
      </c>
      <c r="C46" s="12">
        <v>1</v>
      </c>
      <c r="D46" s="12">
        <v>1005</v>
      </c>
      <c r="E46" s="12" cm="1">
        <f t="array" aca="1" ref="E46" ca="1">INDEX('[2]Vendedores Activos'!$A$2:$A$11, RANDBETWEEN(1, COUNTA('[2]Vendedores Activos'!$A$2:$A$11)))</f>
        <v>43</v>
      </c>
      <c r="F46" s="29">
        <v>44597</v>
      </c>
      <c r="G46" s="31">
        <v>108</v>
      </c>
      <c r="H46" s="12">
        <v>1</v>
      </c>
      <c r="I46" s="32">
        <v>10495.28</v>
      </c>
      <c r="J46" s="33">
        <v>10495.28</v>
      </c>
    </row>
    <row r="47" spans="1:10" ht="15">
      <c r="A47" s="3">
        <v>1003815</v>
      </c>
      <c r="B47" s="12">
        <v>776</v>
      </c>
      <c r="C47" s="12">
        <v>1</v>
      </c>
      <c r="D47" s="12">
        <v>1111</v>
      </c>
      <c r="E47" s="12" cm="1">
        <f t="array" aca="1" ref="E47" ca="1">INDEX('[2]Vendedores Activos'!$A$2:$A$11, RANDBETWEEN(1, COUNTA('[2]Vendedores Activos'!$A$2:$A$11)))</f>
        <v>6</v>
      </c>
      <c r="F47" s="29">
        <v>44597</v>
      </c>
      <c r="G47" s="31">
        <v>185</v>
      </c>
      <c r="H47" s="12">
        <v>1</v>
      </c>
      <c r="I47" s="32">
        <v>3788.84</v>
      </c>
      <c r="J47" s="33">
        <v>3788.84</v>
      </c>
    </row>
    <row r="48" spans="1:10" ht="15">
      <c r="A48" s="3">
        <v>1003816</v>
      </c>
      <c r="B48" s="12">
        <v>777</v>
      </c>
      <c r="C48" s="12">
        <v>1</v>
      </c>
      <c r="D48" s="12">
        <v>1123</v>
      </c>
      <c r="E48" s="12" cm="1">
        <f t="array" aca="1" ref="E48" ca="1">INDEX('[2]Vendedores Activos'!$A$2:$A$11, RANDBETWEEN(1, COUNTA('[2]Vendedores Activos'!$A$2:$A$11)))</f>
        <v>7</v>
      </c>
      <c r="F48" s="29">
        <v>44597</v>
      </c>
      <c r="G48" s="31">
        <v>60</v>
      </c>
      <c r="H48" s="12">
        <v>1</v>
      </c>
      <c r="I48" s="32">
        <v>7738.46</v>
      </c>
      <c r="J48" s="33">
        <v>7738.46</v>
      </c>
    </row>
    <row r="49" spans="1:10" ht="15">
      <c r="A49" s="3">
        <v>1003752</v>
      </c>
      <c r="B49" s="12">
        <v>713</v>
      </c>
      <c r="C49" s="12">
        <v>2</v>
      </c>
      <c r="D49" s="12">
        <v>1059</v>
      </c>
      <c r="E49" s="12" cm="1">
        <f t="array" aca="1" ref="E49" ca="1">INDEX('[2]Vendedores Activos'!$A$12:$A$13, RANDBETWEEN(1, COUNTA('[2]Vendedores Activos'!$A$12:$A$13)))</f>
        <v>11</v>
      </c>
      <c r="F49" s="29">
        <v>44601</v>
      </c>
      <c r="G49" s="31">
        <v>55</v>
      </c>
      <c r="H49" s="12">
        <v>1</v>
      </c>
      <c r="I49" s="32">
        <v>4081.81</v>
      </c>
      <c r="J49" s="33">
        <v>4081.81</v>
      </c>
    </row>
    <row r="50" spans="1:10" ht="15">
      <c r="A50" s="3">
        <v>1003712</v>
      </c>
      <c r="B50" s="12">
        <v>673</v>
      </c>
      <c r="C50" s="12">
        <v>2</v>
      </c>
      <c r="D50" s="12">
        <v>1066</v>
      </c>
      <c r="E50" s="12" cm="1">
        <f t="array" aca="1" ref="E50" ca="1">INDEX('[2]Vendedores Activos'!$A$12:$A$13, RANDBETWEEN(1, COUNTA('[2]Vendedores Activos'!$A$12:$A$13)))</f>
        <v>11</v>
      </c>
      <c r="F50" s="29">
        <v>44602</v>
      </c>
      <c r="G50" s="31">
        <v>100</v>
      </c>
      <c r="H50" s="12">
        <v>1</v>
      </c>
      <c r="I50" s="32">
        <v>1935.63</v>
      </c>
      <c r="J50" s="33">
        <v>1935.63</v>
      </c>
    </row>
    <row r="51" spans="1:10" ht="15">
      <c r="A51" s="3">
        <v>1003716</v>
      </c>
      <c r="B51" s="12">
        <v>677</v>
      </c>
      <c r="C51" s="12">
        <v>2</v>
      </c>
      <c r="D51" s="12">
        <v>1002</v>
      </c>
      <c r="E51" s="12" cm="1">
        <f t="array" aca="1" ref="E51" ca="1">INDEX('[2]Vendedores Activos'!$A$12:$A$13, RANDBETWEEN(1, COUNTA('[2]Vendedores Activos'!$A$12:$A$13)))</f>
        <v>11</v>
      </c>
      <c r="F51" s="29">
        <v>44602</v>
      </c>
      <c r="G51" s="31">
        <v>64</v>
      </c>
      <c r="H51" s="12">
        <v>1</v>
      </c>
      <c r="I51" s="32">
        <v>3660.23</v>
      </c>
      <c r="J51" s="33">
        <v>3660.23</v>
      </c>
    </row>
    <row r="52" spans="1:10" ht="15">
      <c r="A52" s="3">
        <v>1003119</v>
      </c>
      <c r="B52" s="12">
        <v>80</v>
      </c>
      <c r="C52" s="12">
        <v>2</v>
      </c>
      <c r="D52" s="12">
        <v>1125</v>
      </c>
      <c r="E52" s="12" cm="1">
        <f t="array" aca="1" ref="E52" ca="1">INDEX('[2]Vendedores Activos'!$A$12:$A$13, RANDBETWEEN(1, COUNTA('[2]Vendedores Activos'!$A$12:$A$13)))</f>
        <v>11</v>
      </c>
      <c r="F52" s="29">
        <v>44602</v>
      </c>
      <c r="G52" s="31">
        <v>206</v>
      </c>
      <c r="H52" s="12">
        <v>1</v>
      </c>
      <c r="I52" s="32">
        <v>5387.44</v>
      </c>
      <c r="J52" s="33">
        <v>5387.44</v>
      </c>
    </row>
    <row r="53" spans="1:10" ht="15">
      <c r="A53" s="3">
        <v>1003168</v>
      </c>
      <c r="B53" s="12">
        <v>129</v>
      </c>
      <c r="C53" s="12">
        <v>2</v>
      </c>
      <c r="D53" s="12">
        <v>1104</v>
      </c>
      <c r="E53" s="12" cm="1">
        <f t="array" aca="1" ref="E53" ca="1">INDEX('[2]Vendedores Activos'!$A$12:$A$13, RANDBETWEEN(1, COUNTA('[2]Vendedores Activos'!$A$12:$A$13)))</f>
        <v>11</v>
      </c>
      <c r="F53" s="29">
        <v>44602</v>
      </c>
      <c r="G53" s="31">
        <v>86</v>
      </c>
      <c r="H53" s="12">
        <v>1</v>
      </c>
      <c r="I53" s="32">
        <v>1946.04</v>
      </c>
      <c r="J53" s="33">
        <v>1946.04</v>
      </c>
    </row>
    <row r="54" spans="1:10" ht="15">
      <c r="A54" s="3">
        <v>1003260</v>
      </c>
      <c r="B54" s="12">
        <v>221</v>
      </c>
      <c r="C54" s="12">
        <v>2</v>
      </c>
      <c r="D54" s="12">
        <v>1114</v>
      </c>
      <c r="E54" s="12" cm="1">
        <f t="array" aca="1" ref="E54" ca="1">INDEX('[2]Vendedores Activos'!$A$12:$A$13, RANDBETWEEN(1, COUNTA('[2]Vendedores Activos'!$A$12:$A$13)))</f>
        <v>13</v>
      </c>
      <c r="F54" s="29">
        <v>44603</v>
      </c>
      <c r="G54" s="31">
        <v>210</v>
      </c>
      <c r="H54" s="12">
        <v>1</v>
      </c>
      <c r="I54" s="32">
        <v>7539.88</v>
      </c>
      <c r="J54" s="33">
        <v>7539.88</v>
      </c>
    </row>
    <row r="55" spans="1:10" ht="15">
      <c r="A55" s="3">
        <v>1003282</v>
      </c>
      <c r="B55" s="12">
        <v>243</v>
      </c>
      <c r="C55" s="12">
        <v>2</v>
      </c>
      <c r="D55" s="12">
        <v>1099</v>
      </c>
      <c r="E55" s="12" cm="1">
        <f t="array" aca="1" ref="E55" ca="1">INDEX('[2]Vendedores Activos'!$A$12:$A$13, RANDBETWEEN(1, COUNTA('[2]Vendedores Activos'!$A$12:$A$13)))</f>
        <v>13</v>
      </c>
      <c r="F55" s="29">
        <v>44603</v>
      </c>
      <c r="G55" s="31">
        <v>157</v>
      </c>
      <c r="H55" s="12">
        <v>1</v>
      </c>
      <c r="I55" s="32">
        <v>1948.55</v>
      </c>
      <c r="J55" s="33">
        <v>1948.55</v>
      </c>
    </row>
    <row r="56" spans="1:10" ht="15">
      <c r="A56" s="3">
        <v>1003306</v>
      </c>
      <c r="B56" s="12">
        <v>267</v>
      </c>
      <c r="C56" s="12">
        <v>2</v>
      </c>
      <c r="D56" s="12">
        <v>1012</v>
      </c>
      <c r="E56" s="12" cm="1">
        <f t="array" aca="1" ref="E56" ca="1">INDEX('[2]Vendedores Activos'!$A$12:$A$13, RANDBETWEEN(1, COUNTA('[2]Vendedores Activos'!$A$12:$A$13)))</f>
        <v>13</v>
      </c>
      <c r="F56" s="29">
        <v>44603</v>
      </c>
      <c r="G56" s="31">
        <v>156</v>
      </c>
      <c r="H56" s="12">
        <v>1</v>
      </c>
      <c r="I56" s="32">
        <v>331.71</v>
      </c>
      <c r="J56" s="33">
        <v>331.71</v>
      </c>
    </row>
    <row r="57" spans="1:10" ht="15">
      <c r="A57" s="3">
        <v>1003318</v>
      </c>
      <c r="B57" s="12">
        <v>279</v>
      </c>
      <c r="C57" s="12">
        <v>2</v>
      </c>
      <c r="D57" s="12">
        <v>1002</v>
      </c>
      <c r="E57" s="12" cm="1">
        <f t="array" aca="1" ref="E57" ca="1">INDEX('[2]Vendedores Activos'!$A$12:$A$13, RANDBETWEEN(1, COUNTA('[2]Vendedores Activos'!$A$12:$A$13)))</f>
        <v>11</v>
      </c>
      <c r="F57" s="29">
        <v>44604</v>
      </c>
      <c r="G57" s="31">
        <v>8</v>
      </c>
      <c r="H57" s="12">
        <v>1</v>
      </c>
      <c r="I57" s="32">
        <v>5394.96</v>
      </c>
      <c r="J57" s="33">
        <v>5394.96</v>
      </c>
    </row>
    <row r="58" spans="1:10" ht="15">
      <c r="A58" s="3">
        <v>1003339</v>
      </c>
      <c r="B58" s="12">
        <v>300</v>
      </c>
      <c r="C58" s="12">
        <v>2</v>
      </c>
      <c r="D58" s="12">
        <v>1116</v>
      </c>
      <c r="E58" s="12" cm="1">
        <f t="array" aca="1" ref="E58" ca="1">INDEX('[2]Vendedores Activos'!$A$12:$A$13, RANDBETWEEN(1, COUNTA('[2]Vendedores Activos'!$A$12:$A$13)))</f>
        <v>13</v>
      </c>
      <c r="F58" s="29">
        <v>44606</v>
      </c>
      <c r="G58" s="31">
        <v>152</v>
      </c>
      <c r="H58" s="12">
        <v>1</v>
      </c>
      <c r="I58" s="32">
        <v>869.82</v>
      </c>
      <c r="J58" s="33">
        <v>869.82</v>
      </c>
    </row>
    <row r="59" spans="1:10" ht="15">
      <c r="A59" s="3">
        <v>1003368</v>
      </c>
      <c r="B59" s="12">
        <v>329</v>
      </c>
      <c r="C59" s="12">
        <v>2</v>
      </c>
      <c r="D59" s="12">
        <v>1116</v>
      </c>
      <c r="E59" s="12" cm="1">
        <f t="array" aca="1" ref="E59" ca="1">INDEX('[2]Vendedores Activos'!$A$12:$A$13, RANDBETWEEN(1, COUNTA('[2]Vendedores Activos'!$A$12:$A$13)))</f>
        <v>11</v>
      </c>
      <c r="F59" s="29">
        <v>44606</v>
      </c>
      <c r="G59" s="31">
        <v>68</v>
      </c>
      <c r="H59" s="12">
        <v>1</v>
      </c>
      <c r="I59" s="32">
        <v>7542.39</v>
      </c>
      <c r="J59" s="33">
        <v>7542.39</v>
      </c>
    </row>
    <row r="60" spans="1:10" ht="15">
      <c r="A60" s="3">
        <v>1003568</v>
      </c>
      <c r="B60" s="12">
        <v>529</v>
      </c>
      <c r="C60" s="12">
        <v>2</v>
      </c>
      <c r="D60" s="12">
        <v>1099</v>
      </c>
      <c r="E60" s="12" cm="1">
        <f t="array" aca="1" ref="E60" ca="1">INDEX('[2]Vendedores Activos'!$A$12:$A$13, RANDBETWEEN(1, COUNTA('[2]Vendedores Activos'!$A$12:$A$13)))</f>
        <v>11</v>
      </c>
      <c r="F60" s="29">
        <v>44607</v>
      </c>
      <c r="G60" s="31">
        <v>59</v>
      </c>
      <c r="H60" s="12">
        <v>1</v>
      </c>
      <c r="I60" s="32">
        <v>3087.49</v>
      </c>
      <c r="J60" s="33">
        <v>3087.49</v>
      </c>
    </row>
    <row r="61" spans="1:10" ht="15">
      <c r="A61" s="3">
        <v>1003628</v>
      </c>
      <c r="B61" s="12">
        <v>589</v>
      </c>
      <c r="C61" s="12">
        <v>2</v>
      </c>
      <c r="D61" s="12">
        <v>1070</v>
      </c>
      <c r="E61" s="12" cm="1">
        <f t="array" aca="1" ref="E61" ca="1">INDEX('[2]Vendedores Activos'!$A$12:$A$13, RANDBETWEEN(1, COUNTA('[2]Vendedores Activos'!$A$12:$A$13)))</f>
        <v>11</v>
      </c>
      <c r="F61" s="29">
        <v>44608</v>
      </c>
      <c r="G61" s="31">
        <v>166</v>
      </c>
      <c r="H61" s="12">
        <v>1</v>
      </c>
      <c r="I61" s="32">
        <v>2252.8000000000002</v>
      </c>
      <c r="J61" s="33">
        <v>2252.8000000000002</v>
      </c>
    </row>
    <row r="62" spans="1:10" ht="15">
      <c r="A62" s="3">
        <v>1003629</v>
      </c>
      <c r="B62" s="12">
        <v>590</v>
      </c>
      <c r="C62" s="12">
        <v>2</v>
      </c>
      <c r="D62" s="12">
        <v>1013</v>
      </c>
      <c r="E62" s="12" cm="1">
        <f t="array" aca="1" ref="E62" ca="1">INDEX('[2]Vendedores Activos'!$A$12:$A$13, RANDBETWEEN(1, COUNTA('[2]Vendedores Activos'!$A$12:$A$13)))</f>
        <v>13</v>
      </c>
      <c r="F62" s="29">
        <v>44609</v>
      </c>
      <c r="G62" s="31">
        <v>124</v>
      </c>
      <c r="H62" s="12">
        <v>1</v>
      </c>
      <c r="I62" s="32">
        <v>877.61</v>
      </c>
      <c r="J62" s="33">
        <v>877.61</v>
      </c>
    </row>
    <row r="63" spans="1:10" ht="15">
      <c r="A63" s="3">
        <v>1003669</v>
      </c>
      <c r="B63" s="12">
        <v>630</v>
      </c>
      <c r="C63" s="12">
        <v>2</v>
      </c>
      <c r="D63" s="12">
        <v>1012</v>
      </c>
      <c r="E63" s="12" cm="1">
        <f t="array" aca="1" ref="E63" ca="1">INDEX('[2]Vendedores Activos'!$A$12:$A$13, RANDBETWEEN(1, COUNTA('[2]Vendedores Activos'!$A$12:$A$13)))</f>
        <v>11</v>
      </c>
      <c r="F63" s="29">
        <v>44609</v>
      </c>
      <c r="G63" s="31">
        <v>22</v>
      </c>
      <c r="H63" s="12">
        <v>1</v>
      </c>
      <c r="I63" s="32">
        <v>5181.22</v>
      </c>
      <c r="J63" s="33">
        <v>5181.22</v>
      </c>
    </row>
    <row r="64" spans="1:10" ht="15">
      <c r="A64" s="3">
        <v>1003670</v>
      </c>
      <c r="B64" s="12">
        <v>631</v>
      </c>
      <c r="C64" s="12">
        <v>2</v>
      </c>
      <c r="D64" s="12">
        <v>1126</v>
      </c>
      <c r="E64" s="12" cm="1">
        <f t="array" aca="1" ref="E64" ca="1">INDEX('[2]Vendedores Activos'!$A$12:$A$13, RANDBETWEEN(1, COUNTA('[2]Vendedores Activos'!$A$12:$A$13)))</f>
        <v>11</v>
      </c>
      <c r="F64" s="29">
        <v>44610</v>
      </c>
      <c r="G64" s="31">
        <v>98</v>
      </c>
      <c r="H64" s="12">
        <v>1</v>
      </c>
      <c r="I64" s="32">
        <v>964.15</v>
      </c>
      <c r="J64" s="33">
        <v>964.15</v>
      </c>
    </row>
    <row r="65" spans="1:10" ht="15">
      <c r="A65" s="3">
        <v>1003671</v>
      </c>
      <c r="B65" s="12">
        <v>632</v>
      </c>
      <c r="C65" s="12">
        <v>2</v>
      </c>
      <c r="D65" s="12">
        <v>1053</v>
      </c>
      <c r="E65" s="12" cm="1">
        <f t="array" aca="1" ref="E65" ca="1">INDEX('[2]Vendedores Activos'!$A$12:$A$13, RANDBETWEEN(1, COUNTA('[2]Vendedores Activos'!$A$12:$A$13)))</f>
        <v>11</v>
      </c>
      <c r="F65" s="29">
        <v>44610</v>
      </c>
      <c r="G65" s="31">
        <v>26</v>
      </c>
      <c r="H65" s="12">
        <v>1</v>
      </c>
      <c r="I65" s="32">
        <v>28925.37</v>
      </c>
      <c r="J65" s="33">
        <v>28925.37</v>
      </c>
    </row>
    <row r="66" spans="1:10" ht="15">
      <c r="A66" s="3">
        <v>1003819</v>
      </c>
      <c r="B66" s="12">
        <v>780</v>
      </c>
      <c r="C66" s="12">
        <v>2</v>
      </c>
      <c r="D66" s="12">
        <v>1064</v>
      </c>
      <c r="E66" s="12" cm="1">
        <f t="array" aca="1" ref="E66" ca="1">INDEX('[2]Vendedores Activos'!$A$12:$A$13, RANDBETWEEN(1, COUNTA('[2]Vendedores Activos'!$A$12:$A$13)))</f>
        <v>11</v>
      </c>
      <c r="F66" s="29">
        <v>44611</v>
      </c>
      <c r="G66" s="31">
        <v>96</v>
      </c>
      <c r="H66" s="12">
        <v>1</v>
      </c>
      <c r="I66" s="32">
        <v>6661</v>
      </c>
      <c r="J66" s="33">
        <v>6661</v>
      </c>
    </row>
    <row r="67" spans="1:10" ht="15">
      <c r="A67" s="3">
        <v>1003062</v>
      </c>
      <c r="B67" s="12">
        <v>23</v>
      </c>
      <c r="C67" s="12">
        <v>3</v>
      </c>
      <c r="D67" s="12">
        <v>1081</v>
      </c>
      <c r="E67" s="12" cm="1">
        <f t="array" aca="1" ref="E67" ca="1">INDEX('[2]Vendedores Activos'!$A$14:$A$17, RANDBETWEEN(1, COUNTA('[2]Vendedores Activos'!$A$14:$A$17)))</f>
        <v>18</v>
      </c>
      <c r="F67" s="29">
        <v>44613</v>
      </c>
      <c r="G67" s="31">
        <v>145</v>
      </c>
      <c r="H67" s="12">
        <v>1</v>
      </c>
      <c r="I67" s="32">
        <v>331.71</v>
      </c>
      <c r="J67" s="33">
        <v>331.71</v>
      </c>
    </row>
    <row r="68" spans="1:10" ht="15">
      <c r="A68" s="3">
        <v>1003064</v>
      </c>
      <c r="B68" s="12">
        <v>25</v>
      </c>
      <c r="C68" s="12">
        <v>3</v>
      </c>
      <c r="D68" s="12">
        <v>1119</v>
      </c>
      <c r="E68" s="12" cm="1">
        <f t="array" aca="1" ref="E68" ca="1">INDEX('[2]Vendedores Activos'!$A$14:$A$17, RANDBETWEEN(1, COUNTA('[2]Vendedores Activos'!$A$14:$A$17)))</f>
        <v>24</v>
      </c>
      <c r="F68" s="29">
        <v>44613</v>
      </c>
      <c r="G68" s="31">
        <v>165</v>
      </c>
      <c r="H68" s="12">
        <v>1</v>
      </c>
      <c r="I68" s="32">
        <v>2701.9</v>
      </c>
      <c r="J68" s="33">
        <v>2701.9</v>
      </c>
    </row>
    <row r="69" spans="1:10" ht="15">
      <c r="A69" s="3">
        <v>1003189</v>
      </c>
      <c r="B69" s="12">
        <v>150</v>
      </c>
      <c r="C69" s="12">
        <v>3</v>
      </c>
      <c r="D69" s="12">
        <v>1053</v>
      </c>
      <c r="E69" s="12" cm="1">
        <f t="array" aca="1" ref="E69" ca="1">INDEX('[2]Vendedores Activos'!$A$14:$A$17, RANDBETWEEN(1, COUNTA('[2]Vendedores Activos'!$A$14:$A$17)))</f>
        <v>20</v>
      </c>
      <c r="F69" s="29">
        <v>44614</v>
      </c>
      <c r="G69" s="31">
        <v>37</v>
      </c>
      <c r="H69" s="12">
        <v>1</v>
      </c>
      <c r="I69" s="32">
        <v>16157.16</v>
      </c>
      <c r="J69" s="33">
        <v>16157.16</v>
      </c>
    </row>
    <row r="70" spans="1:10" ht="15">
      <c r="A70" s="3">
        <v>1003235</v>
      </c>
      <c r="B70" s="12">
        <v>196</v>
      </c>
      <c r="C70" s="12">
        <v>3</v>
      </c>
      <c r="D70" s="12">
        <v>1107</v>
      </c>
      <c r="E70" s="12" cm="1">
        <f t="array" aca="1" ref="E70" ca="1">INDEX('[2]Vendedores Activos'!$A$14:$A$17, RANDBETWEEN(1, COUNTA('[2]Vendedores Activos'!$A$14:$A$17)))</f>
        <v>19</v>
      </c>
      <c r="F70" s="29">
        <v>44614</v>
      </c>
      <c r="G70" s="31">
        <v>208</v>
      </c>
      <c r="H70" s="12">
        <v>1</v>
      </c>
      <c r="I70" s="32">
        <v>8616.1</v>
      </c>
      <c r="J70" s="33">
        <v>8616.1</v>
      </c>
    </row>
    <row r="71" spans="1:10" ht="15">
      <c r="A71" s="3">
        <v>1003247</v>
      </c>
      <c r="B71" s="12">
        <v>208</v>
      </c>
      <c r="C71" s="12">
        <v>3</v>
      </c>
      <c r="D71" s="12">
        <v>1107</v>
      </c>
      <c r="E71" s="12" cm="1">
        <f t="array" aca="1" ref="E71" ca="1">INDEX('[2]Vendedores Activos'!$A$14:$A$17, RANDBETWEEN(1, COUNTA('[2]Vendedores Activos'!$A$14:$A$17)))</f>
        <v>19</v>
      </c>
      <c r="F71" s="29">
        <v>44616</v>
      </c>
      <c r="G71" s="31">
        <v>156</v>
      </c>
      <c r="H71" s="12">
        <v>1</v>
      </c>
      <c r="I71" s="32">
        <v>331.71</v>
      </c>
      <c r="J71" s="33">
        <v>331.71</v>
      </c>
    </row>
    <row r="72" spans="1:10" ht="15">
      <c r="A72" s="3">
        <v>1003271</v>
      </c>
      <c r="B72" s="12">
        <v>232</v>
      </c>
      <c r="C72" s="12">
        <v>3</v>
      </c>
      <c r="D72" s="12">
        <v>1056</v>
      </c>
      <c r="E72" s="12" cm="1">
        <f t="array" aca="1" ref="E72" ca="1">INDEX('[2]Vendedores Activos'!$A$14:$A$17, RANDBETWEEN(1, COUNTA('[2]Vendedores Activos'!$A$14:$A$17)))</f>
        <v>18</v>
      </c>
      <c r="F72" s="29">
        <v>44616</v>
      </c>
      <c r="G72" s="31">
        <v>179</v>
      </c>
      <c r="H72" s="12">
        <v>1</v>
      </c>
      <c r="I72" s="32">
        <v>7542.39</v>
      </c>
      <c r="J72" s="33">
        <v>7542.39</v>
      </c>
    </row>
    <row r="73" spans="1:10" ht="15">
      <c r="A73" s="3">
        <v>1003319</v>
      </c>
      <c r="B73" s="12">
        <v>280</v>
      </c>
      <c r="C73" s="12">
        <v>3</v>
      </c>
      <c r="D73" s="12">
        <v>1100</v>
      </c>
      <c r="E73" s="12" cm="1">
        <f t="array" aca="1" ref="E73" ca="1">INDEX('[2]Vendedores Activos'!$A$14:$A$17, RANDBETWEEN(1, COUNTA('[2]Vendedores Activos'!$A$14:$A$17)))</f>
        <v>20</v>
      </c>
      <c r="F73" s="29">
        <v>44616</v>
      </c>
      <c r="G73" s="31">
        <v>86</v>
      </c>
      <c r="H73" s="12">
        <v>1</v>
      </c>
      <c r="I73" s="32">
        <v>1946.04</v>
      </c>
      <c r="J73" s="33">
        <v>1946.04</v>
      </c>
    </row>
    <row r="74" spans="1:10" ht="15">
      <c r="A74" s="3">
        <v>1003432</v>
      </c>
      <c r="B74" s="12">
        <v>393</v>
      </c>
      <c r="C74" s="12">
        <v>3</v>
      </c>
      <c r="D74" s="12">
        <v>1120</v>
      </c>
      <c r="E74" s="12" cm="1">
        <f t="array" aca="1" ref="E74" ca="1">INDEX('[2]Vendedores Activos'!$A$14:$A$17, RANDBETWEEN(1, COUNTA('[2]Vendedores Activos'!$A$14:$A$17)))</f>
        <v>18</v>
      </c>
      <c r="F74" s="29">
        <v>44618</v>
      </c>
      <c r="G74" s="31">
        <v>107</v>
      </c>
      <c r="H74" s="12">
        <v>1</v>
      </c>
      <c r="I74" s="32">
        <v>23688.2</v>
      </c>
      <c r="J74" s="33">
        <v>23688.2</v>
      </c>
    </row>
    <row r="75" spans="1:10" ht="15">
      <c r="A75" s="3">
        <v>1003470</v>
      </c>
      <c r="B75" s="12">
        <v>431</v>
      </c>
      <c r="C75" s="12">
        <v>3</v>
      </c>
      <c r="D75" s="12">
        <v>1106</v>
      </c>
      <c r="E75" s="12" cm="1">
        <f t="array" aca="1" ref="E75" ca="1">INDEX('[2]Vendedores Activos'!$A$14:$A$17, RANDBETWEEN(1, COUNTA('[2]Vendedores Activos'!$A$14:$A$17)))</f>
        <v>24</v>
      </c>
      <c r="F75" s="29">
        <v>44618</v>
      </c>
      <c r="G75" s="31">
        <v>111</v>
      </c>
      <c r="H75" s="12">
        <v>1</v>
      </c>
      <c r="I75" s="32">
        <v>15080.94</v>
      </c>
      <c r="J75" s="33">
        <v>15080.94</v>
      </c>
    </row>
    <row r="76" spans="1:10" ht="15">
      <c r="A76" s="3">
        <v>1003513</v>
      </c>
      <c r="B76" s="12">
        <v>474</v>
      </c>
      <c r="C76" s="12">
        <v>3</v>
      </c>
      <c r="D76" s="12">
        <v>1129</v>
      </c>
      <c r="E76" s="12" cm="1">
        <f t="array" aca="1" ref="E76" ca="1">INDEX('[2]Vendedores Activos'!$A$14:$A$17, RANDBETWEEN(1, COUNTA('[2]Vendedores Activos'!$A$14:$A$17)))</f>
        <v>24</v>
      </c>
      <c r="F76" s="29">
        <v>44618</v>
      </c>
      <c r="G76" s="31">
        <v>177</v>
      </c>
      <c r="H76" s="12">
        <v>1</v>
      </c>
      <c r="I76" s="32">
        <v>5283.22</v>
      </c>
      <c r="J76" s="33">
        <v>5283.22</v>
      </c>
    </row>
    <row r="77" spans="1:10" ht="15">
      <c r="A77" s="3">
        <v>1003761</v>
      </c>
      <c r="B77" s="12">
        <v>722</v>
      </c>
      <c r="C77" s="12">
        <v>3</v>
      </c>
      <c r="D77" s="12">
        <v>1019</v>
      </c>
      <c r="E77" s="12" cm="1">
        <f t="array" aca="1" ref="E77" ca="1">INDEX('[2]Vendedores Activos'!$A$14:$A$17, RANDBETWEEN(1, COUNTA('[2]Vendedores Activos'!$A$14:$A$17)))</f>
        <v>24</v>
      </c>
      <c r="F77" s="29">
        <v>44620</v>
      </c>
      <c r="G77" s="31">
        <v>110</v>
      </c>
      <c r="H77" s="12">
        <v>1</v>
      </c>
      <c r="I77" s="32">
        <v>12781.06</v>
      </c>
      <c r="J77" s="33">
        <v>12781.06</v>
      </c>
    </row>
    <row r="78" spans="1:10" ht="15">
      <c r="A78" s="3">
        <v>1003817</v>
      </c>
      <c r="B78" s="12">
        <v>778</v>
      </c>
      <c r="C78" s="12">
        <v>3</v>
      </c>
      <c r="D78" s="12">
        <v>1078</v>
      </c>
      <c r="E78" s="12" cm="1">
        <f t="array" aca="1" ref="E78" ca="1">INDEX('[2]Vendedores Activos'!$A$14:$A$17, RANDBETWEEN(1, COUNTA('[2]Vendedores Activos'!$A$14:$A$17)))</f>
        <v>20</v>
      </c>
      <c r="F78" s="29">
        <v>44622</v>
      </c>
      <c r="G78" s="31">
        <v>99</v>
      </c>
      <c r="H78" s="12">
        <v>1</v>
      </c>
      <c r="I78" s="32">
        <v>2851.02</v>
      </c>
      <c r="J78" s="33">
        <v>2851.02</v>
      </c>
    </row>
    <row r="79" spans="1:10" ht="15">
      <c r="A79" s="3">
        <v>1003751</v>
      </c>
      <c r="B79" s="12">
        <v>712</v>
      </c>
      <c r="C79" s="12">
        <v>4</v>
      </c>
      <c r="D79" s="12">
        <v>1036</v>
      </c>
      <c r="E79" s="12" cm="1">
        <f t="array" aca="1" ref="E79" ca="1">INDEX('[2]Vendedores Activos'!$A$18:$A$21, RANDBETWEEN(1, COUNTA('[2]Vendedores Activos'!$A$18:$A$21)))</f>
        <v>28</v>
      </c>
      <c r="F79" s="29">
        <v>44623</v>
      </c>
      <c r="G79" s="31">
        <v>195</v>
      </c>
      <c r="H79" s="12">
        <v>1</v>
      </c>
      <c r="I79" s="32">
        <v>35044.67</v>
      </c>
      <c r="J79" s="33">
        <v>35044.67</v>
      </c>
    </row>
    <row r="80" spans="1:10" ht="15">
      <c r="A80" s="3">
        <v>1003713</v>
      </c>
      <c r="B80" s="12">
        <v>674</v>
      </c>
      <c r="C80" s="12">
        <v>4</v>
      </c>
      <c r="D80" s="12">
        <v>1014</v>
      </c>
      <c r="E80" s="12" cm="1">
        <f t="array" aca="1" ref="E80" ca="1">INDEX('[2]Vendedores Activos'!$A$18:$A$21, RANDBETWEEN(1, COUNTA('[2]Vendedores Activos'!$A$18:$A$21)))</f>
        <v>27</v>
      </c>
      <c r="F80" s="29">
        <v>44624</v>
      </c>
      <c r="G80" s="31">
        <v>83</v>
      </c>
      <c r="H80" s="12">
        <v>1</v>
      </c>
      <c r="I80" s="32">
        <v>4693.9799999999996</v>
      </c>
      <c r="J80" s="33">
        <v>4693.9799999999996</v>
      </c>
    </row>
    <row r="81" spans="1:10" ht="15">
      <c r="A81" s="3">
        <v>1003045</v>
      </c>
      <c r="B81" s="12">
        <v>6</v>
      </c>
      <c r="C81" s="12">
        <v>4</v>
      </c>
      <c r="D81" s="12">
        <v>1129</v>
      </c>
      <c r="E81" s="12" cm="1">
        <f t="array" aca="1" ref="E81" ca="1">INDEX('[2]Vendedores Activos'!$A$18:$A$21, RANDBETWEEN(1, COUNTA('[2]Vendedores Activos'!$A$18:$A$21)))</f>
        <v>26</v>
      </c>
      <c r="F81" s="29">
        <v>44625</v>
      </c>
      <c r="G81" s="31">
        <v>55</v>
      </c>
      <c r="H81" s="12">
        <v>1</v>
      </c>
      <c r="I81" s="32">
        <v>4856.8500000000004</v>
      </c>
      <c r="J81" s="33">
        <v>4856.8500000000004</v>
      </c>
    </row>
    <row r="82" spans="1:10" ht="15">
      <c r="A82" s="3">
        <v>1003061</v>
      </c>
      <c r="B82" s="12">
        <v>22</v>
      </c>
      <c r="C82" s="12">
        <v>4</v>
      </c>
      <c r="D82" s="12">
        <v>1085</v>
      </c>
      <c r="E82" s="12" cm="1">
        <f t="array" aca="1" ref="E82" ca="1">INDEX('[2]Vendedores Activos'!$A$18:$A$21, RANDBETWEEN(1, COUNTA('[2]Vendedores Activos'!$A$18:$A$21)))</f>
        <v>28</v>
      </c>
      <c r="F82" s="29">
        <v>44625</v>
      </c>
      <c r="G82" s="31">
        <v>165</v>
      </c>
      <c r="H82" s="12">
        <v>1</v>
      </c>
      <c r="I82" s="32">
        <v>2701.9</v>
      </c>
      <c r="J82" s="33">
        <v>2701.9</v>
      </c>
    </row>
    <row r="83" spans="1:10" ht="15">
      <c r="A83" s="3">
        <v>1003110</v>
      </c>
      <c r="B83" s="12">
        <v>71</v>
      </c>
      <c r="C83" s="12">
        <v>4</v>
      </c>
      <c r="D83" s="12">
        <v>1085</v>
      </c>
      <c r="E83" s="12" cm="1">
        <f t="array" aca="1" ref="E83" ca="1">INDEX('[2]Vendedores Activos'!$A$18:$A$21, RANDBETWEEN(1, COUNTA('[2]Vendedores Activos'!$A$18:$A$21)))</f>
        <v>26</v>
      </c>
      <c r="F83" s="29">
        <v>44628</v>
      </c>
      <c r="G83" s="31">
        <v>121</v>
      </c>
      <c r="H83" s="12">
        <v>1</v>
      </c>
      <c r="I83" s="32">
        <v>331.71</v>
      </c>
      <c r="J83" s="33">
        <v>331.71</v>
      </c>
    </row>
    <row r="84" spans="1:10" ht="15">
      <c r="A84" s="3">
        <v>1003205</v>
      </c>
      <c r="B84" s="12">
        <v>166</v>
      </c>
      <c r="C84" s="12">
        <v>4</v>
      </c>
      <c r="D84" s="12">
        <v>1094</v>
      </c>
      <c r="E84" s="12" cm="1">
        <f t="array" aca="1" ref="E84" ca="1">INDEX('[2]Vendedores Activos'!$A$18:$A$21, RANDBETWEEN(1, COUNTA('[2]Vendedores Activos'!$A$18:$A$21)))</f>
        <v>28</v>
      </c>
      <c r="F84" s="29">
        <v>44628</v>
      </c>
      <c r="G84" s="31">
        <v>109</v>
      </c>
      <c r="H84" s="12">
        <v>1</v>
      </c>
      <c r="I84" s="32">
        <v>10771.05</v>
      </c>
      <c r="J84" s="33">
        <v>10771.05</v>
      </c>
    </row>
    <row r="85" spans="1:10" ht="15">
      <c r="A85" s="3">
        <v>1003223</v>
      </c>
      <c r="B85" s="12">
        <v>184</v>
      </c>
      <c r="C85" s="12">
        <v>4</v>
      </c>
      <c r="D85" s="12">
        <v>1023</v>
      </c>
      <c r="E85" s="12" cm="1">
        <f t="array" aca="1" ref="E85" ca="1">INDEX('[2]Vendedores Activos'!$A$18:$A$21, RANDBETWEEN(1, COUNTA('[2]Vendedores Activos'!$A$18:$A$21)))</f>
        <v>27</v>
      </c>
      <c r="F85" s="29">
        <v>44629</v>
      </c>
      <c r="G85" s="31">
        <v>88</v>
      </c>
      <c r="H85" s="12">
        <v>1</v>
      </c>
      <c r="I85" s="32">
        <v>4856.8500000000004</v>
      </c>
      <c r="J85" s="33">
        <v>4856.8500000000004</v>
      </c>
    </row>
    <row r="86" spans="1:10" ht="15">
      <c r="A86" s="3">
        <v>1003515</v>
      </c>
      <c r="B86" s="12">
        <v>476</v>
      </c>
      <c r="C86" s="12">
        <v>4</v>
      </c>
      <c r="D86" s="12">
        <v>1120</v>
      </c>
      <c r="E86" s="12" cm="1">
        <f t="array" aca="1" ref="E86" ca="1">INDEX('[2]Vendedores Activos'!$A$18:$A$21, RANDBETWEEN(1, COUNTA('[2]Vendedores Activos'!$A$18:$A$21)))</f>
        <v>27</v>
      </c>
      <c r="F86" s="29">
        <v>44629</v>
      </c>
      <c r="G86" s="31">
        <v>8</v>
      </c>
      <c r="H86" s="12">
        <v>1</v>
      </c>
      <c r="I86" s="32">
        <v>4673.5200000000004</v>
      </c>
      <c r="J86" s="33">
        <v>4673.5200000000004</v>
      </c>
    </row>
    <row r="87" spans="1:10" ht="15">
      <c r="A87" s="3">
        <v>1003566</v>
      </c>
      <c r="B87" s="12">
        <v>527</v>
      </c>
      <c r="C87" s="12">
        <v>4</v>
      </c>
      <c r="D87" s="12">
        <v>1027</v>
      </c>
      <c r="E87" s="12" cm="1">
        <f t="array" aca="1" ref="E87" ca="1">INDEX('[2]Vendedores Activos'!$A$18:$A$21, RANDBETWEEN(1, COUNTA('[2]Vendedores Activos'!$A$18:$A$21)))</f>
        <v>28</v>
      </c>
      <c r="F87" s="29">
        <v>44630</v>
      </c>
      <c r="G87" s="31">
        <v>139</v>
      </c>
      <c r="H87" s="12">
        <v>1</v>
      </c>
      <c r="I87" s="32">
        <v>198.9</v>
      </c>
      <c r="J87" s="33">
        <v>198.9</v>
      </c>
    </row>
    <row r="88" spans="1:10" ht="15">
      <c r="A88" s="3">
        <v>1003624</v>
      </c>
      <c r="B88" s="12">
        <v>585</v>
      </c>
      <c r="C88" s="12">
        <v>4</v>
      </c>
      <c r="D88" s="12">
        <v>1118</v>
      </c>
      <c r="E88" s="12" cm="1">
        <f t="array" aca="1" ref="E88" ca="1">INDEX('[2]Vendedores Activos'!$A$18:$A$21, RANDBETWEEN(1, COUNTA('[2]Vendedores Activos'!$A$18:$A$21)))</f>
        <v>25</v>
      </c>
      <c r="F88" s="29">
        <v>44630</v>
      </c>
      <c r="G88" s="31">
        <v>3</v>
      </c>
      <c r="H88" s="12">
        <v>1</v>
      </c>
      <c r="I88" s="32">
        <v>1190.5</v>
      </c>
      <c r="J88" s="33">
        <v>1190.5</v>
      </c>
    </row>
    <row r="89" spans="1:10" ht="15">
      <c r="A89" s="3">
        <v>1003625</v>
      </c>
      <c r="B89" s="12">
        <v>586</v>
      </c>
      <c r="C89" s="12">
        <v>4</v>
      </c>
      <c r="D89" s="12">
        <v>1036</v>
      </c>
      <c r="E89" s="12" cm="1">
        <f t="array" aca="1" ref="E89" ca="1">INDEX('[2]Vendedores Activos'!$A$18:$A$21, RANDBETWEEN(1, COUNTA('[2]Vendedores Activos'!$A$18:$A$21)))</f>
        <v>26</v>
      </c>
      <c r="F89" s="29">
        <v>44631</v>
      </c>
      <c r="G89" s="31">
        <v>193</v>
      </c>
      <c r="H89" s="12">
        <v>1</v>
      </c>
      <c r="I89" s="32">
        <v>17083.599999999999</v>
      </c>
      <c r="J89" s="33">
        <v>17083.599999999999</v>
      </c>
    </row>
    <row r="90" spans="1:10" ht="15">
      <c r="A90" s="3">
        <v>1003051</v>
      </c>
      <c r="B90" s="12">
        <v>12</v>
      </c>
      <c r="C90" s="12">
        <v>5</v>
      </c>
      <c r="D90" s="12">
        <v>1089</v>
      </c>
      <c r="E90" s="12" cm="1">
        <f t="array" aca="1" ref="E90" ca="1">INDEX('[2]Vendedores Activos'!$A$22:$A$25, RANDBETWEEN(1, COUNTA('[2]Vendedores Activos'!$A$22:$A$25)))</f>
        <v>29</v>
      </c>
      <c r="F90" s="29">
        <v>44631</v>
      </c>
      <c r="G90" s="31">
        <v>176</v>
      </c>
      <c r="H90" s="12">
        <v>1</v>
      </c>
      <c r="I90" s="32">
        <v>2699.4</v>
      </c>
      <c r="J90" s="33">
        <v>2699.4</v>
      </c>
    </row>
    <row r="91" spans="1:10" ht="15">
      <c r="A91" s="3">
        <v>1003099</v>
      </c>
      <c r="B91" s="12">
        <v>60</v>
      </c>
      <c r="C91" s="12">
        <v>5</v>
      </c>
      <c r="D91" s="12">
        <v>1061</v>
      </c>
      <c r="E91" s="12" cm="1">
        <f t="array" aca="1" ref="E91" ca="1">INDEX('[2]Vendedores Activos'!$A$22:$A$25, RANDBETWEEN(1, COUNTA('[2]Vendedores Activos'!$A$22:$A$25)))</f>
        <v>29</v>
      </c>
      <c r="F91" s="29">
        <v>44632</v>
      </c>
      <c r="G91" s="31">
        <v>195</v>
      </c>
      <c r="H91" s="12">
        <v>1</v>
      </c>
      <c r="I91" s="32">
        <v>53817.36</v>
      </c>
      <c r="J91" s="33">
        <v>53817.36</v>
      </c>
    </row>
    <row r="92" spans="1:10" ht="15">
      <c r="A92" s="3">
        <v>1003167</v>
      </c>
      <c r="B92" s="12">
        <v>128</v>
      </c>
      <c r="C92" s="12">
        <v>5</v>
      </c>
      <c r="D92" s="12">
        <v>1007</v>
      </c>
      <c r="E92" s="12" cm="1">
        <f t="array" aca="1" ref="E92" ca="1">INDEX('[2]Vendedores Activos'!$A$22:$A$25, RANDBETWEEN(1, COUNTA('[2]Vendedores Activos'!$A$22:$A$25)))</f>
        <v>29</v>
      </c>
      <c r="F92" s="29">
        <v>44632</v>
      </c>
      <c r="G92" s="31">
        <v>97</v>
      </c>
      <c r="H92" s="12">
        <v>1</v>
      </c>
      <c r="I92" s="32">
        <v>6466.17</v>
      </c>
      <c r="J92" s="33">
        <v>6466.17</v>
      </c>
    </row>
    <row r="93" spans="1:10" ht="15">
      <c r="A93" s="3">
        <v>1003181</v>
      </c>
      <c r="B93" s="12">
        <v>142</v>
      </c>
      <c r="C93" s="12">
        <v>5</v>
      </c>
      <c r="D93" s="12">
        <v>1084</v>
      </c>
      <c r="E93" s="12" cm="1">
        <f t="array" aca="1" ref="E93" ca="1">INDEX('[2]Vendedores Activos'!$A$22:$A$25, RANDBETWEEN(1, COUNTA('[2]Vendedores Activos'!$A$22:$A$25)))</f>
        <v>34</v>
      </c>
      <c r="F93" s="29">
        <v>44634</v>
      </c>
      <c r="G93" s="31">
        <v>9</v>
      </c>
      <c r="H93" s="12">
        <v>1</v>
      </c>
      <c r="I93" s="32">
        <v>7542.39</v>
      </c>
      <c r="J93" s="33">
        <v>7542.39</v>
      </c>
    </row>
    <row r="94" spans="1:10" ht="15">
      <c r="A94" s="3">
        <v>1003369</v>
      </c>
      <c r="B94" s="12">
        <v>330</v>
      </c>
      <c r="C94" s="12">
        <v>5</v>
      </c>
      <c r="D94" s="12">
        <v>1061</v>
      </c>
      <c r="E94" s="12" cm="1">
        <f t="array" aca="1" ref="E94" ca="1">INDEX('[2]Vendedores Activos'!$A$22:$A$25, RANDBETWEEN(1, COUNTA('[2]Vendedores Activos'!$A$22:$A$25)))</f>
        <v>31</v>
      </c>
      <c r="F94" s="29">
        <v>44635</v>
      </c>
      <c r="G94" s="31">
        <v>149</v>
      </c>
      <c r="H94" s="12">
        <v>1</v>
      </c>
      <c r="I94" s="32">
        <v>657.09</v>
      </c>
      <c r="J94" s="33">
        <v>657.09</v>
      </c>
    </row>
    <row r="95" spans="1:10" ht="15">
      <c r="A95" s="3">
        <v>1003570</v>
      </c>
      <c r="B95" s="12">
        <v>531</v>
      </c>
      <c r="C95" s="12">
        <v>5</v>
      </c>
      <c r="D95" s="12">
        <v>1052</v>
      </c>
      <c r="E95" s="12" cm="1">
        <f t="array" aca="1" ref="E95" ca="1">INDEX('[2]Vendedores Activos'!$A$22:$A$25, RANDBETWEEN(1, COUNTA('[2]Vendedores Activos'!$A$22:$A$25)))</f>
        <v>29</v>
      </c>
      <c r="F95" s="29">
        <v>44635</v>
      </c>
      <c r="G95" s="31">
        <v>55</v>
      </c>
      <c r="H95" s="12">
        <v>1</v>
      </c>
      <c r="I95" s="32">
        <v>3701.52</v>
      </c>
      <c r="J95" s="33">
        <v>3701.52</v>
      </c>
    </row>
    <row r="96" spans="1:10" ht="15">
      <c r="A96" s="3">
        <v>1003619</v>
      </c>
      <c r="B96" s="12">
        <v>580</v>
      </c>
      <c r="C96" s="12">
        <v>5</v>
      </c>
      <c r="D96" s="12">
        <v>1084</v>
      </c>
      <c r="E96" s="12" cm="1">
        <f t="array" aca="1" ref="E96" ca="1">INDEX('[2]Vendedores Activos'!$A$22:$A$25, RANDBETWEEN(1, COUNTA('[2]Vendedores Activos'!$A$22:$A$25)))</f>
        <v>32</v>
      </c>
      <c r="F96" s="29">
        <v>44635</v>
      </c>
      <c r="G96" s="31">
        <v>122</v>
      </c>
      <c r="H96" s="12">
        <v>1</v>
      </c>
      <c r="I96" s="32">
        <v>466.11</v>
      </c>
      <c r="J96" s="33">
        <v>466.11</v>
      </c>
    </row>
    <row r="97" spans="1:10" ht="15">
      <c r="A97" s="3">
        <v>1003814</v>
      </c>
      <c r="B97" s="12">
        <v>775</v>
      </c>
      <c r="C97" s="12">
        <v>5</v>
      </c>
      <c r="D97" s="12">
        <v>1095</v>
      </c>
      <c r="E97" s="12" cm="1">
        <f t="array" aca="1" ref="E97" ca="1">INDEX('[2]Vendedores Activos'!$A$22:$A$25, RANDBETWEEN(1, COUNTA('[2]Vendedores Activos'!$A$22:$A$25)))</f>
        <v>34</v>
      </c>
      <c r="F97" s="29">
        <v>44636</v>
      </c>
      <c r="G97" s="31">
        <v>86</v>
      </c>
      <c r="H97" s="12">
        <v>1</v>
      </c>
      <c r="I97" s="32">
        <v>1740.83</v>
      </c>
      <c r="J97" s="33">
        <v>1740.83</v>
      </c>
    </row>
    <row r="98" spans="1:10" ht="15">
      <c r="A98" s="3">
        <v>1003756</v>
      </c>
      <c r="B98" s="12">
        <v>717</v>
      </c>
      <c r="C98" s="12">
        <v>6</v>
      </c>
      <c r="D98" s="12">
        <v>1001</v>
      </c>
      <c r="E98" s="12" cm="1">
        <f t="array" aca="1" ref="E98" ca="1">INDEX('[2]Vendedores Activos'!$A$26:$A$32, RANDBETWEEN(1, COUNTA('[2]Vendedores Activos'!$A$26:$A$32)))</f>
        <v>37</v>
      </c>
      <c r="F98" s="29">
        <v>44636</v>
      </c>
      <c r="G98" s="31">
        <v>126</v>
      </c>
      <c r="H98" s="12">
        <v>1</v>
      </c>
      <c r="I98" s="32">
        <v>178.99</v>
      </c>
      <c r="J98" s="33">
        <v>178.99</v>
      </c>
    </row>
    <row r="99" spans="1:10" ht="15">
      <c r="A99" s="3">
        <v>1003043</v>
      </c>
      <c r="B99" s="12">
        <v>4</v>
      </c>
      <c r="C99" s="12">
        <v>6</v>
      </c>
      <c r="D99" s="12">
        <v>1042</v>
      </c>
      <c r="E99" s="12" cm="1">
        <f t="array" aca="1" ref="E99" ca="1">INDEX('[2]Vendedores Activos'!$A$26:$A$32, RANDBETWEEN(1, COUNTA('[2]Vendedores Activos'!$A$26:$A$32)))</f>
        <v>39</v>
      </c>
      <c r="F99" s="29">
        <v>44637</v>
      </c>
      <c r="G99" s="31">
        <v>110</v>
      </c>
      <c r="H99" s="12">
        <v>1</v>
      </c>
      <c r="I99" s="32">
        <v>17230.88</v>
      </c>
      <c r="J99" s="33">
        <v>17230.88</v>
      </c>
    </row>
    <row r="100" spans="1:10" ht="15">
      <c r="A100" s="3">
        <v>1003224</v>
      </c>
      <c r="B100" s="12">
        <v>185</v>
      </c>
      <c r="C100" s="12">
        <v>6</v>
      </c>
      <c r="D100" s="12">
        <v>1021</v>
      </c>
      <c r="E100" s="12" cm="1">
        <f t="array" aca="1" ref="E100" ca="1">INDEX('[2]Vendedores Activos'!$A$26:$A$32, RANDBETWEEN(1, COUNTA('[2]Vendedores Activos'!$A$26:$A$32)))</f>
        <v>42</v>
      </c>
      <c r="F100" s="29">
        <v>44638</v>
      </c>
      <c r="G100" s="31">
        <v>147</v>
      </c>
      <c r="H100" s="12">
        <v>1</v>
      </c>
      <c r="I100" s="32">
        <v>175.29</v>
      </c>
      <c r="J100" s="33">
        <v>175.29</v>
      </c>
    </row>
    <row r="101" spans="1:10" ht="15">
      <c r="A101" s="3">
        <v>1003233</v>
      </c>
      <c r="B101" s="12">
        <v>194</v>
      </c>
      <c r="C101" s="12">
        <v>6</v>
      </c>
      <c r="D101" s="12">
        <v>1022</v>
      </c>
      <c r="E101" s="12" cm="1">
        <f t="array" aca="1" ref="E101" ca="1">INDEX('[2]Vendedores Activos'!$A$26:$A$32, RANDBETWEEN(1, COUNTA('[2]Vendedores Activos'!$A$26:$A$32)))</f>
        <v>35</v>
      </c>
      <c r="F101" s="29">
        <v>44639</v>
      </c>
      <c r="G101" s="31">
        <v>184</v>
      </c>
      <c r="H101" s="12">
        <v>1</v>
      </c>
      <c r="I101" s="32">
        <v>3242.52</v>
      </c>
      <c r="J101" s="33">
        <v>3242.52</v>
      </c>
    </row>
    <row r="102" spans="1:10" ht="15">
      <c r="A102" s="3">
        <v>1003246</v>
      </c>
      <c r="B102" s="12">
        <v>207</v>
      </c>
      <c r="C102" s="12">
        <v>6</v>
      </c>
      <c r="D102" s="12">
        <v>1042</v>
      </c>
      <c r="E102" s="12" cm="1">
        <f t="array" aca="1" ref="E102" ca="1">INDEX('[2]Vendedores Activos'!$A$26:$A$32, RANDBETWEEN(1, COUNTA('[2]Vendedores Activos'!$A$26:$A$32)))</f>
        <v>35</v>
      </c>
      <c r="F102" s="29">
        <v>44641</v>
      </c>
      <c r="G102" s="31">
        <v>198</v>
      </c>
      <c r="H102" s="12">
        <v>1</v>
      </c>
      <c r="I102" s="32">
        <v>5387.44</v>
      </c>
      <c r="J102" s="33">
        <v>5387.44</v>
      </c>
    </row>
    <row r="103" spans="1:10" ht="15">
      <c r="A103" s="3">
        <v>1003405</v>
      </c>
      <c r="B103" s="12">
        <v>366</v>
      </c>
      <c r="C103" s="12">
        <v>6</v>
      </c>
      <c r="D103" s="12">
        <v>1052</v>
      </c>
      <c r="E103" s="12" cm="1">
        <f t="array" aca="1" ref="E103" ca="1">INDEX('[2]Vendedores Activos'!$A$26:$A$32, RANDBETWEEN(1, COUNTA('[2]Vendedores Activos'!$A$26:$A$32)))</f>
        <v>42</v>
      </c>
      <c r="F103" s="29">
        <v>44642</v>
      </c>
      <c r="G103" s="31">
        <v>137</v>
      </c>
      <c r="H103" s="12">
        <v>1</v>
      </c>
      <c r="I103" s="32">
        <v>1625.68</v>
      </c>
      <c r="J103" s="33">
        <v>1625.68</v>
      </c>
    </row>
    <row r="104" spans="1:10" ht="15">
      <c r="A104" s="3">
        <v>1003622</v>
      </c>
      <c r="B104" s="12">
        <v>583</v>
      </c>
      <c r="C104" s="12">
        <v>6</v>
      </c>
      <c r="D104" s="12">
        <v>1021</v>
      </c>
      <c r="E104" s="12" cm="1">
        <f t="array" aca="1" ref="E104" ca="1">INDEX('[2]Vendedores Activos'!$A$26:$A$32, RANDBETWEEN(1, COUNTA('[2]Vendedores Activos'!$A$26:$A$32)))</f>
        <v>41</v>
      </c>
      <c r="F104" s="29">
        <v>44642</v>
      </c>
      <c r="G104" s="31">
        <v>80</v>
      </c>
      <c r="H104" s="12">
        <v>1</v>
      </c>
      <c r="I104" s="32">
        <v>2520.4499999999998</v>
      </c>
      <c r="J104" s="33">
        <v>2520.4499999999998</v>
      </c>
    </row>
    <row r="105" spans="1:10" ht="15">
      <c r="A105" s="3">
        <v>1003763</v>
      </c>
      <c r="B105" s="12">
        <v>724</v>
      </c>
      <c r="C105" s="12">
        <v>6</v>
      </c>
      <c r="D105" s="12">
        <v>1052</v>
      </c>
      <c r="E105" s="12" cm="1">
        <f t="array" aca="1" ref="E105" ca="1">INDEX('[2]Vendedores Activos'!$A$26:$A$32, RANDBETWEEN(1, COUNTA('[2]Vendedores Activos'!$A$26:$A$32)))</f>
        <v>40</v>
      </c>
      <c r="F105" s="29">
        <v>44644</v>
      </c>
      <c r="G105" s="31">
        <v>188</v>
      </c>
      <c r="H105" s="12">
        <v>1</v>
      </c>
      <c r="I105" s="32">
        <v>10666.34</v>
      </c>
      <c r="J105" s="33">
        <v>10666.34</v>
      </c>
    </row>
    <row r="106" spans="1:10" ht="15">
      <c r="A106" s="3">
        <v>1003063</v>
      </c>
      <c r="B106" s="12">
        <v>24</v>
      </c>
      <c r="C106" s="12">
        <v>7</v>
      </c>
      <c r="D106" s="12">
        <v>1044</v>
      </c>
      <c r="E106" s="12" cm="1">
        <f t="array" aca="1" ref="E106" ca="1">INDEX('[2]Vendedores Activos'!$A$33:$A$38, RANDBETWEEN(1, COUNTA('[2]Vendedores Activos'!$A$33:$A$38)))</f>
        <v>48</v>
      </c>
      <c r="F106" s="29">
        <v>44644</v>
      </c>
      <c r="G106" s="31">
        <v>115</v>
      </c>
      <c r="H106" s="12">
        <v>1</v>
      </c>
      <c r="I106" s="32">
        <v>12923.49</v>
      </c>
      <c r="J106" s="33">
        <v>12923.49</v>
      </c>
    </row>
    <row r="107" spans="1:10" ht="15">
      <c r="A107" s="3">
        <v>1003179</v>
      </c>
      <c r="B107" s="12">
        <v>140</v>
      </c>
      <c r="C107" s="12">
        <v>7</v>
      </c>
      <c r="D107" s="12">
        <v>1107</v>
      </c>
      <c r="E107" s="12" cm="1">
        <f t="array" aca="1" ref="E107" ca="1">INDEX('[2]Vendedores Activos'!$A$33:$A$38, RANDBETWEEN(1, COUNTA('[2]Vendedores Activos'!$A$33:$A$38)))</f>
        <v>49</v>
      </c>
      <c r="F107" s="29">
        <v>44644</v>
      </c>
      <c r="G107" s="31">
        <v>3</v>
      </c>
      <c r="H107" s="12">
        <v>1</v>
      </c>
      <c r="I107" s="32">
        <v>1623.18</v>
      </c>
      <c r="J107" s="33">
        <v>1623.18</v>
      </c>
    </row>
    <row r="108" spans="1:10" ht="15">
      <c r="A108" s="3">
        <v>1003234</v>
      </c>
      <c r="B108" s="12">
        <v>195</v>
      </c>
      <c r="C108" s="12">
        <v>7</v>
      </c>
      <c r="D108" s="12">
        <v>1023</v>
      </c>
      <c r="E108" s="12" cm="1">
        <f t="array" aca="1" ref="E108" ca="1">INDEX('[2]Vendedores Activos'!$A$33:$A$38, RANDBETWEEN(1, COUNTA('[2]Vendedores Activos'!$A$33:$A$38)))</f>
        <v>49</v>
      </c>
      <c r="F108" s="29">
        <v>44645</v>
      </c>
      <c r="G108" s="31">
        <v>191</v>
      </c>
      <c r="H108" s="12">
        <v>1</v>
      </c>
      <c r="I108" s="32">
        <v>16152.15</v>
      </c>
      <c r="J108" s="33">
        <v>16152.15</v>
      </c>
    </row>
    <row r="109" spans="1:10" ht="15">
      <c r="A109" s="3">
        <v>1003261</v>
      </c>
      <c r="B109" s="12">
        <v>222</v>
      </c>
      <c r="C109" s="12">
        <v>7</v>
      </c>
      <c r="D109" s="12">
        <v>1051</v>
      </c>
      <c r="E109" s="12" cm="1">
        <f t="array" aca="1" ref="E109" ca="1">INDEX('[2]Vendedores Activos'!$A$33:$A$38, RANDBETWEEN(1, COUNTA('[2]Vendedores Activos'!$A$33:$A$38)))</f>
        <v>46</v>
      </c>
      <c r="F109" s="29">
        <v>44645</v>
      </c>
      <c r="G109" s="31">
        <v>204</v>
      </c>
      <c r="H109" s="12">
        <v>1</v>
      </c>
      <c r="I109" s="32">
        <v>4311.22</v>
      </c>
      <c r="J109" s="33">
        <v>4311.22</v>
      </c>
    </row>
    <row r="110" spans="1:10" ht="15">
      <c r="A110" s="3">
        <v>1003272</v>
      </c>
      <c r="B110" s="12">
        <v>233</v>
      </c>
      <c r="C110" s="12">
        <v>7</v>
      </c>
      <c r="D110" s="12">
        <v>1023</v>
      </c>
      <c r="E110" s="12" cm="1">
        <f t="array" aca="1" ref="E110" ca="1">INDEX('[2]Vendedores Activos'!$A$33:$A$38, RANDBETWEEN(1, COUNTA('[2]Vendedores Activos'!$A$33:$A$38)))</f>
        <v>53</v>
      </c>
      <c r="F110" s="29">
        <v>44646</v>
      </c>
      <c r="G110" s="31">
        <v>146</v>
      </c>
      <c r="H110" s="12">
        <v>1</v>
      </c>
      <c r="I110" s="32">
        <v>549.46</v>
      </c>
      <c r="J110" s="33">
        <v>549.46</v>
      </c>
    </row>
    <row r="111" spans="1:10" ht="15">
      <c r="A111" s="3">
        <v>1003665</v>
      </c>
      <c r="B111" s="12">
        <v>626</v>
      </c>
      <c r="C111" s="12">
        <v>7</v>
      </c>
      <c r="D111" s="12">
        <v>1096</v>
      </c>
      <c r="E111" s="12" cm="1">
        <f t="array" aca="1" ref="E111" ca="1">INDEX('[2]Vendedores Activos'!$A$33:$A$38, RANDBETWEEN(1, COUNTA('[2]Vendedores Activos'!$A$33:$A$38)))</f>
        <v>48</v>
      </c>
      <c r="F111" s="29">
        <v>44648</v>
      </c>
      <c r="G111" s="31">
        <v>43</v>
      </c>
      <c r="H111" s="12">
        <v>1</v>
      </c>
      <c r="I111" s="32">
        <v>8688.5400000000009</v>
      </c>
      <c r="J111" s="33">
        <v>8688.5400000000009</v>
      </c>
    </row>
    <row r="112" spans="1:10" ht="15">
      <c r="A112" s="3">
        <v>1003668</v>
      </c>
      <c r="B112" s="12">
        <v>629</v>
      </c>
      <c r="C112" s="12">
        <v>7</v>
      </c>
      <c r="D112" s="12">
        <v>1115</v>
      </c>
      <c r="E112" s="12" cm="1">
        <f t="array" aca="1" ref="E112" ca="1">INDEX('[2]Vendedores Activos'!$A$33:$A$38, RANDBETWEEN(1, COUNTA('[2]Vendedores Activos'!$A$33:$A$38)))</f>
        <v>56</v>
      </c>
      <c r="F112" s="29">
        <v>44652</v>
      </c>
      <c r="G112" s="31">
        <v>74</v>
      </c>
      <c r="H112" s="12">
        <v>1</v>
      </c>
      <c r="I112" s="32">
        <v>1124.3599999999999</v>
      </c>
      <c r="J112" s="33">
        <v>1124.3599999999999</v>
      </c>
    </row>
    <row r="113" spans="1:10" ht="15">
      <c r="A113" s="3">
        <v>1003720</v>
      </c>
      <c r="B113" s="12">
        <v>681</v>
      </c>
      <c r="C113" s="12">
        <v>7</v>
      </c>
      <c r="D113" s="12">
        <v>1104</v>
      </c>
      <c r="E113" s="12" cm="1">
        <f t="array" aca="1" ref="E113" ca="1">INDEX('[2]Vendedores Activos'!$A$33:$A$38, RANDBETWEEN(1, COUNTA('[2]Vendedores Activos'!$A$33:$A$38)))</f>
        <v>51</v>
      </c>
      <c r="F113" s="29">
        <v>44652</v>
      </c>
      <c r="G113" s="31">
        <v>179</v>
      </c>
      <c r="H113" s="12">
        <v>1</v>
      </c>
      <c r="I113" s="32">
        <v>6105.35</v>
      </c>
      <c r="J113" s="33">
        <v>6105.35</v>
      </c>
    </row>
    <row r="114" spans="1:10" ht="15">
      <c r="A114" s="3">
        <v>1003757</v>
      </c>
      <c r="B114" s="12">
        <v>718</v>
      </c>
      <c r="C114" s="12">
        <v>8</v>
      </c>
      <c r="D114" s="12">
        <v>1050</v>
      </c>
      <c r="E114" s="12" cm="1">
        <f t="array" aca="1" ref="E114" ca="1">INDEX('[2]Vendedores Activos'!$A$39:$A$41, RANDBETWEEN(1, COUNTA('[2]Vendedores Activos'!$A$39:$A$41)))</f>
        <v>58</v>
      </c>
      <c r="F114" s="29">
        <v>44652</v>
      </c>
      <c r="G114" s="31">
        <v>104</v>
      </c>
      <c r="H114" s="12">
        <v>1</v>
      </c>
      <c r="I114" s="32">
        <v>2731.77</v>
      </c>
      <c r="J114" s="33">
        <v>2731.77</v>
      </c>
    </row>
    <row r="115" spans="1:10" ht="15">
      <c r="A115" s="3">
        <v>1003717</v>
      </c>
      <c r="B115" s="12">
        <v>678</v>
      </c>
      <c r="C115" s="12">
        <v>8</v>
      </c>
      <c r="D115" s="12">
        <v>1132</v>
      </c>
      <c r="E115" s="12" cm="1">
        <f t="array" aca="1" ref="E115" ca="1">INDEX('[2]Vendedores Activos'!$A$39:$A$41, RANDBETWEEN(1, COUNTA('[2]Vendedores Activos'!$A$39:$A$41)))</f>
        <v>54</v>
      </c>
      <c r="F115" s="29">
        <v>44653</v>
      </c>
      <c r="G115" s="31">
        <v>130</v>
      </c>
      <c r="H115" s="12">
        <v>1</v>
      </c>
      <c r="I115" s="32">
        <v>759.08</v>
      </c>
      <c r="J115" s="33">
        <v>759.08</v>
      </c>
    </row>
    <row r="116" spans="1:10" ht="15">
      <c r="A116" s="3">
        <v>1003100</v>
      </c>
      <c r="B116" s="12">
        <v>61</v>
      </c>
      <c r="C116" s="12">
        <v>8</v>
      </c>
      <c r="D116" s="12">
        <v>1074</v>
      </c>
      <c r="E116" s="12" cm="1">
        <f t="array" aca="1" ref="E116" ca="1">INDEX('[2]Vendedores Activos'!$A$39:$A$41, RANDBETWEEN(1, COUNTA('[2]Vendedores Activos'!$A$39:$A$41)))</f>
        <v>58</v>
      </c>
      <c r="F116" s="29">
        <v>44653</v>
      </c>
      <c r="G116" s="31">
        <v>122</v>
      </c>
      <c r="H116" s="12">
        <v>1</v>
      </c>
      <c r="I116" s="32">
        <v>549.46</v>
      </c>
      <c r="J116" s="33">
        <v>549.46</v>
      </c>
    </row>
    <row r="117" spans="1:10" ht="15">
      <c r="A117" s="3">
        <v>1003148</v>
      </c>
      <c r="B117" s="12">
        <v>109</v>
      </c>
      <c r="C117" s="12">
        <v>8</v>
      </c>
      <c r="D117" s="12">
        <v>1097</v>
      </c>
      <c r="E117" s="12" cm="1">
        <f t="array" aca="1" ref="E117" ca="1">INDEX('[2]Vendedores Activos'!$A$39:$A$41, RANDBETWEEN(1, COUNTA('[2]Vendedores Activos'!$A$39:$A$41)))</f>
        <v>58</v>
      </c>
      <c r="F117" s="29">
        <v>44653</v>
      </c>
      <c r="G117" s="31">
        <v>79</v>
      </c>
      <c r="H117" s="12">
        <v>1</v>
      </c>
      <c r="I117" s="32">
        <v>2166.3000000000002</v>
      </c>
      <c r="J117" s="33">
        <v>2166.3000000000002</v>
      </c>
    </row>
    <row r="118" spans="1:10" ht="15">
      <c r="A118" s="3">
        <v>1003215</v>
      </c>
      <c r="B118" s="12">
        <v>176</v>
      </c>
      <c r="C118" s="12">
        <v>8</v>
      </c>
      <c r="D118" s="12">
        <v>1032</v>
      </c>
      <c r="E118" s="12" cm="1">
        <f t="array" aca="1" ref="E118" ca="1">INDEX('[2]Vendedores Activos'!$A$39:$A$41, RANDBETWEEN(1, COUNTA('[2]Vendedores Activos'!$A$39:$A$41)))</f>
        <v>54</v>
      </c>
      <c r="F118" s="29">
        <v>44653</v>
      </c>
      <c r="G118" s="31">
        <v>73</v>
      </c>
      <c r="H118" s="12">
        <v>1</v>
      </c>
      <c r="I118" s="32">
        <v>3242.52</v>
      </c>
      <c r="J118" s="33">
        <v>3242.52</v>
      </c>
    </row>
    <row r="119" spans="1:10" ht="15">
      <c r="A119" s="3">
        <v>1003245</v>
      </c>
      <c r="B119" s="12">
        <v>206</v>
      </c>
      <c r="C119" s="12">
        <v>8</v>
      </c>
      <c r="D119" s="12">
        <v>1134</v>
      </c>
      <c r="E119" s="12" cm="1">
        <f t="array" aca="1" ref="E119" ca="1">INDEX('[2]Vendedores Activos'!$A$39:$A$41, RANDBETWEEN(1, COUNTA('[2]Vendedores Activos'!$A$39:$A$41)))</f>
        <v>57</v>
      </c>
      <c r="F119" s="29">
        <v>44653</v>
      </c>
      <c r="G119" s="31">
        <v>190</v>
      </c>
      <c r="H119" s="12">
        <v>1</v>
      </c>
      <c r="I119" s="32">
        <v>23690.71</v>
      </c>
      <c r="J119" s="33">
        <v>23690.71</v>
      </c>
    </row>
    <row r="120" spans="1:10" ht="15">
      <c r="A120" s="3">
        <v>1003440</v>
      </c>
      <c r="B120" s="12">
        <v>401</v>
      </c>
      <c r="C120" s="12">
        <v>8</v>
      </c>
      <c r="D120" s="12">
        <v>1098</v>
      </c>
      <c r="E120" s="12" cm="1">
        <f t="array" aca="1" ref="E120" ca="1">INDEX('[2]Vendedores Activos'!$A$39:$A$41, RANDBETWEEN(1, COUNTA('[2]Vendedores Activos'!$A$39:$A$41)))</f>
        <v>58</v>
      </c>
      <c r="F120" s="29">
        <v>44655</v>
      </c>
      <c r="G120" s="31">
        <v>68</v>
      </c>
      <c r="H120" s="12">
        <v>1</v>
      </c>
      <c r="I120" s="32">
        <v>7542.39</v>
      </c>
      <c r="J120" s="33">
        <v>7542.39</v>
      </c>
    </row>
    <row r="121" spans="1:10" ht="15">
      <c r="A121" s="3">
        <v>1003455</v>
      </c>
      <c r="B121" s="12">
        <v>416</v>
      </c>
      <c r="C121" s="12">
        <v>8</v>
      </c>
      <c r="D121" s="12">
        <v>1054</v>
      </c>
      <c r="E121" s="12" cm="1">
        <f t="array" aca="1" ref="E121" ca="1">INDEX('[2]Vendedores Activos'!$A$39:$A$41, RANDBETWEEN(1, COUNTA('[2]Vendedores Activos'!$A$39:$A$41)))</f>
        <v>54</v>
      </c>
      <c r="F121" s="29">
        <v>44655</v>
      </c>
      <c r="G121" s="31">
        <v>94</v>
      </c>
      <c r="H121" s="12">
        <v>1</v>
      </c>
      <c r="I121" s="32">
        <v>16152.15</v>
      </c>
      <c r="J121" s="33">
        <v>16152.15</v>
      </c>
    </row>
    <row r="122" spans="1:10" ht="15">
      <c r="A122" s="3">
        <v>1003469</v>
      </c>
      <c r="B122" s="12">
        <v>430</v>
      </c>
      <c r="C122" s="12">
        <v>8</v>
      </c>
      <c r="D122" s="12">
        <v>1044</v>
      </c>
      <c r="E122" s="12" cm="1">
        <f t="array" aca="1" ref="E122" ca="1">INDEX('[2]Vendedores Activos'!$A$39:$A$41, RANDBETWEEN(1, COUNTA('[2]Vendedores Activos'!$A$39:$A$41)))</f>
        <v>57</v>
      </c>
      <c r="F122" s="29">
        <v>44657</v>
      </c>
      <c r="G122" s="31">
        <v>190</v>
      </c>
      <c r="H122" s="12">
        <v>1</v>
      </c>
      <c r="I122" s="32">
        <v>23690.71</v>
      </c>
      <c r="J122" s="33">
        <v>23690.71</v>
      </c>
    </row>
    <row r="123" spans="1:10" ht="15">
      <c r="A123" s="3">
        <v>1003620</v>
      </c>
      <c r="B123" s="12">
        <v>581</v>
      </c>
      <c r="C123" s="12">
        <v>8</v>
      </c>
      <c r="D123" s="12">
        <v>1023</v>
      </c>
      <c r="E123" s="12" cm="1">
        <f t="array" aca="1" ref="E123" ca="1">INDEX('[2]Vendedores Activos'!$A$39:$A$41, RANDBETWEEN(1, COUNTA('[2]Vendedores Activos'!$A$39:$A$41)))</f>
        <v>54</v>
      </c>
      <c r="F123" s="29">
        <v>44658</v>
      </c>
      <c r="G123" s="31">
        <v>50</v>
      </c>
      <c r="H123" s="12">
        <v>1</v>
      </c>
      <c r="I123" s="32">
        <v>3881.98</v>
      </c>
      <c r="J123" s="33">
        <v>3881.98</v>
      </c>
    </row>
    <row r="124" spans="1:10" ht="15">
      <c r="A124" s="3">
        <v>1003621</v>
      </c>
      <c r="B124" s="12">
        <v>582</v>
      </c>
      <c r="C124" s="12">
        <v>8</v>
      </c>
      <c r="D124" s="12">
        <v>1072</v>
      </c>
      <c r="E124" s="12" cm="1">
        <f t="array" aca="1" ref="E124" ca="1">INDEX('[2]Vendedores Activos'!$A$39:$A$41, RANDBETWEEN(1, COUNTA('[2]Vendedores Activos'!$A$39:$A$41)))</f>
        <v>57</v>
      </c>
      <c r="F124" s="29">
        <v>44659</v>
      </c>
      <c r="G124" s="31">
        <v>147</v>
      </c>
      <c r="H124" s="12">
        <v>1</v>
      </c>
      <c r="I124" s="32">
        <v>132.46</v>
      </c>
      <c r="J124" s="33">
        <v>132.46</v>
      </c>
    </row>
    <row r="125" spans="1:10" ht="15">
      <c r="A125" s="3">
        <v>1003760</v>
      </c>
      <c r="B125" s="12">
        <v>721</v>
      </c>
      <c r="C125" s="12"/>
      <c r="D125" s="12">
        <v>1025</v>
      </c>
      <c r="E125" s="12">
        <v>24</v>
      </c>
      <c r="F125" s="29">
        <v>44659</v>
      </c>
      <c r="G125" s="31">
        <v>138</v>
      </c>
      <c r="H125" s="12">
        <v>1</v>
      </c>
      <c r="I125" s="32">
        <v>81.260000000000005</v>
      </c>
      <c r="J125" s="33">
        <v>81.260000000000005</v>
      </c>
    </row>
    <row r="126" spans="1:10" ht="15">
      <c r="A126" s="3">
        <v>1003481</v>
      </c>
      <c r="B126" s="12">
        <v>442</v>
      </c>
      <c r="C126" s="12"/>
      <c r="D126" s="12">
        <v>1086</v>
      </c>
      <c r="E126" s="12">
        <v>29</v>
      </c>
      <c r="F126" s="29">
        <v>44659</v>
      </c>
      <c r="G126" s="31">
        <v>209</v>
      </c>
      <c r="H126" s="12">
        <v>1</v>
      </c>
      <c r="I126" s="32">
        <v>19378.310000000001</v>
      </c>
      <c r="J126" s="33">
        <v>19378.310000000001</v>
      </c>
    </row>
    <row r="127" spans="1:10" ht="15">
      <c r="A127" s="3">
        <v>1003667</v>
      </c>
      <c r="B127" s="12">
        <v>628</v>
      </c>
      <c r="C127" s="12"/>
      <c r="D127" s="12">
        <v>1008</v>
      </c>
      <c r="E127" s="12">
        <v>2</v>
      </c>
      <c r="F127" s="29">
        <v>44660</v>
      </c>
      <c r="G127" s="31">
        <v>18</v>
      </c>
      <c r="H127" s="12">
        <v>1</v>
      </c>
      <c r="I127" s="32">
        <v>11259.02</v>
      </c>
      <c r="J127" s="33">
        <v>11259.02</v>
      </c>
    </row>
    <row r="128" spans="1:10" ht="15">
      <c r="A128" s="3">
        <v>1003818</v>
      </c>
      <c r="B128" s="12">
        <v>779</v>
      </c>
      <c r="C128" s="12"/>
      <c r="D128" s="12">
        <v>1054</v>
      </c>
      <c r="E128" s="12">
        <v>27</v>
      </c>
      <c r="F128" s="29">
        <v>44662</v>
      </c>
      <c r="G128" s="31">
        <v>138</v>
      </c>
      <c r="H128" s="12">
        <v>1</v>
      </c>
      <c r="I128" s="32">
        <v>104.98</v>
      </c>
      <c r="J128" s="33">
        <v>104.98</v>
      </c>
    </row>
    <row r="129" spans="1:10" ht="15">
      <c r="A129" s="3">
        <v>1003391</v>
      </c>
      <c r="B129" s="12">
        <v>352</v>
      </c>
      <c r="C129" s="12">
        <v>1</v>
      </c>
      <c r="D129" s="12">
        <v>1095</v>
      </c>
      <c r="E129" s="12" cm="1">
        <f t="array" aca="1" ref="E129" ca="1">INDEX('[2]Vendedores Activos'!$A$2:$A$11, RANDBETWEEN(1, COUNTA('[2]Vendedores Activos'!$A$2:$A$11)))</f>
        <v>8</v>
      </c>
      <c r="F129" s="29">
        <v>44665</v>
      </c>
      <c r="G129" s="31">
        <v>146</v>
      </c>
      <c r="H129" s="12">
        <v>1</v>
      </c>
      <c r="I129" s="32">
        <v>549.46</v>
      </c>
      <c r="J129" s="33">
        <v>549.46</v>
      </c>
    </row>
    <row r="130" spans="1:10" ht="15">
      <c r="A130" s="3">
        <v>1003404</v>
      </c>
      <c r="B130" s="12">
        <v>365</v>
      </c>
      <c r="C130" s="12">
        <v>1</v>
      </c>
      <c r="D130" s="12">
        <v>1066</v>
      </c>
      <c r="E130" s="12" cm="1">
        <f t="array" aca="1" ref="E130" ca="1">INDEX('[2]Vendedores Activos'!$A$2:$A$11, RANDBETWEEN(1, COUNTA('[2]Vendedores Activos'!$A$2:$A$11)))</f>
        <v>9</v>
      </c>
      <c r="F130" s="29">
        <v>44667</v>
      </c>
      <c r="G130" s="31">
        <v>70</v>
      </c>
      <c r="H130" s="12">
        <v>1</v>
      </c>
      <c r="I130" s="32">
        <v>4318.74</v>
      </c>
      <c r="J130" s="33">
        <v>4318.74</v>
      </c>
    </row>
    <row r="131" spans="1:10" ht="15">
      <c r="A131" s="3">
        <v>1003413</v>
      </c>
      <c r="B131" s="12">
        <v>374</v>
      </c>
      <c r="C131" s="12">
        <v>1</v>
      </c>
      <c r="D131" s="12">
        <v>1093</v>
      </c>
      <c r="E131" s="12" cm="1">
        <f t="array" aca="1" ref="E131" ca="1">INDEX('[2]Vendedores Activos'!$A$2:$A$11, RANDBETWEEN(1, COUNTA('[2]Vendedores Activos'!$A$2:$A$11)))</f>
        <v>6</v>
      </c>
      <c r="F131" s="29">
        <v>44669</v>
      </c>
      <c r="G131" s="31">
        <v>5</v>
      </c>
      <c r="H131" s="12">
        <v>1</v>
      </c>
      <c r="I131" s="32">
        <v>3242.52</v>
      </c>
      <c r="J131" s="33">
        <v>3242.52</v>
      </c>
    </row>
    <row r="132" spans="1:10" ht="15">
      <c r="A132" s="3">
        <v>1003098</v>
      </c>
      <c r="B132" s="12">
        <v>59</v>
      </c>
      <c r="C132" s="12">
        <v>1</v>
      </c>
      <c r="D132" s="12">
        <v>1049</v>
      </c>
      <c r="E132" s="12" cm="1">
        <f t="array" aca="1" ref="E132" ca="1">INDEX('[2]Vendedores Activos'!$A$2:$A$11, RANDBETWEEN(1, COUNTA('[2]Vendedores Activos'!$A$2:$A$11)))</f>
        <v>3</v>
      </c>
      <c r="F132" s="29">
        <v>44669</v>
      </c>
      <c r="G132" s="31">
        <v>33</v>
      </c>
      <c r="H132" s="12">
        <v>1</v>
      </c>
      <c r="I132" s="32">
        <v>2163.79</v>
      </c>
      <c r="J132" s="33">
        <v>2163.79</v>
      </c>
    </row>
    <row r="133" spans="1:10" ht="15">
      <c r="A133" s="3">
        <v>1003117</v>
      </c>
      <c r="B133" s="12">
        <v>78</v>
      </c>
      <c r="C133" s="12">
        <v>1</v>
      </c>
      <c r="D133" s="12">
        <v>1046</v>
      </c>
      <c r="E133" s="12" cm="1">
        <f t="array" aca="1" ref="E133" ca="1">INDEX('[2]Vendedores Activos'!$A$2:$A$11, RANDBETWEEN(1, COUNTA('[2]Vendedores Activos'!$A$2:$A$11)))</f>
        <v>10</v>
      </c>
      <c r="F133" s="29">
        <v>44669</v>
      </c>
      <c r="G133" s="31">
        <v>145</v>
      </c>
      <c r="H133" s="12">
        <v>1</v>
      </c>
      <c r="I133" s="32">
        <v>331.71</v>
      </c>
      <c r="J133" s="33">
        <v>331.71</v>
      </c>
    </row>
    <row r="134" spans="1:10" ht="15">
      <c r="A134" s="3">
        <v>1003118</v>
      </c>
      <c r="B134" s="12">
        <v>79</v>
      </c>
      <c r="C134" s="12">
        <v>1</v>
      </c>
      <c r="D134" s="12">
        <v>1025</v>
      </c>
      <c r="E134" s="12" cm="1">
        <f t="array" aca="1" ref="E134" ca="1">INDEX('[2]Vendedores Activos'!$A$2:$A$11, RANDBETWEEN(1, COUNTA('[2]Vendedores Activos'!$A$2:$A$11)))</f>
        <v>6</v>
      </c>
      <c r="F134" s="29">
        <v>44670</v>
      </c>
      <c r="G134" s="31">
        <v>135</v>
      </c>
      <c r="H134" s="12">
        <v>1</v>
      </c>
      <c r="I134" s="32">
        <v>1090.08</v>
      </c>
      <c r="J134" s="33">
        <v>1090.08</v>
      </c>
    </row>
    <row r="135" spans="1:10" ht="15">
      <c r="A135" s="3">
        <v>1003047</v>
      </c>
      <c r="B135" s="12">
        <v>8</v>
      </c>
      <c r="C135" s="12">
        <v>1</v>
      </c>
      <c r="D135" s="12">
        <v>1110</v>
      </c>
      <c r="E135" s="12" cm="1">
        <f t="array" aca="1" ref="E135" ca="1">INDEX('[2]Vendedores Activos'!$A$2:$A$11, RANDBETWEEN(1, COUNTA('[2]Vendedores Activos'!$A$2:$A$11)))</f>
        <v>8</v>
      </c>
      <c r="F135" s="29">
        <v>44671</v>
      </c>
      <c r="G135" s="31">
        <v>155</v>
      </c>
      <c r="H135" s="12">
        <v>1</v>
      </c>
      <c r="I135" s="32">
        <v>1090.08</v>
      </c>
      <c r="J135" s="33">
        <v>1090.08</v>
      </c>
    </row>
    <row r="136" spans="1:10" ht="15">
      <c r="A136" s="3">
        <v>1003053</v>
      </c>
      <c r="B136" s="12">
        <v>14</v>
      </c>
      <c r="C136" s="12">
        <v>1</v>
      </c>
      <c r="D136" s="12">
        <v>1005</v>
      </c>
      <c r="E136" s="12" cm="1">
        <f t="array" aca="1" ref="E136" ca="1">INDEX('[2]Vendedores Activos'!$A$2:$A$11, RANDBETWEEN(1, COUNTA('[2]Vendedores Activos'!$A$2:$A$11)))</f>
        <v>3</v>
      </c>
      <c r="F136" s="29">
        <v>44671</v>
      </c>
      <c r="G136" s="31">
        <v>130</v>
      </c>
      <c r="H136" s="12">
        <v>1</v>
      </c>
      <c r="I136" s="32">
        <v>977.45</v>
      </c>
      <c r="J136" s="33">
        <v>977.45</v>
      </c>
    </row>
    <row r="137" spans="1:10" ht="15">
      <c r="A137" s="3">
        <v>1003074</v>
      </c>
      <c r="B137" s="12">
        <v>35</v>
      </c>
      <c r="C137" s="12">
        <v>1</v>
      </c>
      <c r="D137" s="12">
        <v>1060</v>
      </c>
      <c r="E137" s="12" cm="1">
        <f t="array" aca="1" ref="E137" ca="1">INDEX('[2]Vendedores Activos'!$A$2:$A$11, RANDBETWEEN(1, COUNTA('[2]Vendedores Activos'!$A$2:$A$11)))</f>
        <v>7</v>
      </c>
      <c r="F137" s="29">
        <v>44671</v>
      </c>
      <c r="G137" s="31">
        <v>201</v>
      </c>
      <c r="H137" s="12">
        <v>1</v>
      </c>
      <c r="I137" s="32">
        <v>6463.66</v>
      </c>
      <c r="J137" s="33">
        <v>6463.66</v>
      </c>
    </row>
    <row r="138" spans="1:10" ht="15">
      <c r="A138" s="3">
        <v>1003084</v>
      </c>
      <c r="B138" s="12">
        <v>45</v>
      </c>
      <c r="C138" s="12">
        <v>1</v>
      </c>
      <c r="D138" s="12">
        <v>1086</v>
      </c>
      <c r="E138" s="12" cm="1">
        <f t="array" aca="1" ref="E138" ca="1">INDEX('[2]Vendedores Activos'!$A$2:$A$11, RANDBETWEEN(1, COUNTA('[2]Vendedores Activos'!$A$2:$A$11)))</f>
        <v>8</v>
      </c>
      <c r="F138" s="29">
        <v>44672</v>
      </c>
      <c r="G138" s="31">
        <v>31</v>
      </c>
      <c r="H138" s="12">
        <v>1</v>
      </c>
      <c r="I138" s="32">
        <v>32297.96</v>
      </c>
      <c r="J138" s="33">
        <v>32297.96</v>
      </c>
    </row>
    <row r="139" spans="1:10" ht="15">
      <c r="A139" s="3">
        <v>1003128</v>
      </c>
      <c r="B139" s="12">
        <v>89</v>
      </c>
      <c r="C139" s="12">
        <v>1</v>
      </c>
      <c r="D139" s="12">
        <v>1031</v>
      </c>
      <c r="E139" s="12" cm="1">
        <f t="array" aca="1" ref="E139" ca="1">INDEX('[2]Vendedores Activos'!$A$2:$A$11, RANDBETWEEN(1, COUNTA('[2]Vendedores Activos'!$A$2:$A$11)))</f>
        <v>9</v>
      </c>
      <c r="F139" s="29">
        <v>44673</v>
      </c>
      <c r="G139" s="31">
        <v>139</v>
      </c>
      <c r="H139" s="12">
        <v>1</v>
      </c>
      <c r="I139" s="32">
        <v>224.09</v>
      </c>
      <c r="J139" s="33">
        <v>224.09</v>
      </c>
    </row>
    <row r="140" spans="1:10" ht="15">
      <c r="A140" s="3">
        <v>1003140</v>
      </c>
      <c r="B140" s="12">
        <v>101</v>
      </c>
      <c r="C140" s="12">
        <v>1</v>
      </c>
      <c r="D140" s="12">
        <v>1124</v>
      </c>
      <c r="E140" s="12" cm="1">
        <f t="array" aca="1" ref="E140" ca="1">INDEX('[2]Vendedores Activos'!$A$2:$A$11, RANDBETWEEN(1, COUNTA('[2]Vendedores Activos'!$A$2:$A$11)))</f>
        <v>43</v>
      </c>
      <c r="F140" s="29">
        <v>44674</v>
      </c>
      <c r="G140" s="31">
        <v>202</v>
      </c>
      <c r="H140" s="12">
        <v>1</v>
      </c>
      <c r="I140" s="32">
        <v>10768.54</v>
      </c>
      <c r="J140" s="33">
        <v>10768.54</v>
      </c>
    </row>
    <row r="141" spans="1:10" ht="15">
      <c r="A141" s="3">
        <v>1003142</v>
      </c>
      <c r="B141" s="12">
        <v>103</v>
      </c>
      <c r="C141" s="12">
        <v>1</v>
      </c>
      <c r="D141" s="12">
        <v>1086</v>
      </c>
      <c r="E141" s="12" cm="1">
        <f t="array" aca="1" ref="E141" ca="1">INDEX('[2]Vendedores Activos'!$A$2:$A$11, RANDBETWEEN(1, COUNTA('[2]Vendedores Activos'!$A$2:$A$11)))</f>
        <v>43</v>
      </c>
      <c r="F141" s="29">
        <v>44676</v>
      </c>
      <c r="G141" s="31">
        <v>167</v>
      </c>
      <c r="H141" s="12">
        <v>1</v>
      </c>
      <c r="I141" s="32">
        <v>2161.29</v>
      </c>
      <c r="J141" s="33">
        <v>2161.29</v>
      </c>
    </row>
    <row r="142" spans="1:10" ht="15">
      <c r="A142" s="3">
        <v>1003190</v>
      </c>
      <c r="B142" s="12">
        <v>151</v>
      </c>
      <c r="C142" s="12">
        <v>1</v>
      </c>
      <c r="D142" s="12">
        <v>1059</v>
      </c>
      <c r="E142" s="12" cm="1">
        <f t="array" aca="1" ref="E142" ca="1">INDEX('[2]Vendedores Activos'!$A$2:$A$11, RANDBETWEEN(1, COUNTA('[2]Vendedores Activos'!$A$2:$A$11)))</f>
        <v>10</v>
      </c>
      <c r="F142" s="29">
        <v>44677</v>
      </c>
      <c r="G142" s="31">
        <v>43</v>
      </c>
      <c r="H142" s="12">
        <v>1</v>
      </c>
      <c r="I142" s="32">
        <v>10776.06</v>
      </c>
      <c r="J142" s="33">
        <v>10776.06</v>
      </c>
    </row>
    <row r="143" spans="1:10" ht="15">
      <c r="A143" s="3">
        <v>1003207</v>
      </c>
      <c r="B143" s="12">
        <v>168</v>
      </c>
      <c r="C143" s="12">
        <v>1</v>
      </c>
      <c r="D143" s="12">
        <v>1024</v>
      </c>
      <c r="E143" s="12" cm="1">
        <f t="array" aca="1" ref="E143" ca="1">INDEX('[2]Vendedores Activos'!$A$2:$A$11, RANDBETWEEN(1, COUNTA('[2]Vendedores Activos'!$A$2:$A$11)))</f>
        <v>7</v>
      </c>
      <c r="F143" s="29">
        <v>44677</v>
      </c>
      <c r="G143" s="31">
        <v>202</v>
      </c>
      <c r="H143" s="12">
        <v>1</v>
      </c>
      <c r="I143" s="32">
        <v>10768.54</v>
      </c>
      <c r="J143" s="33">
        <v>10768.54</v>
      </c>
    </row>
    <row r="144" spans="1:10" ht="15">
      <c r="A144" s="3">
        <v>1003293</v>
      </c>
      <c r="B144" s="12">
        <v>254</v>
      </c>
      <c r="C144" s="12">
        <v>1</v>
      </c>
      <c r="D144" s="12">
        <v>1057</v>
      </c>
      <c r="E144" s="12" cm="1">
        <f t="array" aca="1" ref="E144" ca="1">INDEX('[2]Vendedores Activos'!$A$2:$A$11, RANDBETWEEN(1, COUNTA('[2]Vendedores Activos'!$A$2:$A$11)))</f>
        <v>7</v>
      </c>
      <c r="F144" s="29">
        <v>44677</v>
      </c>
      <c r="G144" s="31">
        <v>195</v>
      </c>
      <c r="H144" s="12">
        <v>1</v>
      </c>
      <c r="I144" s="32">
        <v>53817.36</v>
      </c>
      <c r="J144" s="33">
        <v>53817.36</v>
      </c>
    </row>
    <row r="145" spans="1:10" ht="15">
      <c r="A145" s="3">
        <v>1003294</v>
      </c>
      <c r="B145" s="12">
        <v>255</v>
      </c>
      <c r="C145" s="12">
        <v>1</v>
      </c>
      <c r="D145" s="12">
        <v>1093</v>
      </c>
      <c r="E145" s="12" cm="1">
        <f t="array" aca="1" ref="E145" ca="1">INDEX('[2]Vendedores Activos'!$A$2:$A$11, RANDBETWEEN(1, COUNTA('[2]Vendedores Activos'!$A$2:$A$11)))</f>
        <v>3</v>
      </c>
      <c r="F145" s="29">
        <v>44678</v>
      </c>
      <c r="G145" s="31">
        <v>23</v>
      </c>
      <c r="H145" s="12">
        <v>1</v>
      </c>
      <c r="I145" s="32">
        <v>1305.32</v>
      </c>
      <c r="J145" s="33">
        <v>1305.32</v>
      </c>
    </row>
    <row r="146" spans="1:10" ht="15">
      <c r="A146" s="3">
        <v>1003320</v>
      </c>
      <c r="B146" s="12">
        <v>281</v>
      </c>
      <c r="C146" s="12">
        <v>1</v>
      </c>
      <c r="D146" s="12">
        <v>1045</v>
      </c>
      <c r="E146" s="12" cm="1">
        <f t="array" aca="1" ref="E146" ca="1">INDEX('[2]Vendedores Activos'!$A$2:$A$11, RANDBETWEEN(1, COUNTA('[2]Vendedores Activos'!$A$2:$A$11)))</f>
        <v>6</v>
      </c>
      <c r="F146" s="29">
        <v>44678</v>
      </c>
      <c r="G146" s="31">
        <v>1</v>
      </c>
      <c r="H146" s="12">
        <v>1</v>
      </c>
      <c r="I146" s="32">
        <v>26916.86</v>
      </c>
      <c r="J146" s="33">
        <v>26916.86</v>
      </c>
    </row>
    <row r="147" spans="1:10" ht="15">
      <c r="A147" s="3">
        <v>1003326</v>
      </c>
      <c r="B147" s="12">
        <v>287</v>
      </c>
      <c r="C147" s="12">
        <v>1</v>
      </c>
      <c r="D147" s="12">
        <v>1069</v>
      </c>
      <c r="E147" s="12" cm="1">
        <f t="array" aca="1" ref="E147" ca="1">INDEX('[2]Vendedores Activos'!$A$2:$A$11, RANDBETWEEN(1, COUNTA('[2]Vendedores Activos'!$A$2:$A$11)))</f>
        <v>8</v>
      </c>
      <c r="F147" s="29">
        <v>44679</v>
      </c>
      <c r="G147" s="31">
        <v>126</v>
      </c>
      <c r="H147" s="12">
        <v>1</v>
      </c>
      <c r="I147" s="32">
        <v>229.1</v>
      </c>
      <c r="J147" s="33">
        <v>229.1</v>
      </c>
    </row>
    <row r="148" spans="1:10" ht="15">
      <c r="A148" s="3">
        <v>1003340</v>
      </c>
      <c r="B148" s="12">
        <v>301</v>
      </c>
      <c r="C148" s="12">
        <v>1</v>
      </c>
      <c r="D148" s="12">
        <v>1057</v>
      </c>
      <c r="E148" s="12" cm="1">
        <f t="array" aca="1" ref="E148" ca="1">INDEX('[2]Vendedores Activos'!$A$2:$A$11, RANDBETWEEN(1, COUNTA('[2]Vendedores Activos'!$A$2:$A$11)))</f>
        <v>43</v>
      </c>
      <c r="F148" s="29">
        <v>44679</v>
      </c>
      <c r="G148" s="31">
        <v>39</v>
      </c>
      <c r="H148" s="12">
        <v>1</v>
      </c>
      <c r="I148" s="32">
        <v>9697.34</v>
      </c>
      <c r="J148" s="33">
        <v>9697.34</v>
      </c>
    </row>
    <row r="149" spans="1:10" ht="15">
      <c r="A149" s="3">
        <v>1003341</v>
      </c>
      <c r="B149" s="12">
        <v>302</v>
      </c>
      <c r="C149" s="12">
        <v>1</v>
      </c>
      <c r="D149" s="12">
        <v>1112</v>
      </c>
      <c r="E149" s="12" cm="1">
        <f t="array" aca="1" ref="E149" ca="1">INDEX('[2]Vendedores Activos'!$A$2:$A$11, RANDBETWEEN(1, COUNTA('[2]Vendedores Activos'!$A$2:$A$11)))</f>
        <v>5</v>
      </c>
      <c r="F149" s="29">
        <v>44680</v>
      </c>
      <c r="G149" s="31">
        <v>145</v>
      </c>
      <c r="H149" s="12">
        <v>1</v>
      </c>
      <c r="I149" s="32">
        <v>331.71</v>
      </c>
      <c r="J149" s="33">
        <v>331.71</v>
      </c>
    </row>
    <row r="150" spans="1:10" ht="15">
      <c r="A150" s="3">
        <v>1003407</v>
      </c>
      <c r="B150" s="12">
        <v>368</v>
      </c>
      <c r="C150" s="12">
        <v>1</v>
      </c>
      <c r="D150" s="12">
        <v>1112</v>
      </c>
      <c r="E150" s="12" cm="1">
        <f t="array" aca="1" ref="E150" ca="1">INDEX('[2]Vendedores Activos'!$A$2:$A$11, RANDBETWEEN(1, COUNTA('[2]Vendedores Activos'!$A$2:$A$11)))</f>
        <v>5</v>
      </c>
      <c r="F150" s="29">
        <v>44680</v>
      </c>
      <c r="G150" s="31">
        <v>140</v>
      </c>
      <c r="H150" s="12">
        <v>1</v>
      </c>
      <c r="I150" s="32">
        <v>334.22</v>
      </c>
      <c r="J150" s="33">
        <v>334.22</v>
      </c>
    </row>
    <row r="151" spans="1:10" ht="15">
      <c r="A151" s="3">
        <v>1003416</v>
      </c>
      <c r="B151" s="12">
        <v>377</v>
      </c>
      <c r="C151" s="12">
        <v>1</v>
      </c>
      <c r="D151" s="12">
        <v>1071</v>
      </c>
      <c r="E151" s="12" cm="1">
        <f t="array" aca="1" ref="E151" ca="1">INDEX('[2]Vendedores Activos'!$A$2:$A$11, RANDBETWEEN(1, COUNTA('[2]Vendedores Activos'!$A$2:$A$11)))</f>
        <v>43</v>
      </c>
      <c r="F151" s="29">
        <v>44680</v>
      </c>
      <c r="G151" s="31">
        <v>94</v>
      </c>
      <c r="H151" s="12">
        <v>1</v>
      </c>
      <c r="I151" s="32">
        <v>16152.15</v>
      </c>
      <c r="J151" s="33">
        <v>16152.15</v>
      </c>
    </row>
    <row r="152" spans="1:10" ht="15">
      <c r="A152" s="3">
        <v>1003417</v>
      </c>
      <c r="B152" s="12">
        <v>378</v>
      </c>
      <c r="C152" s="12">
        <v>1</v>
      </c>
      <c r="D152" s="12">
        <v>1049</v>
      </c>
      <c r="E152" s="12" cm="1">
        <f t="array" aca="1" ref="E152" ca="1">INDEX('[2]Vendedores Activos'!$A$2:$A$11, RANDBETWEEN(1, COUNTA('[2]Vendedores Activos'!$A$2:$A$11)))</f>
        <v>2</v>
      </c>
      <c r="F152" s="29">
        <v>44680</v>
      </c>
      <c r="G152" s="31">
        <v>173</v>
      </c>
      <c r="H152" s="12">
        <v>1</v>
      </c>
      <c r="I152" s="32">
        <v>4313.7299999999996</v>
      </c>
      <c r="J152" s="33">
        <v>4313.7299999999996</v>
      </c>
    </row>
    <row r="153" spans="1:10" ht="15">
      <c r="A153" s="3">
        <v>1003418</v>
      </c>
      <c r="B153" s="12">
        <v>379</v>
      </c>
      <c r="C153" s="12">
        <v>1</v>
      </c>
      <c r="D153" s="12">
        <v>1129</v>
      </c>
      <c r="E153" s="12" cm="1">
        <f t="array" aca="1" ref="E153" ca="1">INDEX('[2]Vendedores Activos'!$A$2:$A$11, RANDBETWEEN(1, COUNTA('[2]Vendedores Activos'!$A$2:$A$11)))</f>
        <v>9</v>
      </c>
      <c r="F153" s="29">
        <v>44681</v>
      </c>
      <c r="G153" s="31">
        <v>143</v>
      </c>
      <c r="H153" s="12">
        <v>1</v>
      </c>
      <c r="I153" s="32">
        <v>1087.57</v>
      </c>
      <c r="J153" s="33">
        <v>1087.57</v>
      </c>
    </row>
    <row r="154" spans="1:10" ht="15">
      <c r="A154" s="3">
        <v>1003434</v>
      </c>
      <c r="B154" s="12">
        <v>395</v>
      </c>
      <c r="C154" s="12">
        <v>1</v>
      </c>
      <c r="D154" s="12">
        <v>1025</v>
      </c>
      <c r="E154" s="12" cm="1">
        <f t="array" aca="1" ref="E154" ca="1">INDEX('[2]Vendedores Activos'!$A$2:$A$11, RANDBETWEEN(1, COUNTA('[2]Vendedores Activos'!$A$2:$A$11)))</f>
        <v>6</v>
      </c>
      <c r="F154" s="29">
        <v>44681</v>
      </c>
      <c r="G154" s="31">
        <v>103</v>
      </c>
      <c r="H154" s="12">
        <v>1</v>
      </c>
      <c r="I154" s="32">
        <v>1623.18</v>
      </c>
      <c r="J154" s="33">
        <v>1623.18</v>
      </c>
    </row>
    <row r="155" spans="1:10" ht="15">
      <c r="A155" s="3">
        <v>1003435</v>
      </c>
      <c r="B155" s="12">
        <v>396</v>
      </c>
      <c r="C155" s="12">
        <v>1</v>
      </c>
      <c r="D155" s="12">
        <v>1048</v>
      </c>
      <c r="E155" s="12" cm="1">
        <f t="array" aca="1" ref="E155" ca="1">INDEX('[2]Vendedores Activos'!$A$2:$A$11, RANDBETWEEN(1, COUNTA('[2]Vendedores Activos'!$A$2:$A$11)))</f>
        <v>3</v>
      </c>
      <c r="F155" s="29">
        <v>44681</v>
      </c>
      <c r="G155" s="31">
        <v>68</v>
      </c>
      <c r="H155" s="12">
        <v>1</v>
      </c>
      <c r="I155" s="32">
        <v>7542.39</v>
      </c>
      <c r="J155" s="33">
        <v>7542.39</v>
      </c>
    </row>
    <row r="156" spans="1:10" ht="15">
      <c r="A156" s="3">
        <v>1003517</v>
      </c>
      <c r="B156" s="12">
        <v>478</v>
      </c>
      <c r="C156" s="12">
        <v>1</v>
      </c>
      <c r="D156" s="12">
        <v>1124</v>
      </c>
      <c r="E156" s="12" cm="1">
        <f t="array" aca="1" ref="E156" ca="1">INDEX('[2]Vendedores Activos'!$A$2:$A$11, RANDBETWEEN(1, COUNTA('[2]Vendedores Activos'!$A$2:$A$11)))</f>
        <v>2</v>
      </c>
      <c r="F156" s="29">
        <v>44683</v>
      </c>
      <c r="G156" s="31">
        <v>68</v>
      </c>
      <c r="H156" s="12">
        <v>1</v>
      </c>
      <c r="I156" s="32">
        <v>5843.45</v>
      </c>
      <c r="J156" s="33">
        <v>5843.45</v>
      </c>
    </row>
    <row r="157" spans="1:10" ht="15">
      <c r="A157" s="3">
        <v>1003518</v>
      </c>
      <c r="B157" s="12">
        <v>479</v>
      </c>
      <c r="C157" s="12">
        <v>1</v>
      </c>
      <c r="D157" s="12">
        <v>1089</v>
      </c>
      <c r="E157" s="12" cm="1">
        <f t="array" aca="1" ref="E157" ca="1">INDEX('[2]Vendedores Activos'!$A$2:$A$11, RANDBETWEEN(1, COUNTA('[2]Vendedores Activos'!$A$2:$A$11)))</f>
        <v>10</v>
      </c>
      <c r="F157" s="29">
        <v>44684</v>
      </c>
      <c r="G157" s="31">
        <v>87</v>
      </c>
      <c r="H157" s="12">
        <v>1</v>
      </c>
      <c r="I157" s="32">
        <v>2091.98</v>
      </c>
      <c r="J157" s="33">
        <v>2091.98</v>
      </c>
    </row>
    <row r="158" spans="1:10" ht="15">
      <c r="A158" s="3">
        <v>1003521</v>
      </c>
      <c r="B158" s="12">
        <v>482</v>
      </c>
      <c r="C158" s="12">
        <v>1</v>
      </c>
      <c r="D158" s="12">
        <v>1079</v>
      </c>
      <c r="E158" s="12" cm="1">
        <f t="array" aca="1" ref="E158" ca="1">INDEX('[2]Vendedores Activos'!$A$2:$A$11, RANDBETWEEN(1, COUNTA('[2]Vendedores Activos'!$A$2:$A$11)))</f>
        <v>8</v>
      </c>
      <c r="F158" s="29">
        <v>44684</v>
      </c>
      <c r="G158" s="31">
        <v>61</v>
      </c>
      <c r="H158" s="12">
        <v>1</v>
      </c>
      <c r="I158" s="32">
        <v>2449.04</v>
      </c>
      <c r="J158" s="33">
        <v>2449.04</v>
      </c>
    </row>
    <row r="159" spans="1:10" ht="15">
      <c r="A159" s="3">
        <v>1003572</v>
      </c>
      <c r="B159" s="12">
        <v>533</v>
      </c>
      <c r="C159" s="12">
        <v>1</v>
      </c>
      <c r="D159" s="12">
        <v>1094</v>
      </c>
      <c r="E159" s="12" cm="1">
        <f t="array" aca="1" ref="E159" ca="1">INDEX('[2]Vendedores Activos'!$A$2:$A$11, RANDBETWEEN(1, COUNTA('[2]Vendedores Activos'!$A$2:$A$11)))</f>
        <v>5</v>
      </c>
      <c r="F159" s="29">
        <v>44684</v>
      </c>
      <c r="G159" s="31">
        <v>49</v>
      </c>
      <c r="H159" s="12">
        <v>1</v>
      </c>
      <c r="I159" s="32">
        <v>1217.42</v>
      </c>
      <c r="J159" s="33">
        <v>1217.42</v>
      </c>
    </row>
    <row r="160" spans="1:10" ht="15">
      <c r="A160" s="3">
        <v>1003575</v>
      </c>
      <c r="B160" s="12">
        <v>536</v>
      </c>
      <c r="C160" s="12">
        <v>1</v>
      </c>
      <c r="D160" s="12">
        <v>1090</v>
      </c>
      <c r="E160" s="12" cm="1">
        <f t="array" aca="1" ref="E160" ca="1">INDEX('[2]Vendedores Activos'!$A$2:$A$11, RANDBETWEEN(1, COUNTA('[2]Vendedores Activos'!$A$2:$A$11)))</f>
        <v>3</v>
      </c>
      <c r="F160" s="29">
        <v>44685</v>
      </c>
      <c r="G160" s="31">
        <v>127</v>
      </c>
      <c r="H160" s="12">
        <v>1</v>
      </c>
      <c r="I160" s="32">
        <v>350.64</v>
      </c>
      <c r="J160" s="33">
        <v>350.64</v>
      </c>
    </row>
    <row r="161" spans="1:10" ht="15">
      <c r="A161" s="3">
        <v>1003576</v>
      </c>
      <c r="B161" s="12">
        <v>537</v>
      </c>
      <c r="C161" s="12">
        <v>1</v>
      </c>
      <c r="D161" s="12">
        <v>1118</v>
      </c>
      <c r="E161" s="12" cm="1">
        <f t="array" aca="1" ref="E161" ca="1">INDEX('[2]Vendedores Activos'!$A$2:$A$11, RANDBETWEEN(1, COUNTA('[2]Vendedores Activos'!$A$2:$A$11)))</f>
        <v>43</v>
      </c>
      <c r="F161" s="29">
        <v>44685</v>
      </c>
      <c r="G161" s="31">
        <v>71</v>
      </c>
      <c r="H161" s="12">
        <v>1</v>
      </c>
      <c r="I161" s="32">
        <v>3814.95</v>
      </c>
      <c r="J161" s="33">
        <v>3814.95</v>
      </c>
    </row>
    <row r="162" spans="1:10" ht="15">
      <c r="A162" s="3">
        <v>1003631</v>
      </c>
      <c r="B162" s="12">
        <v>592</v>
      </c>
      <c r="C162" s="12">
        <v>1</v>
      </c>
      <c r="D162" s="12">
        <v>1037</v>
      </c>
      <c r="E162" s="12" cm="1">
        <f t="array" aca="1" ref="E162" ca="1">INDEX('[2]Vendedores Activos'!$A$2:$A$11, RANDBETWEEN(1, COUNTA('[2]Vendedores Activos'!$A$2:$A$11)))</f>
        <v>2</v>
      </c>
      <c r="F162" s="29">
        <v>44687</v>
      </c>
      <c r="G162" s="31">
        <v>206</v>
      </c>
      <c r="H162" s="12">
        <v>1</v>
      </c>
      <c r="I162" s="32">
        <v>4176.58</v>
      </c>
      <c r="J162" s="33">
        <v>4176.58</v>
      </c>
    </row>
    <row r="163" spans="1:10" ht="15">
      <c r="A163" s="3">
        <v>1003672</v>
      </c>
      <c r="B163" s="12">
        <v>633</v>
      </c>
      <c r="C163" s="12">
        <v>1</v>
      </c>
      <c r="D163" s="12">
        <v>1101</v>
      </c>
      <c r="E163" s="12" cm="1">
        <f t="array" aca="1" ref="E163" ca="1">INDEX('[2]Vendedores Activos'!$A$2:$A$11, RANDBETWEEN(1, COUNTA('[2]Vendedores Activos'!$A$2:$A$11)))</f>
        <v>8</v>
      </c>
      <c r="F163" s="29">
        <v>44687</v>
      </c>
      <c r="G163" s="31">
        <v>184</v>
      </c>
      <c r="H163" s="12">
        <v>1</v>
      </c>
      <c r="I163" s="32">
        <v>2447.83</v>
      </c>
      <c r="J163" s="33">
        <v>2447.83</v>
      </c>
    </row>
    <row r="164" spans="1:10" ht="15">
      <c r="A164" s="3">
        <v>1003673</v>
      </c>
      <c r="B164" s="12">
        <v>634</v>
      </c>
      <c r="C164" s="12">
        <v>1</v>
      </c>
      <c r="D164" s="12">
        <v>1005</v>
      </c>
      <c r="E164" s="12" cm="1">
        <f t="array" aca="1" ref="E164" ca="1">INDEX('[2]Vendedores Activos'!$A$2:$A$11, RANDBETWEEN(1, COUNTA('[2]Vendedores Activos'!$A$2:$A$11)))</f>
        <v>43</v>
      </c>
      <c r="F164" s="29">
        <v>44687</v>
      </c>
      <c r="G164" s="31">
        <v>12</v>
      </c>
      <c r="H164" s="12">
        <v>1</v>
      </c>
      <c r="I164" s="32">
        <v>1447.75</v>
      </c>
      <c r="J164" s="33">
        <v>1447.75</v>
      </c>
    </row>
    <row r="165" spans="1:10" ht="15">
      <c r="A165" s="3">
        <v>1003766</v>
      </c>
      <c r="B165" s="12">
        <v>727</v>
      </c>
      <c r="C165" s="12">
        <v>1</v>
      </c>
      <c r="D165" s="12">
        <v>1025</v>
      </c>
      <c r="E165" s="12" cm="1">
        <f t="array" aca="1" ref="E165" ca="1">INDEX('[2]Vendedores Activos'!$A$2:$A$11, RANDBETWEEN(1, COUNTA('[2]Vendedores Activos'!$A$2:$A$11)))</f>
        <v>2</v>
      </c>
      <c r="F165" s="29">
        <v>44687</v>
      </c>
      <c r="G165" s="31">
        <v>156</v>
      </c>
      <c r="H165" s="12">
        <v>1</v>
      </c>
      <c r="I165" s="32">
        <v>243.26</v>
      </c>
      <c r="J165" s="33">
        <v>243.26</v>
      </c>
    </row>
    <row r="166" spans="1:10" ht="15">
      <c r="A166" s="3">
        <v>1003770</v>
      </c>
      <c r="B166" s="12">
        <v>731</v>
      </c>
      <c r="C166" s="12">
        <v>1</v>
      </c>
      <c r="D166" s="12">
        <v>1113</v>
      </c>
      <c r="E166" s="12" cm="1">
        <f t="array" aca="1" ref="E166" ca="1">INDEX('[2]Vendedores Activos'!$A$2:$A$11, RANDBETWEEN(1, COUNTA('[2]Vendedores Activos'!$A$2:$A$11)))</f>
        <v>2</v>
      </c>
      <c r="F166" s="29">
        <v>44690</v>
      </c>
      <c r="G166" s="31">
        <v>203</v>
      </c>
      <c r="H166" s="12">
        <v>1</v>
      </c>
      <c r="I166" s="32">
        <v>4626.66</v>
      </c>
      <c r="J166" s="33">
        <v>4626.66</v>
      </c>
    </row>
    <row r="167" spans="1:10" ht="15">
      <c r="A167" s="3">
        <v>1003823</v>
      </c>
      <c r="B167" s="12">
        <v>784</v>
      </c>
      <c r="C167" s="12">
        <v>1</v>
      </c>
      <c r="D167" s="12">
        <v>1035</v>
      </c>
      <c r="E167" s="12" cm="1">
        <f t="array" aca="1" ref="E167" ca="1">INDEX('[2]Vendedores Activos'!$A$2:$A$11, RANDBETWEEN(1, COUNTA('[2]Vendedores Activos'!$A$2:$A$11)))</f>
        <v>4</v>
      </c>
      <c r="F167" s="29">
        <v>44691</v>
      </c>
      <c r="G167" s="31">
        <v>138</v>
      </c>
      <c r="H167" s="12">
        <v>1</v>
      </c>
      <c r="I167" s="32">
        <v>90.09</v>
      </c>
      <c r="J167" s="33">
        <v>90.09</v>
      </c>
    </row>
    <row r="168" spans="1:10" ht="15">
      <c r="A168" s="3">
        <v>1003414</v>
      </c>
      <c r="B168" s="12">
        <v>375</v>
      </c>
      <c r="C168" s="12">
        <v>2</v>
      </c>
      <c r="D168" s="12">
        <v>1002</v>
      </c>
      <c r="E168" s="12" cm="1">
        <f t="array" aca="1" ref="E168" ca="1">INDEX('[2]Vendedores Activos'!$A$12:$A$13, RANDBETWEEN(1, COUNTA('[2]Vendedores Activos'!$A$12:$A$13)))</f>
        <v>13</v>
      </c>
      <c r="F168" s="29">
        <v>44691</v>
      </c>
      <c r="G168" s="31">
        <v>41</v>
      </c>
      <c r="H168" s="12">
        <v>1</v>
      </c>
      <c r="I168" s="32">
        <v>2699.4</v>
      </c>
      <c r="J168" s="33">
        <v>2699.4</v>
      </c>
    </row>
    <row r="169" spans="1:10" ht="15">
      <c r="A169" s="3">
        <v>1003422</v>
      </c>
      <c r="B169" s="12">
        <v>383</v>
      </c>
      <c r="C169" s="12">
        <v>2</v>
      </c>
      <c r="D169" s="12">
        <v>1066</v>
      </c>
      <c r="E169" s="12" cm="1">
        <f t="array" aca="1" ref="E169" ca="1">INDEX('[2]Vendedores Activos'!$A$12:$A$13, RANDBETWEEN(1, COUNTA('[2]Vendedores Activos'!$A$12:$A$13)))</f>
        <v>13</v>
      </c>
      <c r="F169" s="29">
        <v>44692</v>
      </c>
      <c r="G169" s="31">
        <v>93</v>
      </c>
      <c r="H169" s="12">
        <v>1</v>
      </c>
      <c r="I169" s="32">
        <v>19383.32</v>
      </c>
      <c r="J169" s="33">
        <v>19383.32</v>
      </c>
    </row>
    <row r="170" spans="1:10" ht="15">
      <c r="A170" s="3">
        <v>1003439</v>
      </c>
      <c r="B170" s="12">
        <v>400</v>
      </c>
      <c r="C170" s="12">
        <v>2</v>
      </c>
      <c r="D170" s="12">
        <v>1066</v>
      </c>
      <c r="E170" s="12" cm="1">
        <f t="array" aca="1" ref="E170" ca="1">INDEX('[2]Vendedores Activos'!$A$12:$A$13, RANDBETWEEN(1, COUNTA('[2]Vendedores Activos'!$A$12:$A$13)))</f>
        <v>13</v>
      </c>
      <c r="F170" s="29">
        <v>44692</v>
      </c>
      <c r="G170" s="31">
        <v>203</v>
      </c>
      <c r="H170" s="12">
        <v>1</v>
      </c>
      <c r="I170" s="32">
        <v>6463.66</v>
      </c>
      <c r="J170" s="33">
        <v>6463.66</v>
      </c>
    </row>
    <row r="171" spans="1:10" ht="15">
      <c r="A171" s="3">
        <v>1003445</v>
      </c>
      <c r="B171" s="12">
        <v>406</v>
      </c>
      <c r="C171" s="12">
        <v>2</v>
      </c>
      <c r="D171" s="12">
        <v>1098</v>
      </c>
      <c r="E171" s="12" cm="1">
        <f t="array" aca="1" ref="E171" ca="1">INDEX('[2]Vendedores Activos'!$A$12:$A$13, RANDBETWEEN(1, COUNTA('[2]Vendedores Activos'!$A$12:$A$13)))</f>
        <v>11</v>
      </c>
      <c r="F171" s="29">
        <v>44693</v>
      </c>
      <c r="G171" s="31">
        <v>148</v>
      </c>
      <c r="H171" s="12">
        <v>1</v>
      </c>
      <c r="I171" s="32">
        <v>331.71</v>
      </c>
      <c r="J171" s="33">
        <v>331.71</v>
      </c>
    </row>
    <row r="172" spans="1:10" ht="15">
      <c r="A172" s="3">
        <v>1003447</v>
      </c>
      <c r="B172" s="12">
        <v>408</v>
      </c>
      <c r="C172" s="12">
        <v>2</v>
      </c>
      <c r="D172" s="12">
        <v>1126</v>
      </c>
      <c r="E172" s="12" cm="1">
        <f t="array" aca="1" ref="E172" ca="1">INDEX('[2]Vendedores Activos'!$A$12:$A$13, RANDBETWEEN(1, COUNTA('[2]Vendedores Activos'!$A$12:$A$13)))</f>
        <v>13</v>
      </c>
      <c r="F172" s="29">
        <v>44693</v>
      </c>
      <c r="G172" s="31">
        <v>117</v>
      </c>
      <c r="H172" s="12">
        <v>1</v>
      </c>
      <c r="I172" s="32">
        <v>19385.82</v>
      </c>
      <c r="J172" s="33">
        <v>19385.82</v>
      </c>
    </row>
    <row r="173" spans="1:10" ht="15">
      <c r="A173" s="3">
        <v>1003452</v>
      </c>
      <c r="B173" s="12">
        <v>413</v>
      </c>
      <c r="C173" s="12">
        <v>2</v>
      </c>
      <c r="D173" s="12">
        <v>1071</v>
      </c>
      <c r="E173" s="12" cm="1">
        <f t="array" aca="1" ref="E173" ca="1">INDEX('[2]Vendedores Activos'!$A$12:$A$13, RANDBETWEEN(1, COUNTA('[2]Vendedores Activos'!$A$12:$A$13)))</f>
        <v>13</v>
      </c>
      <c r="F173" s="29">
        <v>44693</v>
      </c>
      <c r="G173" s="31">
        <v>131</v>
      </c>
      <c r="H173" s="12">
        <v>1</v>
      </c>
      <c r="I173" s="32">
        <v>118.97</v>
      </c>
      <c r="J173" s="33">
        <v>118.97</v>
      </c>
    </row>
    <row r="174" spans="1:10" ht="15">
      <c r="A174" s="3">
        <v>1003453</v>
      </c>
      <c r="B174" s="12">
        <v>414</v>
      </c>
      <c r="C174" s="12">
        <v>2</v>
      </c>
      <c r="D174" s="12">
        <v>1126</v>
      </c>
      <c r="E174" s="12" cm="1">
        <f t="array" aca="1" ref="E174" ca="1">INDEX('[2]Vendedores Activos'!$A$12:$A$13, RANDBETWEEN(1, COUNTA('[2]Vendedores Activos'!$A$12:$A$13)))</f>
        <v>11</v>
      </c>
      <c r="F174" s="29">
        <v>44697</v>
      </c>
      <c r="G174" s="31">
        <v>52</v>
      </c>
      <c r="H174" s="12">
        <v>1</v>
      </c>
      <c r="I174" s="32">
        <v>6471.18</v>
      </c>
      <c r="J174" s="33">
        <v>6471.18</v>
      </c>
    </row>
    <row r="175" spans="1:10" ht="15">
      <c r="A175" s="3">
        <v>1003108</v>
      </c>
      <c r="B175" s="12">
        <v>69</v>
      </c>
      <c r="C175" s="12">
        <v>2</v>
      </c>
      <c r="D175" s="12">
        <v>1059</v>
      </c>
      <c r="E175" s="12" cm="1">
        <f t="array" aca="1" ref="E175" ca="1">INDEX('[2]Vendedores Activos'!$A$12:$A$13, RANDBETWEEN(1, COUNTA('[2]Vendedores Activos'!$A$12:$A$13)))</f>
        <v>11</v>
      </c>
      <c r="F175" s="29">
        <v>44697</v>
      </c>
      <c r="G175" s="31">
        <v>29</v>
      </c>
      <c r="H175" s="12">
        <v>1</v>
      </c>
      <c r="I175" s="32">
        <v>4318.74</v>
      </c>
      <c r="J175" s="33">
        <v>4318.74</v>
      </c>
    </row>
    <row r="176" spans="1:10" ht="15">
      <c r="A176" s="3">
        <v>1003072</v>
      </c>
      <c r="B176" s="12">
        <v>33</v>
      </c>
      <c r="C176" s="12">
        <v>2</v>
      </c>
      <c r="D176" s="12">
        <v>1059</v>
      </c>
      <c r="E176" s="12" cm="1">
        <f t="array" aca="1" ref="E176" ca="1">INDEX('[2]Vendedores Activos'!$A$12:$A$13, RANDBETWEEN(1, COUNTA('[2]Vendedores Activos'!$A$12:$A$13)))</f>
        <v>11</v>
      </c>
      <c r="F176" s="29">
        <v>44698</v>
      </c>
      <c r="G176" s="31">
        <v>53</v>
      </c>
      <c r="H176" s="12">
        <v>1</v>
      </c>
      <c r="I176" s="32">
        <v>2699.4</v>
      </c>
      <c r="J176" s="33">
        <v>2699.4</v>
      </c>
    </row>
    <row r="177" spans="1:10" ht="15">
      <c r="A177" s="3">
        <v>1003112</v>
      </c>
      <c r="B177" s="12">
        <v>73</v>
      </c>
      <c r="C177" s="12">
        <v>2</v>
      </c>
      <c r="D177" s="12">
        <v>1013</v>
      </c>
      <c r="E177" s="12" cm="1">
        <f t="array" aca="1" ref="E177" ca="1">INDEX('[2]Vendedores Activos'!$A$12:$A$13, RANDBETWEEN(1, COUNTA('[2]Vendedores Activos'!$A$12:$A$13)))</f>
        <v>11</v>
      </c>
      <c r="F177" s="29">
        <v>44699</v>
      </c>
      <c r="G177" s="31">
        <v>110</v>
      </c>
      <c r="H177" s="12">
        <v>1</v>
      </c>
      <c r="I177" s="32">
        <v>17230.88</v>
      </c>
      <c r="J177" s="33">
        <v>17230.88</v>
      </c>
    </row>
    <row r="178" spans="1:10" ht="15">
      <c r="A178" s="3">
        <v>1003129</v>
      </c>
      <c r="B178" s="12">
        <v>90</v>
      </c>
      <c r="C178" s="12">
        <v>2</v>
      </c>
      <c r="D178" s="12">
        <v>1104</v>
      </c>
      <c r="E178" s="12" cm="1">
        <f t="array" aca="1" ref="E178" ca="1">INDEX('[2]Vendedores Activos'!$A$12:$A$13, RANDBETWEEN(1, COUNTA('[2]Vendedores Activos'!$A$12:$A$13)))</f>
        <v>13</v>
      </c>
      <c r="F178" s="29">
        <v>44699</v>
      </c>
      <c r="G178" s="31">
        <v>31</v>
      </c>
      <c r="H178" s="12">
        <v>1</v>
      </c>
      <c r="I178" s="32">
        <v>32297.96</v>
      </c>
      <c r="J178" s="33">
        <v>32297.96</v>
      </c>
    </row>
    <row r="179" spans="1:10" ht="15">
      <c r="A179" s="3">
        <v>1003150</v>
      </c>
      <c r="B179" s="12">
        <v>111</v>
      </c>
      <c r="C179" s="12">
        <v>2</v>
      </c>
      <c r="D179" s="12">
        <v>1002</v>
      </c>
      <c r="E179" s="12" cm="1">
        <f t="array" aca="1" ref="E179" ca="1">INDEX('[2]Vendedores Activos'!$A$12:$A$13, RANDBETWEEN(1, COUNTA('[2]Vendedores Activos'!$A$12:$A$13)))</f>
        <v>11</v>
      </c>
      <c r="F179" s="29">
        <v>44699</v>
      </c>
      <c r="G179" s="31">
        <v>112</v>
      </c>
      <c r="H179" s="12">
        <v>1</v>
      </c>
      <c r="I179" s="32">
        <v>11847.27</v>
      </c>
      <c r="J179" s="33">
        <v>11847.27</v>
      </c>
    </row>
    <row r="180" spans="1:10" ht="15">
      <c r="A180" s="3">
        <v>1003208</v>
      </c>
      <c r="B180" s="12">
        <v>169</v>
      </c>
      <c r="C180" s="12">
        <v>2</v>
      </c>
      <c r="D180" s="12">
        <v>1059</v>
      </c>
      <c r="E180" s="12" cm="1">
        <f t="array" aca="1" ref="E180" ca="1">INDEX('[2]Vendedores Activos'!$A$12:$A$13, RANDBETWEEN(1, COUNTA('[2]Vendedores Activos'!$A$12:$A$13)))</f>
        <v>11</v>
      </c>
      <c r="F180" s="29">
        <v>44701</v>
      </c>
      <c r="G180" s="31">
        <v>106</v>
      </c>
      <c r="H180" s="12">
        <v>1</v>
      </c>
      <c r="I180" s="32">
        <v>19380.810000000001</v>
      </c>
      <c r="J180" s="33">
        <v>19380.810000000001</v>
      </c>
    </row>
    <row r="181" spans="1:10" ht="15">
      <c r="A181" s="3">
        <v>1003216</v>
      </c>
      <c r="B181" s="12">
        <v>177</v>
      </c>
      <c r="C181" s="12">
        <v>2</v>
      </c>
      <c r="D181" s="12">
        <v>1013</v>
      </c>
      <c r="E181" s="12" cm="1">
        <f t="array" aca="1" ref="E181" ca="1">INDEX('[2]Vendedores Activos'!$A$12:$A$13, RANDBETWEEN(1, COUNTA('[2]Vendedores Activos'!$A$12:$A$13)))</f>
        <v>11</v>
      </c>
      <c r="F181" s="29">
        <v>44701</v>
      </c>
      <c r="G181" s="31">
        <v>184</v>
      </c>
      <c r="H181" s="12">
        <v>1</v>
      </c>
      <c r="I181" s="32">
        <v>3242.52</v>
      </c>
      <c r="J181" s="33">
        <v>3242.52</v>
      </c>
    </row>
    <row r="182" spans="1:10" ht="15">
      <c r="A182" s="3">
        <v>1003262</v>
      </c>
      <c r="B182" s="12">
        <v>223</v>
      </c>
      <c r="C182" s="12">
        <v>2</v>
      </c>
      <c r="D182" s="12">
        <v>1104</v>
      </c>
      <c r="E182" s="12" cm="1">
        <f t="array" aca="1" ref="E182" ca="1">INDEX('[2]Vendedores Activos'!$A$12:$A$13, RANDBETWEEN(1, COUNTA('[2]Vendedores Activos'!$A$12:$A$13)))</f>
        <v>11</v>
      </c>
      <c r="F182" s="29">
        <v>44701</v>
      </c>
      <c r="G182" s="31">
        <v>79</v>
      </c>
      <c r="H182" s="12">
        <v>1</v>
      </c>
      <c r="I182" s="32">
        <v>2166.3000000000002</v>
      </c>
      <c r="J182" s="33">
        <v>2166.3000000000002</v>
      </c>
    </row>
    <row r="183" spans="1:10" ht="15">
      <c r="A183" s="3">
        <v>1003264</v>
      </c>
      <c r="B183" s="12">
        <v>225</v>
      </c>
      <c r="C183" s="12">
        <v>2</v>
      </c>
      <c r="D183" s="12">
        <v>1104</v>
      </c>
      <c r="E183" s="12" cm="1">
        <f t="array" aca="1" ref="E183" ca="1">INDEX('[2]Vendedores Activos'!$A$12:$A$13, RANDBETWEEN(1, COUNTA('[2]Vendedores Activos'!$A$12:$A$13)))</f>
        <v>13</v>
      </c>
      <c r="F183" s="29">
        <v>44702</v>
      </c>
      <c r="G183" s="31">
        <v>147</v>
      </c>
      <c r="H183" s="12">
        <v>1</v>
      </c>
      <c r="I183" s="32">
        <v>175.29</v>
      </c>
      <c r="J183" s="33">
        <v>175.29</v>
      </c>
    </row>
    <row r="184" spans="1:10" ht="15">
      <c r="A184" s="3">
        <v>1003283</v>
      </c>
      <c r="B184" s="12">
        <v>244</v>
      </c>
      <c r="C184" s="12">
        <v>2</v>
      </c>
      <c r="D184" s="12">
        <v>1104</v>
      </c>
      <c r="E184" s="12" cm="1">
        <f t="array" aca="1" ref="E184" ca="1">INDEX('[2]Vendedores Activos'!$A$12:$A$13, RANDBETWEEN(1, COUNTA('[2]Vendedores Activos'!$A$12:$A$13)))</f>
        <v>13</v>
      </c>
      <c r="F184" s="29">
        <v>44704</v>
      </c>
      <c r="G184" s="31">
        <v>151</v>
      </c>
      <c r="H184" s="12">
        <v>1</v>
      </c>
      <c r="I184" s="32">
        <v>444.35</v>
      </c>
      <c r="J184" s="33">
        <v>444.35</v>
      </c>
    </row>
    <row r="185" spans="1:10" ht="15">
      <c r="A185" s="3">
        <v>1003308</v>
      </c>
      <c r="B185" s="12">
        <v>269</v>
      </c>
      <c r="C185" s="12">
        <v>2</v>
      </c>
      <c r="D185" s="12">
        <v>1080</v>
      </c>
      <c r="E185" s="12" cm="1">
        <f t="array" aca="1" ref="E185" ca="1">INDEX('[2]Vendedores Activos'!$A$12:$A$13, RANDBETWEEN(1, COUNTA('[2]Vendedores Activos'!$A$12:$A$13)))</f>
        <v>13</v>
      </c>
      <c r="F185" s="29">
        <v>44704</v>
      </c>
      <c r="G185" s="31">
        <v>83</v>
      </c>
      <c r="H185" s="12">
        <v>1</v>
      </c>
      <c r="I185" s="32">
        <v>5389.95</v>
      </c>
      <c r="J185" s="33">
        <v>5389.95</v>
      </c>
    </row>
    <row r="186" spans="1:10" ht="15">
      <c r="A186" s="3">
        <v>1003415</v>
      </c>
      <c r="B186" s="12">
        <v>376</v>
      </c>
      <c r="C186" s="12">
        <v>2</v>
      </c>
      <c r="D186" s="12">
        <v>1070</v>
      </c>
      <c r="E186" s="12" cm="1">
        <f t="array" aca="1" ref="E186" ca="1">INDEX('[2]Vendedores Activos'!$A$12:$A$13, RANDBETWEEN(1, COUNTA('[2]Vendedores Activos'!$A$12:$A$13)))</f>
        <v>11</v>
      </c>
      <c r="F186" s="29">
        <v>44704</v>
      </c>
      <c r="G186" s="31">
        <v>161</v>
      </c>
      <c r="H186" s="12">
        <v>1</v>
      </c>
      <c r="I186" s="32">
        <v>1300.31</v>
      </c>
      <c r="J186" s="33">
        <v>1300.31</v>
      </c>
    </row>
    <row r="187" spans="1:10" ht="15">
      <c r="A187" s="3">
        <v>1003472</v>
      </c>
      <c r="B187" s="12">
        <v>433</v>
      </c>
      <c r="C187" s="12">
        <v>2</v>
      </c>
      <c r="D187" s="12">
        <v>1099</v>
      </c>
      <c r="E187" s="12" cm="1">
        <f t="array" aca="1" ref="E187" ca="1">INDEX('[2]Vendedores Activos'!$A$12:$A$13, RANDBETWEEN(1, COUNTA('[2]Vendedores Activos'!$A$12:$A$13)))</f>
        <v>11</v>
      </c>
      <c r="F187" s="29">
        <v>44705</v>
      </c>
      <c r="G187" s="31">
        <v>24</v>
      </c>
      <c r="H187" s="12">
        <v>1</v>
      </c>
      <c r="I187" s="32">
        <v>4313.7299999999996</v>
      </c>
      <c r="J187" s="33">
        <v>4313.7299999999996</v>
      </c>
    </row>
    <row r="188" spans="1:10" ht="15">
      <c r="A188" s="3">
        <v>1003522</v>
      </c>
      <c r="B188" s="12">
        <v>483</v>
      </c>
      <c r="C188" s="12">
        <v>2</v>
      </c>
      <c r="D188" s="12">
        <v>1091</v>
      </c>
      <c r="E188" s="12" cm="1">
        <f t="array" aca="1" ref="E188" ca="1">INDEX('[2]Vendedores Activos'!$A$12:$A$13, RANDBETWEEN(1, COUNTA('[2]Vendedores Activos'!$A$12:$A$13)))</f>
        <v>13</v>
      </c>
      <c r="F188" s="29">
        <v>44705</v>
      </c>
      <c r="G188" s="31">
        <v>98</v>
      </c>
      <c r="H188" s="12">
        <v>1</v>
      </c>
      <c r="I188" s="32">
        <v>893.53</v>
      </c>
      <c r="J188" s="33">
        <v>893.53</v>
      </c>
    </row>
    <row r="189" spans="1:10" ht="15">
      <c r="A189" s="3">
        <v>1003523</v>
      </c>
      <c r="B189" s="12">
        <v>484</v>
      </c>
      <c r="C189" s="12">
        <v>2</v>
      </c>
      <c r="D189" s="12">
        <v>1087</v>
      </c>
      <c r="E189" s="12" cm="1">
        <f t="array" aca="1" ref="E189" ca="1">INDEX('[2]Vendedores Activos'!$A$12:$A$13, RANDBETWEEN(1, COUNTA('[2]Vendedores Activos'!$A$12:$A$13)))</f>
        <v>13</v>
      </c>
      <c r="F189" s="29">
        <v>44706</v>
      </c>
      <c r="G189" s="31">
        <v>195</v>
      </c>
      <c r="H189" s="12">
        <v>1</v>
      </c>
      <c r="I189" s="32">
        <v>35483.9</v>
      </c>
      <c r="J189" s="33">
        <v>35483.9</v>
      </c>
    </row>
    <row r="190" spans="1:10" ht="15">
      <c r="A190" s="3">
        <v>1003574</v>
      </c>
      <c r="B190" s="12">
        <v>535</v>
      </c>
      <c r="C190" s="12">
        <v>2</v>
      </c>
      <c r="D190" s="12">
        <v>1059</v>
      </c>
      <c r="E190" s="12" cm="1">
        <f t="array" aca="1" ref="E190" ca="1">INDEX('[2]Vendedores Activos'!$A$12:$A$13, RANDBETWEEN(1, COUNTA('[2]Vendedores Activos'!$A$12:$A$13)))</f>
        <v>13</v>
      </c>
      <c r="F190" s="29">
        <v>44707</v>
      </c>
      <c r="G190" s="31">
        <v>163</v>
      </c>
      <c r="H190" s="12">
        <v>1</v>
      </c>
      <c r="I190" s="32">
        <v>708.41</v>
      </c>
      <c r="J190" s="33">
        <v>708.41</v>
      </c>
    </row>
    <row r="191" spans="1:10" ht="15">
      <c r="A191" s="3">
        <v>1003578</v>
      </c>
      <c r="B191" s="12">
        <v>539</v>
      </c>
      <c r="C191" s="12">
        <v>2</v>
      </c>
      <c r="D191" s="12">
        <v>1099</v>
      </c>
      <c r="E191" s="12" cm="1">
        <f t="array" aca="1" ref="E191" ca="1">INDEX('[2]Vendedores Activos'!$A$12:$A$13, RANDBETWEEN(1, COUNTA('[2]Vendedores Activos'!$A$12:$A$13)))</f>
        <v>13</v>
      </c>
      <c r="F191" s="29">
        <v>44707</v>
      </c>
      <c r="G191" s="31">
        <v>5</v>
      </c>
      <c r="H191" s="12">
        <v>1</v>
      </c>
      <c r="I191" s="32">
        <v>2776.17</v>
      </c>
      <c r="J191" s="33">
        <v>2776.17</v>
      </c>
    </row>
    <row r="192" spans="1:10" ht="15">
      <c r="A192" s="3">
        <v>1003676</v>
      </c>
      <c r="B192" s="12">
        <v>637</v>
      </c>
      <c r="C192" s="12">
        <v>2</v>
      </c>
      <c r="D192" s="12">
        <v>1013</v>
      </c>
      <c r="E192" s="12" cm="1">
        <f t="array" aca="1" ref="E192" ca="1">INDEX('[2]Vendedores Activos'!$A$12:$A$13, RANDBETWEEN(1, COUNTA('[2]Vendedores Activos'!$A$12:$A$13)))</f>
        <v>13</v>
      </c>
      <c r="F192" s="29">
        <v>44708</v>
      </c>
      <c r="G192" s="31">
        <v>43</v>
      </c>
      <c r="H192" s="12">
        <v>1</v>
      </c>
      <c r="I192" s="32">
        <v>7481.52</v>
      </c>
      <c r="J192" s="33">
        <v>7481.52</v>
      </c>
    </row>
    <row r="193" spans="1:10" ht="15">
      <c r="A193" s="3">
        <v>1003677</v>
      </c>
      <c r="B193" s="12">
        <v>638</v>
      </c>
      <c r="C193" s="12">
        <v>2</v>
      </c>
      <c r="D193" s="12">
        <v>1105</v>
      </c>
      <c r="E193" s="12" cm="1">
        <f t="array" aca="1" ref="E193" ca="1">INDEX('[2]Vendedores Activos'!$A$12:$A$13, RANDBETWEEN(1, COUNTA('[2]Vendedores Activos'!$A$12:$A$13)))</f>
        <v>11</v>
      </c>
      <c r="F193" s="29">
        <v>44709</v>
      </c>
      <c r="G193" s="31">
        <v>165</v>
      </c>
      <c r="H193" s="12">
        <v>1</v>
      </c>
      <c r="I193" s="32">
        <v>2287.54</v>
      </c>
      <c r="J193" s="33">
        <v>2287.54</v>
      </c>
    </row>
    <row r="194" spans="1:10" ht="15">
      <c r="A194" s="3">
        <v>1003821</v>
      </c>
      <c r="B194" s="12">
        <v>782</v>
      </c>
      <c r="C194" s="12">
        <v>2</v>
      </c>
      <c r="D194" s="12">
        <v>1045</v>
      </c>
      <c r="E194" s="12" cm="1">
        <f t="array" aca="1" ref="E194" ca="1">INDEX('[2]Vendedores Activos'!$A$12:$A$13, RANDBETWEEN(1, COUNTA('[2]Vendedores Activos'!$A$12:$A$13)))</f>
        <v>13</v>
      </c>
      <c r="F194" s="29">
        <v>44709</v>
      </c>
      <c r="G194" s="31">
        <v>132</v>
      </c>
      <c r="H194" s="12">
        <v>1</v>
      </c>
      <c r="I194" s="32">
        <v>158.63999999999999</v>
      </c>
      <c r="J194" s="33">
        <v>158.63999999999999</v>
      </c>
    </row>
    <row r="195" spans="1:10" ht="15">
      <c r="A195" s="3">
        <v>1002852</v>
      </c>
      <c r="B195" s="12">
        <v>319</v>
      </c>
      <c r="C195" s="12">
        <v>2</v>
      </c>
      <c r="D195" s="12" cm="1">
        <f t="array" aca="1" ref="D195" ca="1">INDEX('[1]Clientes Activos'!$A$10:$A$14,RANDBETWEEN(1,COUNTA('[1]Clientes Activos'!$A$10:$A$14)))</f>
        <v>1114</v>
      </c>
      <c r="E195" s="12" cm="1">
        <f t="array" aca="1" ref="E195" ca="1">INDEX('[2]Vendedores Activos'!$A$12:$A$13, RANDBETWEEN(1, COUNTA('[2]Vendedores Activos'!$A$12:$A$13)))</f>
        <v>13</v>
      </c>
      <c r="F195" s="29">
        <v>44711</v>
      </c>
      <c r="G195" s="34">
        <f>WEEKDAY(F195,1)</f>
        <v>2</v>
      </c>
      <c r="H195" s="12">
        <v>92</v>
      </c>
      <c r="I195" s="32">
        <v>9</v>
      </c>
      <c r="J195" s="33">
        <v>34753.26</v>
      </c>
    </row>
    <row r="196" spans="1:10" ht="15">
      <c r="A196" s="3">
        <v>1003446</v>
      </c>
      <c r="B196" s="12">
        <v>407</v>
      </c>
      <c r="C196" s="12">
        <v>3</v>
      </c>
      <c r="D196" s="12">
        <v>1120</v>
      </c>
      <c r="E196" s="12" cm="1">
        <f t="array" aca="1" ref="E196" ca="1">INDEX('[2]Vendedores Activos'!$A$14:$A$17, RANDBETWEEN(1, COUNTA('[2]Vendedores Activos'!$A$14:$A$17)))</f>
        <v>18</v>
      </c>
      <c r="F196" s="29">
        <v>44711</v>
      </c>
      <c r="G196" s="31">
        <v>167</v>
      </c>
      <c r="H196" s="12">
        <v>1</v>
      </c>
      <c r="I196" s="32">
        <v>2161.29</v>
      </c>
      <c r="J196" s="33">
        <v>2161.29</v>
      </c>
    </row>
    <row r="197" spans="1:10" ht="15">
      <c r="A197" s="3">
        <v>1003070</v>
      </c>
      <c r="B197" s="12">
        <v>31</v>
      </c>
      <c r="C197" s="12">
        <v>3</v>
      </c>
      <c r="D197" s="12">
        <v>1078</v>
      </c>
      <c r="E197" s="12" cm="1">
        <f t="array" aca="1" ref="E197" ca="1">INDEX('[2]Vendedores Activos'!$A$14:$A$17, RANDBETWEEN(1, COUNTA('[2]Vendedores Activos'!$A$14:$A$17)))</f>
        <v>18</v>
      </c>
      <c r="F197" s="29">
        <v>44711</v>
      </c>
      <c r="G197" s="31">
        <v>107</v>
      </c>
      <c r="H197" s="12">
        <v>1</v>
      </c>
      <c r="I197" s="32">
        <v>23688.2</v>
      </c>
      <c r="J197" s="33">
        <v>23688.2</v>
      </c>
    </row>
    <row r="198" spans="1:10" ht="15">
      <c r="A198" s="3">
        <v>1003071</v>
      </c>
      <c r="B198" s="12">
        <v>32</v>
      </c>
      <c r="C198" s="12">
        <v>3</v>
      </c>
      <c r="D198" s="12">
        <v>1026</v>
      </c>
      <c r="E198" s="12" cm="1">
        <f t="array" aca="1" ref="E198" ca="1">INDEX('[2]Vendedores Activos'!$A$14:$A$17, RANDBETWEEN(1, COUNTA('[2]Vendedores Activos'!$A$14:$A$17)))</f>
        <v>19</v>
      </c>
      <c r="F198" s="29">
        <v>44712</v>
      </c>
      <c r="G198" s="31">
        <v>102</v>
      </c>
      <c r="H198" s="12">
        <v>1</v>
      </c>
      <c r="I198" s="32">
        <v>3242.52</v>
      </c>
      <c r="J198" s="33">
        <v>3242.52</v>
      </c>
    </row>
    <row r="199" spans="1:10" ht="15">
      <c r="A199" s="3">
        <v>1003127</v>
      </c>
      <c r="B199" s="12">
        <v>88</v>
      </c>
      <c r="C199" s="12">
        <v>3</v>
      </c>
      <c r="D199" s="12">
        <v>1048</v>
      </c>
      <c r="E199" s="12" cm="1">
        <f t="array" aca="1" ref="E199" ca="1">INDEX('[2]Vendedores Activos'!$A$14:$A$17, RANDBETWEEN(1, COUNTA('[2]Vendedores Activos'!$A$14:$A$17)))</f>
        <v>18</v>
      </c>
      <c r="F199" s="29">
        <v>44713</v>
      </c>
      <c r="G199" s="31">
        <v>84</v>
      </c>
      <c r="H199" s="12">
        <v>1</v>
      </c>
      <c r="I199" s="32">
        <v>2163.79</v>
      </c>
      <c r="J199" s="33">
        <v>2163.79</v>
      </c>
    </row>
    <row r="200" spans="1:10" ht="15">
      <c r="A200" s="3">
        <v>1003054</v>
      </c>
      <c r="B200" s="12">
        <v>15</v>
      </c>
      <c r="C200" s="12">
        <v>3</v>
      </c>
      <c r="D200" s="12">
        <v>1127</v>
      </c>
      <c r="E200" s="12" cm="1">
        <f t="array" aca="1" ref="E200" ca="1">INDEX('[2]Vendedores Activos'!$A$14:$A$17, RANDBETWEEN(1, COUNTA('[2]Vendedores Activos'!$A$14:$A$17)))</f>
        <v>18</v>
      </c>
      <c r="F200" s="29">
        <v>44713</v>
      </c>
      <c r="G200" s="31">
        <v>170</v>
      </c>
      <c r="H200" s="12">
        <v>1</v>
      </c>
      <c r="I200" s="32">
        <v>1623.18</v>
      </c>
      <c r="J200" s="33">
        <v>1623.18</v>
      </c>
    </row>
    <row r="201" spans="1:10" ht="15">
      <c r="A201" s="3">
        <v>1003055</v>
      </c>
      <c r="B201" s="12">
        <v>16</v>
      </c>
      <c r="C201" s="12">
        <v>3</v>
      </c>
      <c r="D201" s="12">
        <v>1026</v>
      </c>
      <c r="E201" s="12" cm="1">
        <f t="array" aca="1" ref="E201" ca="1">INDEX('[2]Vendedores Activos'!$A$14:$A$17, RANDBETWEEN(1, COUNTA('[2]Vendedores Activos'!$A$14:$A$17)))</f>
        <v>20</v>
      </c>
      <c r="F201" s="29">
        <v>44714</v>
      </c>
      <c r="G201" s="31">
        <v>134</v>
      </c>
      <c r="H201" s="12">
        <v>1</v>
      </c>
      <c r="I201" s="32">
        <v>872.33</v>
      </c>
      <c r="J201" s="33">
        <v>872.33</v>
      </c>
    </row>
    <row r="202" spans="1:10" ht="15">
      <c r="A202" s="3">
        <v>1003073</v>
      </c>
      <c r="B202" s="12">
        <v>34</v>
      </c>
      <c r="C202" s="12">
        <v>3</v>
      </c>
      <c r="D202" s="12">
        <v>1050</v>
      </c>
      <c r="E202" s="12" cm="1">
        <f t="array" aca="1" ref="E202" ca="1">INDEX('[2]Vendedores Activos'!$A$14:$A$17, RANDBETWEEN(1, COUNTA('[2]Vendedores Activos'!$A$14:$A$17)))</f>
        <v>24</v>
      </c>
      <c r="F202" s="29">
        <v>44715</v>
      </c>
      <c r="G202" s="31">
        <v>179</v>
      </c>
      <c r="H202" s="12">
        <v>1</v>
      </c>
      <c r="I202" s="32">
        <v>7542.39</v>
      </c>
      <c r="J202" s="33">
        <v>7542.39</v>
      </c>
    </row>
    <row r="203" spans="1:10" ht="15">
      <c r="A203" s="3">
        <v>1003141</v>
      </c>
      <c r="B203" s="12">
        <v>102</v>
      </c>
      <c r="C203" s="12">
        <v>3</v>
      </c>
      <c r="D203" s="12">
        <v>1001</v>
      </c>
      <c r="E203" s="12" cm="1">
        <f t="array" aca="1" ref="E203" ca="1">INDEX('[2]Vendedores Activos'!$A$14:$A$17, RANDBETWEEN(1, COUNTA('[2]Vendedores Activos'!$A$14:$A$17)))</f>
        <v>20</v>
      </c>
      <c r="F203" s="29">
        <v>44715</v>
      </c>
      <c r="G203" s="31">
        <v>22</v>
      </c>
      <c r="H203" s="12">
        <v>1</v>
      </c>
      <c r="I203" s="32">
        <v>7006.78</v>
      </c>
      <c r="J203" s="33">
        <v>7006.78</v>
      </c>
    </row>
    <row r="204" spans="1:10" ht="15">
      <c r="A204" s="3">
        <v>1003192</v>
      </c>
      <c r="B204" s="12">
        <v>153</v>
      </c>
      <c r="C204" s="12">
        <v>3</v>
      </c>
      <c r="D204" s="12">
        <v>1053</v>
      </c>
      <c r="E204" s="12" cm="1">
        <f t="array" aca="1" ref="E204" ca="1">INDEX('[2]Vendedores Activos'!$A$14:$A$17, RANDBETWEEN(1, COUNTA('[2]Vendedores Activos'!$A$14:$A$17)))</f>
        <v>19</v>
      </c>
      <c r="F204" s="29">
        <v>44715</v>
      </c>
      <c r="G204" s="31">
        <v>81</v>
      </c>
      <c r="H204" s="12">
        <v>1</v>
      </c>
      <c r="I204" s="32">
        <v>872.33</v>
      </c>
      <c r="J204" s="33">
        <v>872.33</v>
      </c>
    </row>
    <row r="205" spans="1:10" ht="15">
      <c r="A205" s="3">
        <v>1003217</v>
      </c>
      <c r="B205" s="12">
        <v>178</v>
      </c>
      <c r="C205" s="12">
        <v>3</v>
      </c>
      <c r="D205" s="12">
        <v>1128</v>
      </c>
      <c r="E205" s="12" cm="1">
        <f t="array" aca="1" ref="E205" ca="1">INDEX('[2]Vendedores Activos'!$A$14:$A$17, RANDBETWEEN(1, COUNTA('[2]Vendedores Activos'!$A$14:$A$17)))</f>
        <v>18</v>
      </c>
      <c r="F205" s="29">
        <v>44715</v>
      </c>
      <c r="G205" s="31">
        <v>28</v>
      </c>
      <c r="H205" s="12">
        <v>1</v>
      </c>
      <c r="I205" s="32">
        <v>8621.1200000000008</v>
      </c>
      <c r="J205" s="33">
        <v>8621.1200000000008</v>
      </c>
    </row>
    <row r="206" spans="1:10" ht="15">
      <c r="A206" s="3">
        <v>1003225</v>
      </c>
      <c r="B206" s="12">
        <v>186</v>
      </c>
      <c r="C206" s="12">
        <v>3</v>
      </c>
      <c r="D206" s="12">
        <v>1026</v>
      </c>
      <c r="E206" s="12" cm="1">
        <f t="array" aca="1" ref="E206" ca="1">INDEX('[2]Vendedores Activos'!$A$14:$A$17, RANDBETWEEN(1, COUNTA('[2]Vendedores Activos'!$A$14:$A$17)))</f>
        <v>18</v>
      </c>
      <c r="F206" s="29">
        <v>44715</v>
      </c>
      <c r="G206" s="31">
        <v>67</v>
      </c>
      <c r="H206" s="12">
        <v>1</v>
      </c>
      <c r="I206" s="32">
        <v>6471.18</v>
      </c>
      <c r="J206" s="33">
        <v>6471.18</v>
      </c>
    </row>
    <row r="207" spans="1:10" ht="15">
      <c r="A207" s="3">
        <v>1003248</v>
      </c>
      <c r="B207" s="12">
        <v>209</v>
      </c>
      <c r="C207" s="12">
        <v>3</v>
      </c>
      <c r="D207" s="12">
        <v>1106</v>
      </c>
      <c r="E207" s="12" cm="1">
        <f t="array" aca="1" ref="E207" ca="1">INDEX('[2]Vendedores Activos'!$A$14:$A$17, RANDBETWEEN(1, COUNTA('[2]Vendedores Activos'!$A$14:$A$17)))</f>
        <v>24</v>
      </c>
      <c r="F207" s="29">
        <v>44715</v>
      </c>
      <c r="G207" s="31">
        <v>40</v>
      </c>
      <c r="H207" s="12">
        <v>1</v>
      </c>
      <c r="I207" s="32">
        <v>16157.16</v>
      </c>
      <c r="J207" s="33">
        <v>16157.16</v>
      </c>
    </row>
    <row r="208" spans="1:10" ht="15">
      <c r="A208" s="3">
        <v>1003331</v>
      </c>
      <c r="B208" s="12">
        <v>292</v>
      </c>
      <c r="C208" s="12">
        <v>3</v>
      </c>
      <c r="D208" s="12">
        <v>1100</v>
      </c>
      <c r="E208" s="12" cm="1">
        <f t="array" aca="1" ref="E208" ca="1">INDEX('[2]Vendedores Activos'!$A$14:$A$17, RANDBETWEEN(1, COUNTA('[2]Vendedores Activos'!$A$14:$A$17)))</f>
        <v>20</v>
      </c>
      <c r="F208" s="29">
        <v>44715</v>
      </c>
      <c r="G208" s="31">
        <v>75</v>
      </c>
      <c r="H208" s="12">
        <v>1</v>
      </c>
      <c r="I208" s="32">
        <v>1410.44</v>
      </c>
      <c r="J208" s="33">
        <v>1410.44</v>
      </c>
    </row>
    <row r="209" spans="1:10" ht="15">
      <c r="A209" s="3">
        <v>1003449</v>
      </c>
      <c r="B209" s="12">
        <v>410</v>
      </c>
      <c r="C209" s="12">
        <v>3</v>
      </c>
      <c r="D209" s="12">
        <v>1053</v>
      </c>
      <c r="E209" s="12" cm="1">
        <f t="array" aca="1" ref="E209" ca="1">INDEX('[2]Vendedores Activos'!$A$14:$A$17, RANDBETWEEN(1, COUNTA('[2]Vendedores Activos'!$A$14:$A$17)))</f>
        <v>20</v>
      </c>
      <c r="F209" s="29">
        <v>44715</v>
      </c>
      <c r="G209" s="31">
        <v>59</v>
      </c>
      <c r="H209" s="12">
        <v>1</v>
      </c>
      <c r="I209" s="32">
        <v>3775.62</v>
      </c>
      <c r="J209" s="33">
        <v>3775.62</v>
      </c>
    </row>
    <row r="210" spans="1:10" ht="15">
      <c r="A210" s="3">
        <v>1003630</v>
      </c>
      <c r="B210" s="12">
        <v>591</v>
      </c>
      <c r="C210" s="12">
        <v>3</v>
      </c>
      <c r="D210" s="12">
        <v>1107</v>
      </c>
      <c r="E210" s="12" cm="1">
        <f t="array" aca="1" ref="E210" ca="1">INDEX('[2]Vendedores Activos'!$A$14:$A$17, RANDBETWEEN(1, COUNTA('[2]Vendedores Activos'!$A$14:$A$17)))</f>
        <v>24</v>
      </c>
      <c r="F210" s="29">
        <v>44716</v>
      </c>
      <c r="G210" s="31">
        <v>120</v>
      </c>
      <c r="H210" s="12">
        <v>1</v>
      </c>
      <c r="I210" s="32">
        <v>17214.59</v>
      </c>
      <c r="J210" s="33">
        <v>17214.59</v>
      </c>
    </row>
    <row r="211" spans="1:10" ht="15">
      <c r="A211" s="3">
        <v>1003722</v>
      </c>
      <c r="B211" s="12">
        <v>683</v>
      </c>
      <c r="C211" s="12">
        <v>3</v>
      </c>
      <c r="D211" s="12">
        <v>1019</v>
      </c>
      <c r="E211" s="12" cm="1">
        <f t="array" aca="1" ref="E211" ca="1">INDEX('[2]Vendedores Activos'!$A$14:$A$17, RANDBETWEEN(1, COUNTA('[2]Vendedores Activos'!$A$14:$A$17)))</f>
        <v>19</v>
      </c>
      <c r="F211" s="29">
        <v>44716</v>
      </c>
      <c r="G211" s="31">
        <v>150</v>
      </c>
      <c r="H211" s="12">
        <v>1</v>
      </c>
      <c r="I211" s="32">
        <v>168.34</v>
      </c>
      <c r="J211" s="33">
        <v>168.34</v>
      </c>
    </row>
    <row r="212" spans="1:10" ht="15">
      <c r="A212" s="3">
        <v>1003765</v>
      </c>
      <c r="B212" s="12">
        <v>726</v>
      </c>
      <c r="C212" s="12">
        <v>3</v>
      </c>
      <c r="D212" s="12">
        <v>1075</v>
      </c>
      <c r="E212" s="12" cm="1">
        <f t="array" aca="1" ref="E212" ca="1">INDEX('[2]Vendedores Activos'!$A$14:$A$17, RANDBETWEEN(1, COUNTA('[2]Vendedores Activos'!$A$14:$A$17)))</f>
        <v>19</v>
      </c>
      <c r="F212" s="29">
        <v>44716</v>
      </c>
      <c r="G212" s="31">
        <v>30</v>
      </c>
      <c r="H212" s="12">
        <v>1</v>
      </c>
      <c r="I212" s="32">
        <v>6373.76</v>
      </c>
      <c r="J212" s="33">
        <v>6373.76</v>
      </c>
    </row>
    <row r="213" spans="1:10" ht="15">
      <c r="A213" s="3">
        <v>1003767</v>
      </c>
      <c r="B213" s="12">
        <v>728</v>
      </c>
      <c r="C213" s="12">
        <v>3</v>
      </c>
      <c r="D213" s="12">
        <v>1053</v>
      </c>
      <c r="E213" s="12" cm="1">
        <f t="array" aca="1" ref="E213" ca="1">INDEX('[2]Vendedores Activos'!$A$14:$A$17, RANDBETWEEN(1, COUNTA('[2]Vendedores Activos'!$A$14:$A$17)))</f>
        <v>20</v>
      </c>
      <c r="F213" s="29">
        <v>44716</v>
      </c>
      <c r="G213" s="31">
        <v>116</v>
      </c>
      <c r="H213" s="12">
        <v>1</v>
      </c>
      <c r="I213" s="32">
        <v>12420.08</v>
      </c>
      <c r="J213" s="33">
        <v>12420.08</v>
      </c>
    </row>
    <row r="214" spans="1:10" ht="15">
      <c r="A214" s="3">
        <v>1003768</v>
      </c>
      <c r="B214" s="12">
        <v>729</v>
      </c>
      <c r="C214" s="12">
        <v>3</v>
      </c>
      <c r="D214" s="12">
        <v>1108</v>
      </c>
      <c r="E214" s="12" cm="1">
        <f t="array" aca="1" ref="E214" ca="1">INDEX('[2]Vendedores Activos'!$A$14:$A$17, RANDBETWEEN(1, COUNTA('[2]Vendedores Activos'!$A$14:$A$17)))</f>
        <v>20</v>
      </c>
      <c r="F214" s="29">
        <v>44718</v>
      </c>
      <c r="G214" s="31">
        <v>188</v>
      </c>
      <c r="H214" s="12">
        <v>1</v>
      </c>
      <c r="I214" s="32">
        <v>10625.07</v>
      </c>
      <c r="J214" s="33">
        <v>10625.07</v>
      </c>
    </row>
    <row r="215" spans="1:10" ht="15">
      <c r="A215" s="3">
        <v>1003769</v>
      </c>
      <c r="B215" s="12">
        <v>730</v>
      </c>
      <c r="C215" s="12">
        <v>3</v>
      </c>
      <c r="D215" s="12">
        <v>1128</v>
      </c>
      <c r="E215" s="12" cm="1">
        <f t="array" aca="1" ref="E215" ca="1">INDEX('[2]Vendedores Activos'!$A$14:$A$17, RANDBETWEEN(1, COUNTA('[2]Vendedores Activos'!$A$14:$A$17)))</f>
        <v>18</v>
      </c>
      <c r="F215" s="29">
        <v>44718</v>
      </c>
      <c r="G215" s="31">
        <v>67</v>
      </c>
      <c r="H215" s="12">
        <v>1</v>
      </c>
      <c r="I215" s="32">
        <v>4536.5600000000004</v>
      </c>
      <c r="J215" s="33">
        <v>4536.5600000000004</v>
      </c>
    </row>
    <row r="216" spans="1:10" ht="15">
      <c r="A216" s="3">
        <v>1003403</v>
      </c>
      <c r="B216" s="12">
        <v>364</v>
      </c>
      <c r="C216" s="12">
        <v>4</v>
      </c>
      <c r="D216" s="12">
        <v>1020</v>
      </c>
      <c r="E216" s="12" cm="1">
        <f t="array" aca="1" ref="E216" ca="1">INDEX('[2]Vendedores Activos'!$A$18:$A$21, RANDBETWEEN(1, COUNTA('[2]Vendedores Activos'!$A$18:$A$21)))</f>
        <v>27</v>
      </c>
      <c r="F216" s="29">
        <v>44718</v>
      </c>
      <c r="G216" s="31">
        <v>17</v>
      </c>
      <c r="H216" s="12">
        <v>1</v>
      </c>
      <c r="I216" s="32">
        <v>16157.16</v>
      </c>
      <c r="J216" s="33">
        <v>16157.16</v>
      </c>
    </row>
    <row r="217" spans="1:10" ht="15">
      <c r="A217" s="3">
        <v>1003126</v>
      </c>
      <c r="B217" s="12">
        <v>87</v>
      </c>
      <c r="C217" s="12">
        <v>4</v>
      </c>
      <c r="D217" s="12">
        <v>1072</v>
      </c>
      <c r="E217" s="12" cm="1">
        <f t="array" aca="1" ref="E217" ca="1">INDEX('[2]Vendedores Activos'!$A$18:$A$21, RANDBETWEEN(1, COUNTA('[2]Vendedores Activos'!$A$18:$A$21)))</f>
        <v>28</v>
      </c>
      <c r="F217" s="29">
        <v>44718</v>
      </c>
      <c r="G217" s="31">
        <v>129</v>
      </c>
      <c r="H217" s="12">
        <v>1</v>
      </c>
      <c r="I217" s="32">
        <v>659.59</v>
      </c>
      <c r="J217" s="33">
        <v>659.59</v>
      </c>
    </row>
    <row r="218" spans="1:10" ht="15">
      <c r="A218" s="3">
        <v>1003149</v>
      </c>
      <c r="B218" s="12">
        <v>110</v>
      </c>
      <c r="C218" s="12">
        <v>4</v>
      </c>
      <c r="D218" s="12">
        <v>1072</v>
      </c>
      <c r="E218" s="12" cm="1">
        <f t="array" aca="1" ref="E218" ca="1">INDEX('[2]Vendedores Activos'!$A$18:$A$21, RANDBETWEEN(1, COUNTA('[2]Vendedores Activos'!$A$18:$A$21)))</f>
        <v>25</v>
      </c>
      <c r="F218" s="29">
        <v>44719</v>
      </c>
      <c r="G218" s="31">
        <v>193</v>
      </c>
      <c r="H218" s="12">
        <v>1</v>
      </c>
      <c r="I218" s="32">
        <v>23683.19</v>
      </c>
      <c r="J218" s="33">
        <v>23683.19</v>
      </c>
    </row>
    <row r="219" spans="1:10" ht="15">
      <c r="A219" s="3">
        <v>1003237</v>
      </c>
      <c r="B219" s="12">
        <v>198</v>
      </c>
      <c r="C219" s="12">
        <v>4</v>
      </c>
      <c r="D219" s="12">
        <v>1013</v>
      </c>
      <c r="E219" s="12" cm="1">
        <f t="array" aca="1" ref="E219" ca="1">INDEX('[2]Vendedores Activos'!$A$18:$A$21, RANDBETWEEN(1, COUNTA('[2]Vendedores Activos'!$A$18:$A$21)))</f>
        <v>26</v>
      </c>
      <c r="F219" s="29">
        <v>44719</v>
      </c>
      <c r="G219" s="31">
        <v>56</v>
      </c>
      <c r="H219" s="12">
        <v>1</v>
      </c>
      <c r="I219" s="32">
        <v>26914.35</v>
      </c>
      <c r="J219" s="33">
        <v>26914.35</v>
      </c>
    </row>
    <row r="220" spans="1:10" ht="15">
      <c r="A220" s="3">
        <v>1003273</v>
      </c>
      <c r="B220" s="12">
        <v>234</v>
      </c>
      <c r="C220" s="12">
        <v>4</v>
      </c>
      <c r="D220" s="12">
        <v>1085</v>
      </c>
      <c r="E220" s="12" cm="1">
        <f t="array" aca="1" ref="E220" ca="1">INDEX('[2]Vendedores Activos'!$A$18:$A$21, RANDBETWEEN(1, COUNTA('[2]Vendedores Activos'!$A$18:$A$21)))</f>
        <v>28</v>
      </c>
      <c r="F220" s="29">
        <v>44719</v>
      </c>
      <c r="G220" s="31">
        <v>165</v>
      </c>
      <c r="H220" s="12">
        <v>1</v>
      </c>
      <c r="I220" s="32">
        <v>2701.9</v>
      </c>
      <c r="J220" s="33">
        <v>2701.9</v>
      </c>
    </row>
    <row r="221" spans="1:10" ht="15">
      <c r="A221" s="3">
        <v>1003307</v>
      </c>
      <c r="B221" s="12">
        <v>268</v>
      </c>
      <c r="C221" s="12">
        <v>4</v>
      </c>
      <c r="D221" s="12">
        <v>1118</v>
      </c>
      <c r="E221" s="12" cm="1">
        <f t="array" aca="1" ref="E221" ca="1">INDEX('[2]Vendedores Activos'!$A$18:$A$21, RANDBETWEEN(1, COUNTA('[2]Vendedores Activos'!$A$18:$A$21)))</f>
        <v>27</v>
      </c>
      <c r="F221" s="29">
        <v>44720</v>
      </c>
      <c r="G221" s="31">
        <v>61</v>
      </c>
      <c r="H221" s="12">
        <v>1</v>
      </c>
      <c r="I221" s="32">
        <v>3242.52</v>
      </c>
      <c r="J221" s="33">
        <v>3242.52</v>
      </c>
    </row>
    <row r="222" spans="1:10" ht="15">
      <c r="A222" s="3">
        <v>1003342</v>
      </c>
      <c r="B222" s="12">
        <v>303</v>
      </c>
      <c r="C222" s="12">
        <v>4</v>
      </c>
      <c r="D222" s="12">
        <v>1118</v>
      </c>
      <c r="E222" s="12" cm="1">
        <f t="array" aca="1" ref="E222" ca="1">INDEX('[2]Vendedores Activos'!$A$18:$A$21, RANDBETWEEN(1, COUNTA('[2]Vendedores Activos'!$A$18:$A$21)))</f>
        <v>25</v>
      </c>
      <c r="F222" s="29">
        <v>44720</v>
      </c>
      <c r="G222" s="31">
        <v>203</v>
      </c>
      <c r="H222" s="12">
        <v>1</v>
      </c>
      <c r="I222" s="32">
        <v>6463.66</v>
      </c>
      <c r="J222" s="33">
        <v>6463.66</v>
      </c>
    </row>
    <row r="223" spans="1:10" ht="15">
      <c r="A223" s="3">
        <v>1003571</v>
      </c>
      <c r="B223" s="12">
        <v>532</v>
      </c>
      <c r="C223" s="12">
        <v>4</v>
      </c>
      <c r="D223" s="12">
        <v>1133</v>
      </c>
      <c r="E223" s="12" cm="1">
        <f t="array" aca="1" ref="E223" ca="1">INDEX('[2]Vendedores Activos'!$A$18:$A$21, RANDBETWEEN(1, COUNTA('[2]Vendedores Activos'!$A$18:$A$21)))</f>
        <v>27</v>
      </c>
      <c r="F223" s="29">
        <v>44721</v>
      </c>
      <c r="G223" s="31">
        <v>173</v>
      </c>
      <c r="H223" s="12">
        <v>1</v>
      </c>
      <c r="I223" s="32">
        <v>3746.15</v>
      </c>
      <c r="J223" s="33">
        <v>3746.15</v>
      </c>
    </row>
    <row r="224" spans="1:10" ht="15">
      <c r="A224" s="3">
        <v>1003060</v>
      </c>
      <c r="B224" s="12">
        <v>21</v>
      </c>
      <c r="C224" s="12">
        <v>5</v>
      </c>
      <c r="D224" s="12">
        <v>1084</v>
      </c>
      <c r="E224" s="12" cm="1">
        <f t="array" aca="1" ref="E224" ca="1">INDEX('[2]Vendedores Activos'!$A$22:$A$25, RANDBETWEEN(1, COUNTA('[2]Vendedores Activos'!$A$22:$A$25)))</f>
        <v>29</v>
      </c>
      <c r="F224" s="29">
        <v>44723</v>
      </c>
      <c r="G224" s="31">
        <v>88</v>
      </c>
      <c r="H224" s="12">
        <v>1</v>
      </c>
      <c r="I224" s="32">
        <v>4856.8500000000004</v>
      </c>
      <c r="J224" s="33">
        <v>4856.8500000000004</v>
      </c>
    </row>
    <row r="225" spans="1:10" ht="15">
      <c r="A225" s="3">
        <v>1003046</v>
      </c>
      <c r="B225" s="12">
        <v>7</v>
      </c>
      <c r="C225" s="12">
        <v>5</v>
      </c>
      <c r="D225" s="12">
        <v>1076</v>
      </c>
      <c r="E225" s="12" cm="1">
        <f t="array" aca="1" ref="E225" ca="1">INDEX('[2]Vendedores Activos'!$A$22:$A$25, RANDBETWEEN(1, COUNTA('[2]Vendedores Activos'!$A$22:$A$25)))</f>
        <v>32</v>
      </c>
      <c r="F225" s="29">
        <v>44725</v>
      </c>
      <c r="G225" s="31">
        <v>139</v>
      </c>
      <c r="H225" s="12">
        <v>1</v>
      </c>
      <c r="I225" s="32">
        <v>224.09</v>
      </c>
      <c r="J225" s="33">
        <v>224.09</v>
      </c>
    </row>
    <row r="226" spans="1:10" ht="15">
      <c r="A226" s="3">
        <v>1003284</v>
      </c>
      <c r="B226" s="12">
        <v>245</v>
      </c>
      <c r="C226" s="12">
        <v>5</v>
      </c>
      <c r="D226" s="12">
        <v>1084</v>
      </c>
      <c r="E226" s="12" cm="1">
        <f t="array" aca="1" ref="E226" ca="1">INDEX('[2]Vendedores Activos'!$A$22:$A$25, RANDBETWEEN(1, COUNTA('[2]Vendedores Activos'!$A$22:$A$25)))</f>
        <v>34</v>
      </c>
      <c r="F226" s="29">
        <v>44725</v>
      </c>
      <c r="G226" s="31">
        <v>124</v>
      </c>
      <c r="H226" s="12">
        <v>1</v>
      </c>
      <c r="I226" s="32">
        <v>1085.07</v>
      </c>
      <c r="J226" s="33">
        <v>1085.07</v>
      </c>
    </row>
    <row r="227" spans="1:10" ht="15">
      <c r="A227" s="3">
        <v>1003371</v>
      </c>
      <c r="B227" s="12">
        <v>332</v>
      </c>
      <c r="C227" s="12">
        <v>5</v>
      </c>
      <c r="D227" s="12">
        <v>1084</v>
      </c>
      <c r="E227" s="12" cm="1">
        <f t="array" aca="1" ref="E227" ca="1">INDEX('[2]Vendedores Activos'!$A$22:$A$25, RANDBETWEEN(1, COUNTA('[2]Vendedores Activos'!$A$22:$A$25)))</f>
        <v>34</v>
      </c>
      <c r="F227" s="29">
        <v>44726</v>
      </c>
      <c r="G227" s="31">
        <v>17</v>
      </c>
      <c r="H227" s="12">
        <v>1</v>
      </c>
      <c r="I227" s="32">
        <v>16157.16</v>
      </c>
      <c r="J227" s="33">
        <v>16157.16</v>
      </c>
    </row>
    <row r="228" spans="1:10" ht="15">
      <c r="A228" s="3">
        <v>1003433</v>
      </c>
      <c r="B228" s="12">
        <v>394</v>
      </c>
      <c r="C228" s="12">
        <v>5</v>
      </c>
      <c r="D228" s="12">
        <v>1061</v>
      </c>
      <c r="E228" s="12" cm="1">
        <f t="array" aca="1" ref="E228" ca="1">INDEX('[2]Vendedores Activos'!$A$22:$A$25, RANDBETWEEN(1, COUNTA('[2]Vendedores Activos'!$A$22:$A$25)))</f>
        <v>32</v>
      </c>
      <c r="F228" s="29">
        <v>44726</v>
      </c>
      <c r="G228" s="31">
        <v>155</v>
      </c>
      <c r="H228" s="12">
        <v>1</v>
      </c>
      <c r="I228" s="32">
        <v>1090.08</v>
      </c>
      <c r="J228" s="33">
        <v>1090.08</v>
      </c>
    </row>
    <row r="229" spans="1:10" ht="15">
      <c r="A229" s="3">
        <v>1003519</v>
      </c>
      <c r="B229" s="12">
        <v>480</v>
      </c>
      <c r="C229" s="12">
        <v>5</v>
      </c>
      <c r="D229" s="12">
        <v>1084</v>
      </c>
      <c r="E229" s="12" cm="1">
        <f t="array" aca="1" ref="E229" ca="1">INDEX('[2]Vendedores Activos'!$A$22:$A$25, RANDBETWEEN(1, COUNTA('[2]Vendedores Activos'!$A$22:$A$25)))</f>
        <v>32</v>
      </c>
      <c r="F229" s="29">
        <v>44727</v>
      </c>
      <c r="G229" s="31">
        <v>47</v>
      </c>
      <c r="H229" s="12">
        <v>1</v>
      </c>
      <c r="I229" s="32">
        <v>8399.1200000000008</v>
      </c>
      <c r="J229" s="33">
        <v>8399.1200000000008</v>
      </c>
    </row>
    <row r="230" spans="1:10" ht="15">
      <c r="A230" s="3">
        <v>1003679</v>
      </c>
      <c r="B230" s="12">
        <v>640</v>
      </c>
      <c r="C230" s="12">
        <v>5</v>
      </c>
      <c r="D230" s="12">
        <v>1076</v>
      </c>
      <c r="E230" s="12" cm="1">
        <f t="array" aca="1" ref="E230" ca="1">INDEX('[2]Vendedores Activos'!$A$22:$A$25, RANDBETWEEN(1, COUNTA('[2]Vendedores Activos'!$A$22:$A$25)))</f>
        <v>34</v>
      </c>
      <c r="F230" s="29">
        <v>44727</v>
      </c>
      <c r="G230" s="31">
        <v>208</v>
      </c>
      <c r="H230" s="12">
        <v>1</v>
      </c>
      <c r="I230" s="32">
        <v>6317.74</v>
      </c>
      <c r="J230" s="33">
        <v>6317.74</v>
      </c>
    </row>
    <row r="231" spans="1:10" ht="15">
      <c r="A231" s="3">
        <v>1003723</v>
      </c>
      <c r="B231" s="12">
        <v>684</v>
      </c>
      <c r="C231" s="12">
        <v>5</v>
      </c>
      <c r="D231" s="12">
        <v>1084</v>
      </c>
      <c r="E231" s="12" cm="1">
        <f t="array" aca="1" ref="E231" ca="1">INDEX('[2]Vendedores Activos'!$A$22:$A$25, RANDBETWEEN(1, COUNTA('[2]Vendedores Activos'!$A$22:$A$25)))</f>
        <v>31</v>
      </c>
      <c r="F231" s="29">
        <v>44728</v>
      </c>
      <c r="G231" s="31">
        <v>79</v>
      </c>
      <c r="H231" s="12">
        <v>1</v>
      </c>
      <c r="I231" s="32">
        <v>1481.48</v>
      </c>
      <c r="J231" s="33">
        <v>1481.48</v>
      </c>
    </row>
    <row r="232" spans="1:10" ht="15">
      <c r="A232" s="3">
        <v>1003412</v>
      </c>
      <c r="B232" s="12">
        <v>373</v>
      </c>
      <c r="C232" s="12">
        <v>6</v>
      </c>
      <c r="D232" s="12">
        <v>1021</v>
      </c>
      <c r="E232" s="12" cm="1">
        <f t="array" aca="1" ref="E232" ca="1">INDEX('[2]Vendedores Activos'!$A$26:$A$32, RANDBETWEEN(1, COUNTA('[2]Vendedores Activos'!$A$26:$A$32)))</f>
        <v>35</v>
      </c>
      <c r="F232" s="29">
        <v>44729</v>
      </c>
      <c r="G232" s="31">
        <v>174</v>
      </c>
      <c r="H232" s="12">
        <v>1</v>
      </c>
      <c r="I232" s="32">
        <v>5392.45</v>
      </c>
      <c r="J232" s="33">
        <v>5392.45</v>
      </c>
    </row>
    <row r="233" spans="1:10" ht="15">
      <c r="A233" s="3">
        <v>1003040</v>
      </c>
      <c r="B233" s="12">
        <v>1</v>
      </c>
      <c r="C233" s="12">
        <v>6</v>
      </c>
      <c r="D233" s="12">
        <v>1131</v>
      </c>
      <c r="E233" s="12" cm="1">
        <f t="array" aca="1" ref="E233" ca="1">INDEX('[2]Vendedores Activos'!$A$26:$A$32, RANDBETWEEN(1, COUNTA('[2]Vendedores Activos'!$A$26:$A$32)))</f>
        <v>37</v>
      </c>
      <c r="F233" s="29">
        <v>44729</v>
      </c>
      <c r="G233" s="31">
        <v>145</v>
      </c>
      <c r="H233" s="12">
        <v>1</v>
      </c>
      <c r="I233" s="32">
        <v>331.71</v>
      </c>
      <c r="J233" s="33">
        <v>331.71</v>
      </c>
    </row>
    <row r="234" spans="1:10" ht="15">
      <c r="A234" s="3">
        <v>1003041</v>
      </c>
      <c r="B234" s="12">
        <v>2</v>
      </c>
      <c r="C234" s="12">
        <v>6</v>
      </c>
      <c r="D234" s="12">
        <v>1030</v>
      </c>
      <c r="E234" s="12" cm="1">
        <f t="array" aca="1" ref="E234" ca="1">INDEX('[2]Vendedores Activos'!$A$26:$A$32, RANDBETWEEN(1, COUNTA('[2]Vendedores Activos'!$A$26:$A$32)))</f>
        <v>37</v>
      </c>
      <c r="F234" s="29">
        <v>44729</v>
      </c>
      <c r="G234" s="31">
        <v>119</v>
      </c>
      <c r="H234" s="12">
        <v>1</v>
      </c>
      <c r="I234" s="32">
        <v>21535.759999999998</v>
      </c>
      <c r="J234" s="33">
        <v>21535.759999999998</v>
      </c>
    </row>
    <row r="235" spans="1:10" ht="15">
      <c r="A235" s="3">
        <v>1003083</v>
      </c>
      <c r="B235" s="12">
        <v>44</v>
      </c>
      <c r="C235" s="12">
        <v>6</v>
      </c>
      <c r="D235" s="12">
        <v>1077</v>
      </c>
      <c r="E235" s="12" cm="1">
        <f t="array" aca="1" ref="E235" ca="1">INDEX('[2]Vendedores Activos'!$A$26:$A$32, RANDBETWEEN(1, COUNTA('[2]Vendedores Activos'!$A$26:$A$32)))</f>
        <v>41</v>
      </c>
      <c r="F235" s="29">
        <v>44729</v>
      </c>
      <c r="G235" s="31">
        <v>152</v>
      </c>
      <c r="H235" s="12">
        <v>1</v>
      </c>
      <c r="I235" s="32">
        <v>869.82</v>
      </c>
      <c r="J235" s="33">
        <v>869.82</v>
      </c>
    </row>
    <row r="236" spans="1:10" ht="15">
      <c r="A236" s="3">
        <v>1003263</v>
      </c>
      <c r="B236" s="12">
        <v>224</v>
      </c>
      <c r="C236" s="12">
        <v>6</v>
      </c>
      <c r="D236" s="12">
        <v>1028</v>
      </c>
      <c r="E236" s="12" cm="1">
        <f t="array" aca="1" ref="E236" ca="1">INDEX('[2]Vendedores Activos'!$A$26:$A$32, RANDBETWEEN(1, COUNTA('[2]Vendedores Activos'!$A$26:$A$32)))</f>
        <v>42</v>
      </c>
      <c r="F236" s="29">
        <v>44729</v>
      </c>
      <c r="G236" s="31">
        <v>15</v>
      </c>
      <c r="H236" s="12">
        <v>1</v>
      </c>
      <c r="I236" s="32">
        <v>37676.559999999998</v>
      </c>
      <c r="J236" s="33">
        <v>37676.559999999998</v>
      </c>
    </row>
    <row r="237" spans="1:10" ht="15">
      <c r="A237" s="3">
        <v>1003274</v>
      </c>
      <c r="B237" s="12">
        <v>235</v>
      </c>
      <c r="C237" s="12">
        <v>6</v>
      </c>
      <c r="D237" s="12">
        <v>1003</v>
      </c>
      <c r="E237" s="12" cm="1">
        <f t="array" aca="1" ref="E237" ca="1">INDEX('[2]Vendedores Activos'!$A$26:$A$32, RANDBETWEEN(1, COUNTA('[2]Vendedores Activos'!$A$26:$A$32)))</f>
        <v>41</v>
      </c>
      <c r="F237" s="29">
        <v>44729</v>
      </c>
      <c r="G237" s="31">
        <v>55</v>
      </c>
      <c r="H237" s="12">
        <v>1</v>
      </c>
      <c r="I237" s="32">
        <v>4856.8500000000004</v>
      </c>
      <c r="J237" s="33">
        <v>4856.8500000000004</v>
      </c>
    </row>
    <row r="238" spans="1:10" ht="15">
      <c r="A238" s="3">
        <v>1003370</v>
      </c>
      <c r="B238" s="12">
        <v>331</v>
      </c>
      <c r="C238" s="12">
        <v>6</v>
      </c>
      <c r="D238" s="12">
        <v>1052</v>
      </c>
      <c r="E238" s="12" cm="1">
        <f t="array" aca="1" ref="E238" ca="1">INDEX('[2]Vendedores Activos'!$A$26:$A$32, RANDBETWEEN(1, COUNTA('[2]Vendedores Activos'!$A$26:$A$32)))</f>
        <v>37</v>
      </c>
      <c r="F238" s="29">
        <v>44729</v>
      </c>
      <c r="G238" s="31">
        <v>159</v>
      </c>
      <c r="H238" s="12">
        <v>1</v>
      </c>
      <c r="I238" s="32">
        <v>869.82</v>
      </c>
      <c r="J238" s="33">
        <v>869.82</v>
      </c>
    </row>
    <row r="239" spans="1:10" ht="15">
      <c r="A239" s="3">
        <v>1003383</v>
      </c>
      <c r="B239" s="12">
        <v>344</v>
      </c>
      <c r="C239" s="12">
        <v>6</v>
      </c>
      <c r="D239" s="12">
        <v>1028</v>
      </c>
      <c r="E239" s="12" cm="1">
        <f t="array" aca="1" ref="E239" ca="1">INDEX('[2]Vendedores Activos'!$A$26:$A$32, RANDBETWEEN(1, COUNTA('[2]Vendedores Activos'!$A$26:$A$32)))</f>
        <v>40</v>
      </c>
      <c r="F239" s="29">
        <v>44729</v>
      </c>
      <c r="G239" s="31">
        <v>54</v>
      </c>
      <c r="H239" s="12">
        <v>1</v>
      </c>
      <c r="I239" s="32">
        <v>7544.89</v>
      </c>
      <c r="J239" s="33">
        <v>7544.89</v>
      </c>
    </row>
    <row r="240" spans="1:10" ht="15">
      <c r="A240" s="3">
        <v>1003471</v>
      </c>
      <c r="B240" s="12">
        <v>432</v>
      </c>
      <c r="C240" s="12">
        <v>6</v>
      </c>
      <c r="D240" s="12">
        <v>1028</v>
      </c>
      <c r="E240" s="12" cm="1">
        <f t="array" aca="1" ref="E240" ca="1">INDEX('[2]Vendedores Activos'!$A$26:$A$32, RANDBETWEEN(1, COUNTA('[2]Vendedores Activos'!$A$26:$A$32)))</f>
        <v>41</v>
      </c>
      <c r="F240" s="29">
        <v>44729</v>
      </c>
      <c r="G240" s="31">
        <v>165</v>
      </c>
      <c r="H240" s="12">
        <v>1</v>
      </c>
      <c r="I240" s="32">
        <v>2701.9</v>
      </c>
      <c r="J240" s="33">
        <v>2701.9</v>
      </c>
    </row>
    <row r="241" spans="1:10" ht="15">
      <c r="A241" s="3">
        <v>1003573</v>
      </c>
      <c r="B241" s="12">
        <v>534</v>
      </c>
      <c r="C241" s="12">
        <v>6</v>
      </c>
      <c r="D241" s="12">
        <v>1052</v>
      </c>
      <c r="E241" s="12" cm="1">
        <f t="array" aca="1" ref="E241" ca="1">INDEX('[2]Vendedores Activos'!$A$26:$A$32, RANDBETWEEN(1, COUNTA('[2]Vendedores Activos'!$A$26:$A$32)))</f>
        <v>42</v>
      </c>
      <c r="F241" s="29">
        <v>44729</v>
      </c>
      <c r="G241" s="31">
        <v>172</v>
      </c>
      <c r="H241" s="12">
        <v>1</v>
      </c>
      <c r="I241" s="32">
        <v>4725.2</v>
      </c>
      <c r="J241" s="33">
        <v>4725.2</v>
      </c>
    </row>
    <row r="242" spans="1:10" ht="15">
      <c r="A242" s="3">
        <v>1003632</v>
      </c>
      <c r="B242" s="12">
        <v>593</v>
      </c>
      <c r="C242" s="12">
        <v>6</v>
      </c>
      <c r="D242" s="12">
        <v>1028</v>
      </c>
      <c r="E242" s="12" cm="1">
        <f t="array" aca="1" ref="E242" ca="1">INDEX('[2]Vendedores Activos'!$A$26:$A$32, RANDBETWEEN(1, COUNTA('[2]Vendedores Activos'!$A$26:$A$32)))</f>
        <v>40</v>
      </c>
      <c r="F242" s="29">
        <v>44729</v>
      </c>
      <c r="G242" s="31">
        <v>23</v>
      </c>
      <c r="H242" s="12">
        <v>1</v>
      </c>
      <c r="I242" s="32">
        <v>958.91</v>
      </c>
      <c r="J242" s="33">
        <v>958.91</v>
      </c>
    </row>
    <row r="243" spans="1:10" ht="15">
      <c r="A243" s="3">
        <v>1003721</v>
      </c>
      <c r="B243" s="12">
        <v>682</v>
      </c>
      <c r="C243" s="12">
        <v>6</v>
      </c>
      <c r="D243" s="12">
        <v>1052</v>
      </c>
      <c r="E243" s="12" cm="1">
        <f t="array" aca="1" ref="E243" ca="1">INDEX('[2]Vendedores Activos'!$A$26:$A$32, RANDBETWEEN(1, COUNTA('[2]Vendedores Activos'!$A$26:$A$32)))</f>
        <v>42</v>
      </c>
      <c r="F243" s="29">
        <v>44729</v>
      </c>
      <c r="G243" s="31">
        <v>172</v>
      </c>
      <c r="H243" s="12">
        <v>1</v>
      </c>
      <c r="I243" s="32">
        <v>5401.88</v>
      </c>
      <c r="J243" s="33">
        <v>5401.88</v>
      </c>
    </row>
    <row r="244" spans="1:10" ht="15">
      <c r="A244" s="3">
        <v>1003125</v>
      </c>
      <c r="B244" s="12">
        <v>86</v>
      </c>
      <c r="C244" s="12">
        <v>7</v>
      </c>
      <c r="D244" s="12">
        <v>1033</v>
      </c>
      <c r="E244" s="12" cm="1">
        <f t="array" aca="1" ref="E244" ca="1">INDEX('[2]Vendedores Activos'!$A$33:$A$38, RANDBETWEEN(1, COUNTA('[2]Vendedores Activos'!$A$33:$A$38)))</f>
        <v>53</v>
      </c>
      <c r="F244" s="29">
        <v>44732</v>
      </c>
      <c r="G244" s="31">
        <v>5</v>
      </c>
      <c r="H244" s="12">
        <v>1</v>
      </c>
      <c r="I244" s="32">
        <v>3242.52</v>
      </c>
      <c r="J244" s="33">
        <v>3242.52</v>
      </c>
    </row>
    <row r="245" spans="1:10" ht="15">
      <c r="A245" s="3">
        <v>1003101</v>
      </c>
      <c r="B245" s="12">
        <v>62</v>
      </c>
      <c r="C245" s="12">
        <v>7</v>
      </c>
      <c r="D245" s="12">
        <v>1041</v>
      </c>
      <c r="E245" s="12" cm="1">
        <f t="array" aca="1" ref="E245" ca="1">INDEX('[2]Vendedores Activos'!$A$33:$A$38, RANDBETWEEN(1, COUNTA('[2]Vendedores Activos'!$A$33:$A$38)))</f>
        <v>51</v>
      </c>
      <c r="F245" s="29">
        <v>44733</v>
      </c>
      <c r="G245" s="31">
        <v>178</v>
      </c>
      <c r="H245" s="12">
        <v>1</v>
      </c>
      <c r="I245" s="32">
        <v>5933.07</v>
      </c>
      <c r="J245" s="33">
        <v>5933.07</v>
      </c>
    </row>
    <row r="246" spans="1:10" ht="15">
      <c r="A246" s="3">
        <v>1003111</v>
      </c>
      <c r="B246" s="12">
        <v>72</v>
      </c>
      <c r="C246" s="12">
        <v>7</v>
      </c>
      <c r="D246" s="12">
        <v>1133</v>
      </c>
      <c r="E246" s="12" cm="1">
        <f t="array" aca="1" ref="E246" ca="1">INDEX('[2]Vendedores Activos'!$A$33:$A$38, RANDBETWEEN(1, COUNTA('[2]Vendedores Activos'!$A$33:$A$38)))</f>
        <v>53</v>
      </c>
      <c r="F246" s="29">
        <v>44733</v>
      </c>
      <c r="G246" s="31">
        <v>191</v>
      </c>
      <c r="H246" s="12">
        <v>1</v>
      </c>
      <c r="I246" s="32">
        <v>16152.15</v>
      </c>
      <c r="J246" s="33">
        <v>16152.15</v>
      </c>
    </row>
    <row r="247" spans="1:10" ht="15">
      <c r="A247" s="3">
        <v>1003191</v>
      </c>
      <c r="B247" s="12">
        <v>152</v>
      </c>
      <c r="C247" s="12">
        <v>7</v>
      </c>
      <c r="D247" s="12">
        <v>1075</v>
      </c>
      <c r="E247" s="12" cm="1">
        <f t="array" aca="1" ref="E247" ca="1">INDEX('[2]Vendedores Activos'!$A$33:$A$38, RANDBETWEEN(1, COUNTA('[2]Vendedores Activos'!$A$33:$A$38)))</f>
        <v>56</v>
      </c>
      <c r="F247" s="29">
        <v>44734</v>
      </c>
      <c r="G247" s="31">
        <v>23</v>
      </c>
      <c r="H247" s="12">
        <v>1</v>
      </c>
      <c r="I247" s="32">
        <v>1305.32</v>
      </c>
      <c r="J247" s="33">
        <v>1305.32</v>
      </c>
    </row>
    <row r="248" spans="1:10" ht="15">
      <c r="A248" s="3">
        <v>1003206</v>
      </c>
      <c r="B248" s="12">
        <v>167</v>
      </c>
      <c r="C248" s="12">
        <v>7</v>
      </c>
      <c r="D248" s="12">
        <v>1054</v>
      </c>
      <c r="E248" s="12" cm="1">
        <f t="array" aca="1" ref="E248" ca="1">INDEX('[2]Vendedores Activos'!$A$33:$A$38, RANDBETWEEN(1, COUNTA('[2]Vendedores Activos'!$A$33:$A$38)))</f>
        <v>48</v>
      </c>
      <c r="F248" s="29">
        <v>44734</v>
      </c>
      <c r="G248" s="31">
        <v>79</v>
      </c>
      <c r="H248" s="12">
        <v>1</v>
      </c>
      <c r="I248" s="32">
        <v>2166.3000000000002</v>
      </c>
      <c r="J248" s="33">
        <v>2166.3000000000002</v>
      </c>
    </row>
    <row r="249" spans="1:10" ht="15">
      <c r="A249" s="3">
        <v>1003295</v>
      </c>
      <c r="B249" s="12">
        <v>256</v>
      </c>
      <c r="C249" s="12">
        <v>7</v>
      </c>
      <c r="D249" s="12">
        <v>1054</v>
      </c>
      <c r="E249" s="12" cm="1">
        <f t="array" aca="1" ref="E249" ca="1">INDEX('[2]Vendedores Activos'!$A$33:$A$38, RANDBETWEEN(1, COUNTA('[2]Vendedores Activos'!$A$33:$A$38)))</f>
        <v>51</v>
      </c>
      <c r="F249" s="29">
        <v>44735</v>
      </c>
      <c r="G249" s="31">
        <v>116</v>
      </c>
      <c r="H249" s="12">
        <v>1</v>
      </c>
      <c r="I249" s="32">
        <v>15078.44</v>
      </c>
      <c r="J249" s="33">
        <v>15078.44</v>
      </c>
    </row>
    <row r="250" spans="1:10" ht="15">
      <c r="A250" s="3">
        <v>1003327</v>
      </c>
      <c r="B250" s="12">
        <v>288</v>
      </c>
      <c r="C250" s="12">
        <v>7</v>
      </c>
      <c r="D250" s="12">
        <v>1023</v>
      </c>
      <c r="E250" s="12" cm="1">
        <f t="array" aca="1" ref="E250" ca="1">INDEX('[2]Vendedores Activos'!$A$33:$A$38, RANDBETWEEN(1, COUNTA('[2]Vendedores Activos'!$A$33:$A$38)))</f>
        <v>51</v>
      </c>
      <c r="F250" s="29">
        <v>44735</v>
      </c>
      <c r="G250" s="31">
        <v>56</v>
      </c>
      <c r="H250" s="12">
        <v>1</v>
      </c>
      <c r="I250" s="32">
        <v>26914.35</v>
      </c>
      <c r="J250" s="33">
        <v>26914.35</v>
      </c>
    </row>
    <row r="251" spans="1:10" ht="15">
      <c r="A251" s="3">
        <v>1003674</v>
      </c>
      <c r="B251" s="12">
        <v>635</v>
      </c>
      <c r="C251" s="12">
        <v>7</v>
      </c>
      <c r="D251" s="12">
        <v>1134</v>
      </c>
      <c r="E251" s="12" cm="1">
        <f t="array" aca="1" ref="E251" ca="1">INDEX('[2]Vendedores Activos'!$A$33:$A$38, RANDBETWEEN(1, COUNTA('[2]Vendedores Activos'!$A$33:$A$38)))</f>
        <v>51</v>
      </c>
      <c r="F251" s="29">
        <v>44735</v>
      </c>
      <c r="G251" s="31">
        <v>35</v>
      </c>
      <c r="H251" s="12">
        <v>1</v>
      </c>
      <c r="I251" s="32">
        <v>3320.74</v>
      </c>
      <c r="J251" s="33">
        <v>3320.74</v>
      </c>
    </row>
    <row r="252" spans="1:10" ht="15">
      <c r="A252" s="3">
        <v>1003390</v>
      </c>
      <c r="B252" s="12">
        <v>351</v>
      </c>
      <c r="C252" s="12">
        <v>8</v>
      </c>
      <c r="D252" s="12">
        <v>1082</v>
      </c>
      <c r="E252" s="12" cm="1">
        <f t="array" aca="1" ref="E252" ca="1">INDEX('[2]Vendedores Activos'!$A$39:$A$41, RANDBETWEEN(1, COUNTA('[2]Vendedores Activos'!$A$39:$A$41)))</f>
        <v>54</v>
      </c>
      <c r="F252" s="29">
        <v>44735</v>
      </c>
      <c r="G252" s="31">
        <v>47</v>
      </c>
      <c r="H252" s="12">
        <v>1</v>
      </c>
      <c r="I252" s="32">
        <v>10771.05</v>
      </c>
      <c r="J252" s="33">
        <v>10771.05</v>
      </c>
    </row>
    <row r="253" spans="1:10" ht="15">
      <c r="A253" s="3">
        <v>1003438</v>
      </c>
      <c r="B253" s="12">
        <v>399</v>
      </c>
      <c r="C253" s="12">
        <v>8</v>
      </c>
      <c r="D253" s="12">
        <v>1044</v>
      </c>
      <c r="E253" s="12" cm="1">
        <f t="array" aca="1" ref="E253" ca="1">INDEX('[2]Vendedores Activos'!$A$39:$A$41, RANDBETWEEN(1, COUNTA('[2]Vendedores Activos'!$A$39:$A$41)))</f>
        <v>58</v>
      </c>
      <c r="F253" s="29">
        <v>44737</v>
      </c>
      <c r="G253" s="31">
        <v>29</v>
      </c>
      <c r="H253" s="12">
        <v>1</v>
      </c>
      <c r="I253" s="32">
        <v>4318.74</v>
      </c>
      <c r="J253" s="33">
        <v>4318.74</v>
      </c>
    </row>
    <row r="254" spans="1:10" ht="15">
      <c r="A254" s="3">
        <v>1003065</v>
      </c>
      <c r="B254" s="12">
        <v>26</v>
      </c>
      <c r="C254" s="12">
        <v>8</v>
      </c>
      <c r="D254" s="12">
        <v>1134</v>
      </c>
      <c r="E254" s="12" cm="1">
        <f t="array" aca="1" ref="E254" ca="1">INDEX('[2]Vendedores Activos'!$A$39:$A$41, RANDBETWEEN(1, COUNTA('[2]Vendedores Activos'!$A$39:$A$41)))</f>
        <v>54</v>
      </c>
      <c r="F254" s="29">
        <v>44737</v>
      </c>
      <c r="G254" s="31">
        <v>8</v>
      </c>
      <c r="H254" s="12">
        <v>1</v>
      </c>
      <c r="I254" s="32">
        <v>5394.96</v>
      </c>
      <c r="J254" s="33">
        <v>5394.96</v>
      </c>
    </row>
    <row r="255" spans="1:10" ht="15">
      <c r="A255" s="3">
        <v>1003182</v>
      </c>
      <c r="B255" s="12">
        <v>143</v>
      </c>
      <c r="C255" s="12">
        <v>8</v>
      </c>
      <c r="D255" s="12">
        <v>1097</v>
      </c>
      <c r="E255" s="12" cm="1">
        <f t="array" aca="1" ref="E255" ca="1">INDEX('[2]Vendedores Activos'!$A$39:$A$41, RANDBETWEEN(1, COUNTA('[2]Vendedores Activos'!$A$39:$A$41)))</f>
        <v>54</v>
      </c>
      <c r="F255" s="29">
        <v>44737</v>
      </c>
      <c r="G255" s="31">
        <v>103</v>
      </c>
      <c r="H255" s="12">
        <v>1</v>
      </c>
      <c r="I255" s="32">
        <v>1623.18</v>
      </c>
      <c r="J255" s="33">
        <v>1623.18</v>
      </c>
    </row>
    <row r="256" spans="1:10" ht="15">
      <c r="A256" s="3">
        <v>1003236</v>
      </c>
      <c r="B256" s="12">
        <v>197</v>
      </c>
      <c r="C256" s="12">
        <v>8</v>
      </c>
      <c r="D256" s="12">
        <v>1097</v>
      </c>
      <c r="E256" s="12" cm="1">
        <f t="array" aca="1" ref="E256" ca="1">INDEX('[2]Vendedores Activos'!$A$39:$A$41, RANDBETWEEN(1, COUNTA('[2]Vendedores Activos'!$A$39:$A$41)))</f>
        <v>58</v>
      </c>
      <c r="F256" s="29">
        <v>44740</v>
      </c>
      <c r="G256" s="31">
        <v>55</v>
      </c>
      <c r="H256" s="12">
        <v>1</v>
      </c>
      <c r="I256" s="32">
        <v>4856.8500000000004</v>
      </c>
      <c r="J256" s="33">
        <v>4856.8500000000004</v>
      </c>
    </row>
    <row r="257" spans="1:10" ht="15">
      <c r="A257" s="3">
        <v>1003358</v>
      </c>
      <c r="B257" s="12">
        <v>319</v>
      </c>
      <c r="C257" s="12">
        <v>8</v>
      </c>
      <c r="D257" s="12">
        <v>1051</v>
      </c>
      <c r="E257" s="12" cm="1">
        <f t="array" aca="1" ref="E257" ca="1">INDEX('[2]Vendedores Activos'!$A$39:$A$41, RANDBETWEEN(1, COUNTA('[2]Vendedores Activos'!$A$39:$A$41)))</f>
        <v>54</v>
      </c>
      <c r="F257" s="29">
        <v>44740</v>
      </c>
      <c r="G257" s="31">
        <v>96</v>
      </c>
      <c r="H257" s="12">
        <v>1</v>
      </c>
      <c r="I257" s="32">
        <v>7547.4</v>
      </c>
      <c r="J257" s="33">
        <v>7547.4</v>
      </c>
    </row>
    <row r="258" spans="1:10" ht="15">
      <c r="A258" s="3">
        <v>1003520</v>
      </c>
      <c r="B258" s="12">
        <v>481</v>
      </c>
      <c r="C258" s="12">
        <v>8</v>
      </c>
      <c r="D258" s="12">
        <v>1134</v>
      </c>
      <c r="E258" s="12" cm="1">
        <f t="array" aca="1" ref="E258" ca="1">INDEX('[2]Vendedores Activos'!$A$39:$A$41, RANDBETWEEN(1, COUNTA('[2]Vendedores Activos'!$A$39:$A$41)))</f>
        <v>58</v>
      </c>
      <c r="F258" s="29">
        <v>44740</v>
      </c>
      <c r="G258" s="31">
        <v>162</v>
      </c>
      <c r="H258" s="12">
        <v>1</v>
      </c>
      <c r="I258" s="32">
        <v>1234.97</v>
      </c>
      <c r="J258" s="33">
        <v>1234.97</v>
      </c>
    </row>
    <row r="259" spans="1:10" ht="15">
      <c r="A259" s="3">
        <v>1003675</v>
      </c>
      <c r="B259" s="12">
        <v>636</v>
      </c>
      <c r="C259" s="12">
        <v>8</v>
      </c>
      <c r="D259" s="12">
        <v>1050</v>
      </c>
      <c r="E259" s="12" cm="1">
        <f t="array" aca="1" ref="E259" ca="1">INDEX('[2]Vendedores Activos'!$A$39:$A$41, RANDBETWEEN(1, COUNTA('[2]Vendedores Activos'!$A$39:$A$41)))</f>
        <v>54</v>
      </c>
      <c r="F259" s="29">
        <v>44741</v>
      </c>
      <c r="G259" s="31">
        <v>206</v>
      </c>
      <c r="H259" s="12">
        <v>1</v>
      </c>
      <c r="I259" s="32">
        <v>3995.38</v>
      </c>
      <c r="J259" s="33">
        <v>3995.38</v>
      </c>
    </row>
    <row r="260" spans="1:10" ht="15">
      <c r="A260" s="3">
        <v>1003678</v>
      </c>
      <c r="B260" s="12">
        <v>639</v>
      </c>
      <c r="C260" s="12">
        <v>8</v>
      </c>
      <c r="D260" s="12">
        <v>1032</v>
      </c>
      <c r="E260" s="12" cm="1">
        <f t="array" aca="1" ref="E260" ca="1">INDEX('[2]Vendedores Activos'!$A$39:$A$41, RANDBETWEEN(1, COUNTA('[2]Vendedores Activos'!$A$39:$A$41)))</f>
        <v>57</v>
      </c>
      <c r="F260" s="29">
        <v>44741</v>
      </c>
      <c r="G260" s="31">
        <v>118</v>
      </c>
      <c r="H260" s="12">
        <v>1</v>
      </c>
      <c r="I260" s="32">
        <v>10242.58</v>
      </c>
      <c r="J260" s="33">
        <v>10242.58</v>
      </c>
    </row>
    <row r="261" spans="1:10" ht="15">
      <c r="A261" s="3">
        <v>1003724</v>
      </c>
      <c r="B261" s="12">
        <v>685</v>
      </c>
      <c r="C261" s="12">
        <v>8</v>
      </c>
      <c r="D261" s="12">
        <v>1075</v>
      </c>
      <c r="E261" s="12" cm="1">
        <f t="array" aca="1" ref="E261" ca="1">INDEX('[2]Vendedores Activos'!$A$39:$A$41, RANDBETWEEN(1, COUNTA('[2]Vendedores Activos'!$A$39:$A$41)))</f>
        <v>54</v>
      </c>
      <c r="F261" s="29">
        <v>44742</v>
      </c>
      <c r="G261" s="31">
        <v>66</v>
      </c>
      <c r="H261" s="12">
        <v>1</v>
      </c>
      <c r="I261" s="32">
        <v>2086.4899999999998</v>
      </c>
      <c r="J261" s="33">
        <v>2086.4899999999998</v>
      </c>
    </row>
    <row r="262" spans="1:10" ht="15">
      <c r="A262" s="3">
        <v>1003822</v>
      </c>
      <c r="B262" s="12">
        <v>783</v>
      </c>
      <c r="C262" s="12">
        <v>8</v>
      </c>
      <c r="D262" s="12">
        <v>1032</v>
      </c>
      <c r="E262" s="12" cm="1">
        <f t="array" aca="1" ref="E262" ca="1">INDEX('[2]Vendedores Activos'!$A$39:$A$41, RANDBETWEEN(1, COUNTA('[2]Vendedores Activos'!$A$39:$A$41)))</f>
        <v>57</v>
      </c>
      <c r="F262" s="29">
        <v>44742</v>
      </c>
      <c r="G262" s="31">
        <v>73</v>
      </c>
      <c r="H262" s="12">
        <v>1</v>
      </c>
      <c r="I262" s="32">
        <v>2473.98</v>
      </c>
      <c r="J262" s="33">
        <v>2473.98</v>
      </c>
    </row>
    <row r="263" spans="1:10" ht="15">
      <c r="A263" s="3">
        <v>1003424</v>
      </c>
      <c r="B263" s="12">
        <v>385</v>
      </c>
      <c r="C263" s="12"/>
      <c r="D263" s="12">
        <v>1041</v>
      </c>
      <c r="E263" s="12">
        <v>38</v>
      </c>
      <c r="F263" s="29">
        <v>44743</v>
      </c>
      <c r="G263" s="31">
        <v>145</v>
      </c>
      <c r="H263" s="12">
        <v>1</v>
      </c>
      <c r="I263" s="32">
        <v>331.71</v>
      </c>
      <c r="J263" s="33">
        <v>331.71</v>
      </c>
    </row>
    <row r="264" spans="1:10" ht="15">
      <c r="A264" s="3">
        <v>1003577</v>
      </c>
      <c r="B264" s="12">
        <v>538</v>
      </c>
      <c r="C264" s="12"/>
      <c r="D264" s="12">
        <v>1054</v>
      </c>
      <c r="E264" s="12">
        <v>46</v>
      </c>
      <c r="F264" s="29">
        <v>44743</v>
      </c>
      <c r="G264" s="31">
        <v>112</v>
      </c>
      <c r="H264" s="12">
        <v>1</v>
      </c>
      <c r="I264" s="32">
        <v>10049.74</v>
      </c>
      <c r="J264" s="33">
        <v>10049.74</v>
      </c>
    </row>
    <row r="265" spans="1:10" ht="15">
      <c r="A265" s="3">
        <v>1003820</v>
      </c>
      <c r="B265" s="12">
        <v>781</v>
      </c>
      <c r="C265" s="12"/>
      <c r="D265" s="12">
        <v>1075</v>
      </c>
      <c r="E265" s="12">
        <v>35</v>
      </c>
      <c r="F265" s="29">
        <v>44743</v>
      </c>
      <c r="G265" s="31">
        <v>23</v>
      </c>
      <c r="H265" s="12">
        <v>1</v>
      </c>
      <c r="I265" s="32">
        <v>1129.3800000000001</v>
      </c>
      <c r="J265" s="33">
        <v>1129.3800000000001</v>
      </c>
    </row>
    <row r="266" spans="1:10" ht="15">
      <c r="A266" s="3">
        <v>1002822</v>
      </c>
      <c r="B266" s="12">
        <v>355</v>
      </c>
      <c r="C266" s="12">
        <v>1</v>
      </c>
      <c r="D266" s="12" cm="1">
        <f t="array" aca="1" ref="D266" ca="1">INDEX('[1]Clientes Activos'!$A$2:$A$9,RANDBETWEEN(1,COUNTA('[1]Clientes Activos'!$A$2:$A$9)))</f>
        <v>1110</v>
      </c>
      <c r="E266" s="12" cm="1">
        <f t="array" aca="1" ref="E266" ca="1">INDEX('[2]Vendedores Activos'!$A$2:$A$11, RANDBETWEEN(1, COUNTA('[2]Vendedores Activos'!$A$2:$A$11)))</f>
        <v>43</v>
      </c>
      <c r="F266" s="29">
        <v>44743</v>
      </c>
      <c r="G266" s="31">
        <v>197</v>
      </c>
      <c r="H266" s="12">
        <v>7</v>
      </c>
      <c r="I266" s="32">
        <v>10798.48</v>
      </c>
      <c r="J266" s="33">
        <v>75589.36</v>
      </c>
    </row>
    <row r="267" spans="1:10" ht="15">
      <c r="A267" s="3">
        <v>1002851</v>
      </c>
      <c r="B267" s="12">
        <v>278</v>
      </c>
      <c r="C267" s="12">
        <v>1</v>
      </c>
      <c r="D267" s="12" cm="1">
        <f t="array" aca="1" ref="D267" ca="1">INDEX('[1]Clientes Activos'!$A$2:$A$9,RANDBETWEEN(1,COUNTA('[1]Clientes Activos'!$A$2:$A$9)))</f>
        <v>1111</v>
      </c>
      <c r="E267" s="12" cm="1">
        <f t="array" aca="1" ref="E267" ca="1">INDEX('[2]Vendedores Activos'!$A$2:$A$11, RANDBETWEEN(1, COUNTA('[2]Vendedores Activos'!$A$2:$A$11)))</f>
        <v>9</v>
      </c>
      <c r="F267" s="29">
        <v>44744</v>
      </c>
      <c r="G267" s="31">
        <v>44</v>
      </c>
      <c r="H267" s="12">
        <v>4</v>
      </c>
      <c r="I267" s="32">
        <v>9772.06</v>
      </c>
      <c r="J267" s="33">
        <v>39088.239999999998</v>
      </c>
    </row>
    <row r="268" spans="1:10" ht="15">
      <c r="A268" s="3">
        <v>1003305</v>
      </c>
      <c r="B268" s="12">
        <v>266</v>
      </c>
      <c r="C268" s="12">
        <v>1</v>
      </c>
      <c r="D268" s="12">
        <v>1005</v>
      </c>
      <c r="E268" s="12" cm="1">
        <f t="array" aca="1" ref="E268" ca="1">INDEX('[2]Vendedores Activos'!$A$2:$A$11, RANDBETWEEN(1, COUNTA('[2]Vendedores Activos'!$A$2:$A$11)))</f>
        <v>8</v>
      </c>
      <c r="F268" s="29">
        <v>44744</v>
      </c>
      <c r="G268" s="31">
        <v>158</v>
      </c>
      <c r="H268" s="12">
        <v>1</v>
      </c>
      <c r="I268" s="32">
        <v>1735.81</v>
      </c>
      <c r="J268" s="33">
        <v>1735.81</v>
      </c>
    </row>
    <row r="269" spans="1:10" ht="15">
      <c r="A269" s="3">
        <v>1003315</v>
      </c>
      <c r="B269" s="12">
        <v>276</v>
      </c>
      <c r="C269" s="12">
        <v>1</v>
      </c>
      <c r="D269" s="12">
        <v>1122</v>
      </c>
      <c r="E269" s="12" cm="1">
        <f t="array" aca="1" ref="E269" ca="1">INDEX('[2]Vendedores Activos'!$A$2:$A$11, RANDBETWEEN(1, COUNTA('[2]Vendedores Activos'!$A$2:$A$11)))</f>
        <v>8</v>
      </c>
      <c r="F269" s="29">
        <v>44744</v>
      </c>
      <c r="G269" s="31">
        <v>93</v>
      </c>
      <c r="H269" s="12">
        <v>1</v>
      </c>
      <c r="I269" s="32">
        <v>19383.32</v>
      </c>
      <c r="J269" s="33">
        <v>19383.32</v>
      </c>
    </row>
    <row r="270" spans="1:10" ht="15">
      <c r="A270" s="3">
        <v>1003354</v>
      </c>
      <c r="B270" s="12">
        <v>315</v>
      </c>
      <c r="C270" s="12">
        <v>1</v>
      </c>
      <c r="D270" s="12">
        <v>1003</v>
      </c>
      <c r="E270" s="12" cm="1">
        <f t="array" aca="1" ref="E270" ca="1">INDEX('[2]Vendedores Activos'!$A$2:$A$11, RANDBETWEEN(1, COUNTA('[2]Vendedores Activos'!$A$2:$A$11)))</f>
        <v>5</v>
      </c>
      <c r="F270" s="29">
        <v>44746</v>
      </c>
      <c r="G270" s="31">
        <v>199</v>
      </c>
      <c r="H270" s="12">
        <v>1</v>
      </c>
      <c r="I270" s="32">
        <v>15073.42</v>
      </c>
      <c r="J270" s="33">
        <v>15073.42</v>
      </c>
    </row>
    <row r="271" spans="1:10" ht="15">
      <c r="A271" s="3">
        <v>1003380</v>
      </c>
      <c r="B271" s="12">
        <v>341</v>
      </c>
      <c r="C271" s="12">
        <v>1</v>
      </c>
      <c r="D271" s="12">
        <v>1035</v>
      </c>
      <c r="E271" s="12" cm="1">
        <f t="array" aca="1" ref="E271" ca="1">INDEX('[2]Vendedores Activos'!$A$2:$A$11, RANDBETWEEN(1, COUNTA('[2]Vendedores Activos'!$A$2:$A$11)))</f>
        <v>2</v>
      </c>
      <c r="F271" s="29">
        <v>44747</v>
      </c>
      <c r="G271" s="31">
        <v>80</v>
      </c>
      <c r="H271" s="12">
        <v>1</v>
      </c>
      <c r="I271" s="32">
        <v>3775.62</v>
      </c>
      <c r="J271" s="33">
        <v>3775.62</v>
      </c>
    </row>
    <row r="272" spans="1:10" ht="15">
      <c r="A272" s="3">
        <v>1003382</v>
      </c>
      <c r="B272" s="12">
        <v>343</v>
      </c>
      <c r="C272" s="12">
        <v>1</v>
      </c>
      <c r="D272" s="12">
        <v>1112</v>
      </c>
      <c r="E272" s="12" cm="1">
        <f t="array" aca="1" ref="E272" ca="1">INDEX('[2]Vendedores Activos'!$A$2:$A$11, RANDBETWEEN(1, COUNTA('[2]Vendedores Activos'!$A$2:$A$11)))</f>
        <v>10</v>
      </c>
      <c r="F272" s="29">
        <v>44747</v>
      </c>
      <c r="G272" s="31">
        <v>62</v>
      </c>
      <c r="H272" s="12">
        <v>1</v>
      </c>
      <c r="I272" s="32">
        <v>4851.84</v>
      </c>
      <c r="J272" s="33">
        <v>4851.84</v>
      </c>
    </row>
    <row r="273" spans="1:10" ht="15">
      <c r="A273" s="3">
        <v>1003056</v>
      </c>
      <c r="B273" s="12">
        <v>17</v>
      </c>
      <c r="C273" s="12">
        <v>1</v>
      </c>
      <c r="D273" s="12">
        <v>1112</v>
      </c>
      <c r="E273" s="12" cm="1">
        <f t="array" aca="1" ref="E273" ca="1">INDEX('[2]Vendedores Activos'!$A$2:$A$11, RANDBETWEEN(1, COUNTA('[2]Vendedores Activos'!$A$2:$A$11)))</f>
        <v>7</v>
      </c>
      <c r="F273" s="29">
        <v>44748</v>
      </c>
      <c r="G273" s="31">
        <v>72</v>
      </c>
      <c r="H273" s="12">
        <v>1</v>
      </c>
      <c r="I273" s="32">
        <v>3778.12</v>
      </c>
      <c r="J273" s="33">
        <v>3778.12</v>
      </c>
    </row>
    <row r="274" spans="1:10" ht="15">
      <c r="A274" s="3">
        <v>1003075</v>
      </c>
      <c r="B274" s="12">
        <v>36</v>
      </c>
      <c r="C274" s="12">
        <v>1</v>
      </c>
      <c r="D274" s="12">
        <v>1013</v>
      </c>
      <c r="E274" s="12" cm="1">
        <f t="array" aca="1" ref="E274" ca="1">INDEX('[2]Vendedores Activos'!$A$2:$A$11, RANDBETWEEN(1, COUNTA('[2]Vendedores Activos'!$A$2:$A$11)))</f>
        <v>10</v>
      </c>
      <c r="F274" s="29">
        <v>44748</v>
      </c>
      <c r="G274" s="31">
        <v>200</v>
      </c>
      <c r="H274" s="12">
        <v>1</v>
      </c>
      <c r="I274" s="32">
        <v>8616.1</v>
      </c>
      <c r="J274" s="33">
        <v>8616.1</v>
      </c>
    </row>
    <row r="275" spans="1:10" ht="15">
      <c r="A275" s="3">
        <v>1003102</v>
      </c>
      <c r="B275" s="12">
        <v>63</v>
      </c>
      <c r="C275" s="12">
        <v>1</v>
      </c>
      <c r="D275" s="12">
        <v>1068</v>
      </c>
      <c r="E275" s="12" cm="1">
        <f t="array" aca="1" ref="E275" ca="1">INDEX('[2]Vendedores Activos'!$A$2:$A$11, RANDBETWEEN(1, COUNTA('[2]Vendedores Activos'!$A$2:$A$11)))</f>
        <v>7</v>
      </c>
      <c r="F275" s="29">
        <v>44748</v>
      </c>
      <c r="G275" s="31">
        <v>180</v>
      </c>
      <c r="H275" s="12">
        <v>1</v>
      </c>
      <c r="I275" s="32">
        <v>3240.01</v>
      </c>
      <c r="J275" s="33">
        <v>3240.01</v>
      </c>
    </row>
    <row r="276" spans="1:10" ht="15">
      <c r="A276" s="3">
        <v>1003120</v>
      </c>
      <c r="B276" s="12">
        <v>81</v>
      </c>
      <c r="C276" s="12">
        <v>1</v>
      </c>
      <c r="D276" s="12">
        <v>1088</v>
      </c>
      <c r="E276" s="12" cm="1">
        <f t="array" aca="1" ref="E276" ca="1">INDEX('[2]Vendedores Activos'!$A$2:$A$11, RANDBETWEEN(1, COUNTA('[2]Vendedores Activos'!$A$2:$A$11)))</f>
        <v>10</v>
      </c>
      <c r="F276" s="29">
        <v>44748</v>
      </c>
      <c r="G276" s="31">
        <v>166</v>
      </c>
      <c r="H276" s="12">
        <v>1</v>
      </c>
      <c r="I276" s="32">
        <v>3242.52</v>
      </c>
      <c r="J276" s="33">
        <v>3242.52</v>
      </c>
    </row>
    <row r="277" spans="1:10" ht="15">
      <c r="A277" s="3">
        <v>1003131</v>
      </c>
      <c r="B277" s="12">
        <v>92</v>
      </c>
      <c r="C277" s="12">
        <v>1</v>
      </c>
      <c r="D277" s="12">
        <v>1007</v>
      </c>
      <c r="E277" s="12" cm="1">
        <f t="array" aca="1" ref="E277" ca="1">INDEX('[2]Vendedores Activos'!$A$2:$A$11, RANDBETWEEN(1, COUNTA('[2]Vendedores Activos'!$A$2:$A$11)))</f>
        <v>2</v>
      </c>
      <c r="F277" s="29">
        <v>44751</v>
      </c>
      <c r="G277" s="31">
        <v>45</v>
      </c>
      <c r="H277" s="12">
        <v>1</v>
      </c>
      <c r="I277" s="32">
        <v>26916.86</v>
      </c>
      <c r="J277" s="33">
        <v>26916.86</v>
      </c>
    </row>
    <row r="278" spans="1:10" ht="15">
      <c r="A278" s="3">
        <v>1003193</v>
      </c>
      <c r="B278" s="12">
        <v>154</v>
      </c>
      <c r="C278" s="12">
        <v>1</v>
      </c>
      <c r="D278" s="12">
        <v>1046</v>
      </c>
      <c r="E278" s="12" cm="1">
        <f t="array" aca="1" ref="E278" ca="1">INDEX('[2]Vendedores Activos'!$A$2:$A$11, RANDBETWEEN(1, COUNTA('[2]Vendedores Activos'!$A$2:$A$11)))</f>
        <v>6</v>
      </c>
      <c r="F278" s="29">
        <v>44753</v>
      </c>
      <c r="G278" s="31">
        <v>79</v>
      </c>
      <c r="H278" s="12">
        <v>1</v>
      </c>
      <c r="I278" s="32">
        <v>2166.3000000000002</v>
      </c>
      <c r="J278" s="33">
        <v>2166.3000000000002</v>
      </c>
    </row>
    <row r="279" spans="1:10" ht="15">
      <c r="A279" s="3">
        <v>1003238</v>
      </c>
      <c r="B279" s="12">
        <v>199</v>
      </c>
      <c r="C279" s="12">
        <v>1</v>
      </c>
      <c r="D279" s="12">
        <v>1086</v>
      </c>
      <c r="E279" s="12" cm="1">
        <f t="array" aca="1" ref="E279" ca="1">INDEX('[2]Vendedores Activos'!$A$2:$A$11, RANDBETWEEN(1, COUNTA('[2]Vendedores Activos'!$A$2:$A$11)))</f>
        <v>10</v>
      </c>
      <c r="F279" s="29">
        <v>44753</v>
      </c>
      <c r="G279" s="31">
        <v>175</v>
      </c>
      <c r="H279" s="12">
        <v>1</v>
      </c>
      <c r="I279" s="32">
        <v>4856.8500000000004</v>
      </c>
      <c r="J279" s="33">
        <v>4856.8500000000004</v>
      </c>
    </row>
    <row r="280" spans="1:10" ht="15">
      <c r="A280" s="3">
        <v>1003285</v>
      </c>
      <c r="B280" s="12">
        <v>246</v>
      </c>
      <c r="C280" s="12">
        <v>1</v>
      </c>
      <c r="D280" s="12">
        <v>1061</v>
      </c>
      <c r="E280" s="12" cm="1">
        <f t="array" aca="1" ref="E280" ca="1">INDEX('[2]Vendedores Activos'!$A$2:$A$11, RANDBETWEEN(1, COUNTA('[2]Vendedores Activos'!$A$2:$A$11)))</f>
        <v>43</v>
      </c>
      <c r="F280" s="29">
        <v>44753</v>
      </c>
      <c r="G280" s="31">
        <v>112</v>
      </c>
      <c r="H280" s="12">
        <v>1</v>
      </c>
      <c r="I280" s="32">
        <v>11847.27</v>
      </c>
      <c r="J280" s="33">
        <v>11847.27</v>
      </c>
    </row>
    <row r="281" spans="1:10" ht="15">
      <c r="A281" s="3">
        <v>1003296</v>
      </c>
      <c r="B281" s="12">
        <v>257</v>
      </c>
      <c r="C281" s="12">
        <v>1</v>
      </c>
      <c r="D281" s="12">
        <v>1059</v>
      </c>
      <c r="E281" s="12" cm="1">
        <f t="array" aca="1" ref="E281" ca="1">INDEX('[2]Vendedores Activos'!$A$2:$A$11, RANDBETWEEN(1, COUNTA('[2]Vendedores Activos'!$A$2:$A$11)))</f>
        <v>10</v>
      </c>
      <c r="F281" s="29">
        <v>44753</v>
      </c>
      <c r="G281" s="31">
        <v>186</v>
      </c>
      <c r="H281" s="12">
        <v>1</v>
      </c>
      <c r="I281" s="32">
        <v>26916.86</v>
      </c>
      <c r="J281" s="33">
        <v>26916.86</v>
      </c>
    </row>
    <row r="282" spans="1:10" ht="15">
      <c r="A282" s="3">
        <v>1003310</v>
      </c>
      <c r="B282" s="12">
        <v>271</v>
      </c>
      <c r="C282" s="12">
        <v>1</v>
      </c>
      <c r="D282" s="12">
        <v>1110</v>
      </c>
      <c r="E282" s="12" cm="1">
        <f t="array" aca="1" ref="E282" ca="1">INDEX('[2]Vendedores Activos'!$A$2:$A$11, RANDBETWEEN(1, COUNTA('[2]Vendedores Activos'!$A$2:$A$11)))</f>
        <v>3</v>
      </c>
      <c r="F282" s="29">
        <v>44753</v>
      </c>
      <c r="G282" s="31">
        <v>44</v>
      </c>
      <c r="H282" s="12">
        <v>1</v>
      </c>
      <c r="I282" s="32">
        <v>12923.49</v>
      </c>
      <c r="J282" s="33">
        <v>12923.49</v>
      </c>
    </row>
    <row r="283" spans="1:10" ht="15">
      <c r="A283" s="3">
        <v>1003311</v>
      </c>
      <c r="B283" s="12">
        <v>272</v>
      </c>
      <c r="C283" s="12">
        <v>1</v>
      </c>
      <c r="D283" s="12">
        <v>1044</v>
      </c>
      <c r="E283" s="12" cm="1">
        <f t="array" aca="1" ref="E283" ca="1">INDEX('[2]Vendedores Activos'!$A$2:$A$11, RANDBETWEEN(1, COUNTA('[2]Vendedores Activos'!$A$2:$A$11)))</f>
        <v>9</v>
      </c>
      <c r="F283" s="29">
        <v>44753</v>
      </c>
      <c r="G283" s="31">
        <v>94</v>
      </c>
      <c r="H283" s="12">
        <v>1</v>
      </c>
      <c r="I283" s="32">
        <v>16152.15</v>
      </c>
      <c r="J283" s="33">
        <v>16152.15</v>
      </c>
    </row>
    <row r="284" spans="1:10" ht="15">
      <c r="A284" s="3">
        <v>1003312</v>
      </c>
      <c r="B284" s="12">
        <v>273</v>
      </c>
      <c r="C284" s="12">
        <v>1</v>
      </c>
      <c r="D284" s="12">
        <v>1104</v>
      </c>
      <c r="E284" s="12" cm="1">
        <f t="array" aca="1" ref="E284" ca="1">INDEX('[2]Vendedores Activos'!$A$2:$A$11, RANDBETWEEN(1, COUNTA('[2]Vendedores Activos'!$A$2:$A$11)))</f>
        <v>7</v>
      </c>
      <c r="F284" s="29">
        <v>44754</v>
      </c>
      <c r="G284" s="31">
        <v>122</v>
      </c>
      <c r="H284" s="12">
        <v>1</v>
      </c>
      <c r="I284" s="32">
        <v>549.46</v>
      </c>
      <c r="J284" s="33">
        <v>549.46</v>
      </c>
    </row>
    <row r="285" spans="1:10" ht="15">
      <c r="A285" s="3">
        <v>1003321</v>
      </c>
      <c r="B285" s="12">
        <v>282</v>
      </c>
      <c r="C285" s="12">
        <v>1</v>
      </c>
      <c r="D285" s="12">
        <v>1038</v>
      </c>
      <c r="E285" s="12" cm="1">
        <f t="array" aca="1" ref="E285" ca="1">INDEX('[2]Vendedores Activos'!$A$2:$A$11, RANDBETWEEN(1, COUNTA('[2]Vendedores Activos'!$A$2:$A$11)))</f>
        <v>5</v>
      </c>
      <c r="F285" s="29">
        <v>44755</v>
      </c>
      <c r="G285" s="31">
        <v>160</v>
      </c>
      <c r="H285" s="12">
        <v>1</v>
      </c>
      <c r="I285" s="32">
        <v>657.09</v>
      </c>
      <c r="J285" s="33">
        <v>657.09</v>
      </c>
    </row>
    <row r="286" spans="1:10" ht="15">
      <c r="A286" s="3">
        <v>1003343</v>
      </c>
      <c r="B286" s="12">
        <v>304</v>
      </c>
      <c r="C286" s="12">
        <v>1</v>
      </c>
      <c r="D286" s="12">
        <v>1031</v>
      </c>
      <c r="E286" s="12" cm="1">
        <f t="array" aca="1" ref="E286" ca="1">INDEX('[2]Vendedores Activos'!$A$2:$A$11, RANDBETWEEN(1, COUNTA('[2]Vendedores Activos'!$A$2:$A$11)))</f>
        <v>4</v>
      </c>
      <c r="F286" s="29">
        <v>44756</v>
      </c>
      <c r="G286" s="31">
        <v>90</v>
      </c>
      <c r="H286" s="12">
        <v>1</v>
      </c>
      <c r="I286" s="32">
        <v>1302.82</v>
      </c>
      <c r="J286" s="33">
        <v>1302.82</v>
      </c>
    </row>
    <row r="287" spans="1:10" ht="15">
      <c r="A287" s="3">
        <v>1003375</v>
      </c>
      <c r="B287" s="12">
        <v>336</v>
      </c>
      <c r="C287" s="12">
        <v>1</v>
      </c>
      <c r="D287" s="12">
        <v>1068</v>
      </c>
      <c r="E287" s="12" cm="1">
        <f t="array" aca="1" ref="E287" ca="1">INDEX('[2]Vendedores Activos'!$A$2:$A$11, RANDBETWEEN(1, COUNTA('[2]Vendedores Activos'!$A$2:$A$11)))</f>
        <v>43</v>
      </c>
      <c r="F287" s="29">
        <v>44757</v>
      </c>
      <c r="G287" s="31">
        <v>126</v>
      </c>
      <c r="H287" s="12">
        <v>1</v>
      </c>
      <c r="I287" s="32">
        <v>229.1</v>
      </c>
      <c r="J287" s="33">
        <v>229.1</v>
      </c>
    </row>
    <row r="288" spans="1:10" ht="15">
      <c r="A288" s="3">
        <v>1003376</v>
      </c>
      <c r="B288" s="12">
        <v>337</v>
      </c>
      <c r="C288" s="12">
        <v>1</v>
      </c>
      <c r="D288" s="12">
        <v>1050</v>
      </c>
      <c r="E288" s="12" cm="1">
        <f t="array" aca="1" ref="E288" ca="1">INDEX('[2]Vendedores Activos'!$A$2:$A$11, RANDBETWEEN(1, COUNTA('[2]Vendedores Activos'!$A$2:$A$11)))</f>
        <v>3</v>
      </c>
      <c r="F288" s="29">
        <v>44757</v>
      </c>
      <c r="G288" s="31">
        <v>76</v>
      </c>
      <c r="H288" s="12">
        <v>1</v>
      </c>
      <c r="I288" s="32">
        <v>3780.63</v>
      </c>
      <c r="J288" s="33">
        <v>3780.63</v>
      </c>
    </row>
    <row r="289" spans="1:10" ht="15">
      <c r="A289" s="3">
        <v>1003385</v>
      </c>
      <c r="B289" s="12">
        <v>346</v>
      </c>
      <c r="C289" s="12">
        <v>1</v>
      </c>
      <c r="D289" s="12">
        <v>1103</v>
      </c>
      <c r="E289" s="12" cm="1">
        <f t="array" aca="1" ref="E289" ca="1">INDEX('[2]Vendedores Activos'!$A$2:$A$11, RANDBETWEEN(1, COUNTA('[2]Vendedores Activos'!$A$2:$A$11)))</f>
        <v>5</v>
      </c>
      <c r="F289" s="29">
        <v>44757</v>
      </c>
      <c r="G289" s="31">
        <v>30</v>
      </c>
      <c r="H289" s="12">
        <v>1</v>
      </c>
      <c r="I289" s="32">
        <v>7542.39</v>
      </c>
      <c r="J289" s="33">
        <v>7542.39</v>
      </c>
    </row>
    <row r="290" spans="1:10" ht="15">
      <c r="A290" s="3">
        <v>1003393</v>
      </c>
      <c r="B290" s="12">
        <v>354</v>
      </c>
      <c r="C290" s="12">
        <v>1</v>
      </c>
      <c r="D290" s="12">
        <v>1122</v>
      </c>
      <c r="E290" s="12" cm="1">
        <f t="array" aca="1" ref="E290" ca="1">INDEX('[2]Vendedores Activos'!$A$2:$A$11, RANDBETWEEN(1, COUNTA('[2]Vendedores Activos'!$A$2:$A$11)))</f>
        <v>10</v>
      </c>
      <c r="F290" s="29">
        <v>44757</v>
      </c>
      <c r="G290" s="31">
        <v>41</v>
      </c>
      <c r="H290" s="12">
        <v>1</v>
      </c>
      <c r="I290" s="32">
        <v>2699.4</v>
      </c>
      <c r="J290" s="33">
        <v>2699.4</v>
      </c>
    </row>
    <row r="291" spans="1:10" ht="15">
      <c r="A291" s="3">
        <v>1003427</v>
      </c>
      <c r="B291" s="12">
        <v>388</v>
      </c>
      <c r="C291" s="12">
        <v>1</v>
      </c>
      <c r="D291" s="12">
        <v>1039</v>
      </c>
      <c r="E291" s="12" cm="1">
        <f t="array" aca="1" ref="E291" ca="1">INDEX('[2]Vendedores Activos'!$A$2:$A$11, RANDBETWEEN(1, COUNTA('[2]Vendedores Activos'!$A$2:$A$11)))</f>
        <v>9</v>
      </c>
      <c r="F291" s="29">
        <v>44758</v>
      </c>
      <c r="G291" s="31">
        <v>162</v>
      </c>
      <c r="H291" s="12">
        <v>1</v>
      </c>
      <c r="I291" s="32">
        <v>1625.68</v>
      </c>
      <c r="J291" s="33">
        <v>1625.68</v>
      </c>
    </row>
    <row r="292" spans="1:10" ht="15">
      <c r="A292" s="3">
        <v>1003457</v>
      </c>
      <c r="B292" s="12">
        <v>418</v>
      </c>
      <c r="C292" s="12">
        <v>1</v>
      </c>
      <c r="D292" s="12">
        <v>1124</v>
      </c>
      <c r="E292" s="12" cm="1">
        <f t="array" aca="1" ref="E292" ca="1">INDEX('[2]Vendedores Activos'!$A$2:$A$11, RANDBETWEEN(1, COUNTA('[2]Vendedores Activos'!$A$2:$A$11)))</f>
        <v>2</v>
      </c>
      <c r="F292" s="29">
        <v>44758</v>
      </c>
      <c r="G292" s="31">
        <v>168</v>
      </c>
      <c r="H292" s="12">
        <v>1</v>
      </c>
      <c r="I292" s="32">
        <v>1087.57</v>
      </c>
      <c r="J292" s="33">
        <v>1087.57</v>
      </c>
    </row>
    <row r="293" spans="1:10" ht="15">
      <c r="A293" s="3">
        <v>1003474</v>
      </c>
      <c r="B293" s="12">
        <v>435</v>
      </c>
      <c r="C293" s="12">
        <v>1</v>
      </c>
      <c r="D293" s="12">
        <v>1046</v>
      </c>
      <c r="E293" s="12" cm="1">
        <f t="array" aca="1" ref="E293" ca="1">INDEX('[2]Vendedores Activos'!$A$2:$A$11, RANDBETWEEN(1, COUNTA('[2]Vendedores Activos'!$A$2:$A$11)))</f>
        <v>4</v>
      </c>
      <c r="F293" s="29">
        <v>44761</v>
      </c>
      <c r="G293" s="31">
        <v>156</v>
      </c>
      <c r="H293" s="12">
        <v>1</v>
      </c>
      <c r="I293" s="32">
        <v>331.71</v>
      </c>
      <c r="J293" s="33">
        <v>331.71</v>
      </c>
    </row>
    <row r="294" spans="1:10" ht="15">
      <c r="A294" s="3">
        <v>1003525</v>
      </c>
      <c r="B294" s="12">
        <v>486</v>
      </c>
      <c r="C294" s="12">
        <v>1</v>
      </c>
      <c r="D294" s="12">
        <v>1067</v>
      </c>
      <c r="E294" s="12" cm="1">
        <f t="array" aca="1" ref="E294" ca="1">INDEX('[2]Vendedores Activos'!$A$2:$A$11, RANDBETWEEN(1, COUNTA('[2]Vendedores Activos'!$A$2:$A$11)))</f>
        <v>2</v>
      </c>
      <c r="F294" s="29">
        <v>44761</v>
      </c>
      <c r="G294" s="31">
        <v>33</v>
      </c>
      <c r="H294" s="12">
        <v>1</v>
      </c>
      <c r="I294" s="32">
        <v>1710.39</v>
      </c>
      <c r="J294" s="33">
        <v>1710.39</v>
      </c>
    </row>
    <row r="295" spans="1:10" ht="15">
      <c r="A295" s="3">
        <v>1003527</v>
      </c>
      <c r="B295" s="12">
        <v>488</v>
      </c>
      <c r="C295" s="12">
        <v>1</v>
      </c>
      <c r="D295" s="12">
        <v>1093</v>
      </c>
      <c r="E295" s="12" cm="1">
        <f t="array" aca="1" ref="E295" ca="1">INDEX('[2]Vendedores Activos'!$A$2:$A$11, RANDBETWEEN(1, COUNTA('[2]Vendedores Activos'!$A$2:$A$11)))</f>
        <v>6</v>
      </c>
      <c r="F295" s="29">
        <v>44764</v>
      </c>
      <c r="G295" s="31">
        <v>182</v>
      </c>
      <c r="H295" s="12">
        <v>1</v>
      </c>
      <c r="I295" s="32">
        <v>1412.23</v>
      </c>
      <c r="J295" s="33">
        <v>1412.23</v>
      </c>
    </row>
    <row r="296" spans="1:10" ht="15">
      <c r="A296" s="3">
        <v>1003579</v>
      </c>
      <c r="B296" s="12">
        <v>540</v>
      </c>
      <c r="C296" s="12">
        <v>1</v>
      </c>
      <c r="D296" s="12">
        <v>1112</v>
      </c>
      <c r="E296" s="12" cm="1">
        <f t="array" aca="1" ref="E296" ca="1">INDEX('[2]Vendedores Activos'!$A$2:$A$11, RANDBETWEEN(1, COUNTA('[2]Vendedores Activos'!$A$2:$A$11)))</f>
        <v>8</v>
      </c>
      <c r="F296" s="29">
        <v>44764</v>
      </c>
      <c r="G296" s="31">
        <v>87</v>
      </c>
      <c r="H296" s="12">
        <v>1</v>
      </c>
      <c r="I296" s="32">
        <v>1987.32</v>
      </c>
      <c r="J296" s="33">
        <v>1987.32</v>
      </c>
    </row>
    <row r="297" spans="1:10" ht="15">
      <c r="A297" s="3">
        <v>1003581</v>
      </c>
      <c r="B297" s="12">
        <v>542</v>
      </c>
      <c r="C297" s="12">
        <v>1</v>
      </c>
      <c r="D297" s="12">
        <v>1103</v>
      </c>
      <c r="E297" s="12" cm="1">
        <f t="array" aca="1" ref="E297" ca="1">INDEX('[2]Vendedores Activos'!$A$2:$A$11, RANDBETWEEN(1, COUNTA('[2]Vendedores Activos'!$A$2:$A$11)))</f>
        <v>4</v>
      </c>
      <c r="F297" s="29">
        <v>44765</v>
      </c>
      <c r="G297" s="31">
        <v>88</v>
      </c>
      <c r="H297" s="12">
        <v>1</v>
      </c>
      <c r="I297" s="32">
        <v>3659.72</v>
      </c>
      <c r="J297" s="33">
        <v>3659.72</v>
      </c>
    </row>
    <row r="298" spans="1:10" ht="15">
      <c r="A298" s="3">
        <v>1003582</v>
      </c>
      <c r="B298" s="12">
        <v>543</v>
      </c>
      <c r="C298" s="12">
        <v>1</v>
      </c>
      <c r="D298" s="12">
        <v>1069</v>
      </c>
      <c r="E298" s="12" cm="1">
        <f t="array" aca="1" ref="E298" ca="1">INDEX('[2]Vendedores Activos'!$A$2:$A$11, RANDBETWEEN(1, COUNTA('[2]Vendedores Activos'!$A$2:$A$11)))</f>
        <v>9</v>
      </c>
      <c r="F298" s="29">
        <v>44765</v>
      </c>
      <c r="G298" s="31">
        <v>119</v>
      </c>
      <c r="H298" s="12">
        <v>1</v>
      </c>
      <c r="I298" s="32">
        <v>15686.79</v>
      </c>
      <c r="J298" s="33">
        <v>15686.79</v>
      </c>
    </row>
    <row r="299" spans="1:10" ht="15">
      <c r="A299" s="3">
        <v>1003586</v>
      </c>
      <c r="B299" s="12">
        <v>547</v>
      </c>
      <c r="C299" s="12">
        <v>1</v>
      </c>
      <c r="D299" s="12">
        <v>1089</v>
      </c>
      <c r="E299" s="12" cm="1">
        <f t="array" aca="1" ref="E299" ca="1">INDEX('[2]Vendedores Activos'!$A$2:$A$11, RANDBETWEEN(1, COUNTA('[2]Vendedores Activos'!$A$2:$A$11)))</f>
        <v>7</v>
      </c>
      <c r="F299" s="29">
        <v>44768</v>
      </c>
      <c r="G299" s="31">
        <v>193</v>
      </c>
      <c r="H299" s="12">
        <v>1</v>
      </c>
      <c r="I299" s="32">
        <v>16911.41</v>
      </c>
      <c r="J299" s="33">
        <v>16911.41</v>
      </c>
    </row>
    <row r="300" spans="1:10" ht="15">
      <c r="A300" s="3">
        <v>1003587</v>
      </c>
      <c r="B300" s="12">
        <v>548</v>
      </c>
      <c r="C300" s="12">
        <v>1</v>
      </c>
      <c r="D300" s="12">
        <v>1035</v>
      </c>
      <c r="E300" s="12" cm="1">
        <f t="array" aca="1" ref="E300" ca="1">INDEX('[2]Vendedores Activos'!$A$2:$A$11, RANDBETWEEN(1, COUNTA('[2]Vendedores Activos'!$A$2:$A$11)))</f>
        <v>8</v>
      </c>
      <c r="F300" s="29">
        <v>44769</v>
      </c>
      <c r="G300" s="31">
        <v>46</v>
      </c>
      <c r="H300" s="12">
        <v>1</v>
      </c>
      <c r="I300" s="32">
        <v>17020.900000000001</v>
      </c>
      <c r="J300" s="33">
        <v>17020.900000000001</v>
      </c>
    </row>
    <row r="301" spans="1:10" ht="15">
      <c r="A301" s="3">
        <v>1003588</v>
      </c>
      <c r="B301" s="12">
        <v>549</v>
      </c>
      <c r="C301" s="12">
        <v>1</v>
      </c>
      <c r="D301" s="12">
        <v>1090</v>
      </c>
      <c r="E301" s="12" cm="1">
        <f t="array" aca="1" ref="E301" ca="1">INDEX('[2]Vendedores Activos'!$A$2:$A$11, RANDBETWEEN(1, COUNTA('[2]Vendedores Activos'!$A$2:$A$11)))</f>
        <v>4</v>
      </c>
      <c r="F301" s="29">
        <v>44770</v>
      </c>
      <c r="G301" s="31">
        <v>101</v>
      </c>
      <c r="H301" s="12">
        <v>1</v>
      </c>
      <c r="I301" s="32">
        <v>2008.75</v>
      </c>
      <c r="J301" s="33">
        <v>2008.75</v>
      </c>
    </row>
    <row r="302" spans="1:10" ht="15">
      <c r="A302" s="3">
        <v>1003682</v>
      </c>
      <c r="B302" s="12">
        <v>643</v>
      </c>
      <c r="C302" s="12">
        <v>1</v>
      </c>
      <c r="D302" s="12">
        <v>1068</v>
      </c>
      <c r="E302" s="12" cm="1">
        <f t="array" aca="1" ref="E302" ca="1">INDEX('[2]Vendedores Activos'!$A$2:$A$11, RANDBETWEEN(1, COUNTA('[2]Vendedores Activos'!$A$2:$A$11)))</f>
        <v>7</v>
      </c>
      <c r="F302" s="29">
        <v>44770</v>
      </c>
      <c r="G302" s="31">
        <v>160</v>
      </c>
      <c r="H302" s="12">
        <v>1</v>
      </c>
      <c r="I302" s="32">
        <v>554.01</v>
      </c>
      <c r="J302" s="33">
        <v>554.01</v>
      </c>
    </row>
    <row r="303" spans="1:10" ht="15">
      <c r="A303" s="3">
        <v>1003688</v>
      </c>
      <c r="B303" s="12">
        <v>649</v>
      </c>
      <c r="C303" s="12">
        <v>1</v>
      </c>
      <c r="D303" s="12">
        <v>1004</v>
      </c>
      <c r="E303" s="12" cm="1">
        <f t="array" aca="1" ref="E303" ca="1">INDEX('[2]Vendedores Activos'!$A$2:$A$11, RANDBETWEEN(1, COUNTA('[2]Vendedores Activos'!$A$2:$A$11)))</f>
        <v>2</v>
      </c>
      <c r="F303" s="29">
        <v>44770</v>
      </c>
      <c r="G303" s="31">
        <v>53</v>
      </c>
      <c r="H303" s="12">
        <v>1</v>
      </c>
      <c r="I303" s="32">
        <v>2318.35</v>
      </c>
      <c r="J303" s="33">
        <v>2318.35</v>
      </c>
    </row>
    <row r="304" spans="1:10" ht="15">
      <c r="A304" s="3">
        <v>1003728</v>
      </c>
      <c r="B304" s="12">
        <v>689</v>
      </c>
      <c r="C304" s="12">
        <v>1</v>
      </c>
      <c r="D304" s="12">
        <v>1112</v>
      </c>
      <c r="E304" s="12" cm="1">
        <f t="array" aca="1" ref="E304" ca="1">INDEX('[2]Vendedores Activos'!$A$2:$A$11, RANDBETWEEN(1, COUNTA('[2]Vendedores Activos'!$A$2:$A$11)))</f>
        <v>6</v>
      </c>
      <c r="F304" s="29">
        <v>44770</v>
      </c>
      <c r="G304" s="31">
        <v>195</v>
      </c>
      <c r="H304" s="12">
        <v>1</v>
      </c>
      <c r="I304" s="32">
        <v>42036.04</v>
      </c>
      <c r="J304" s="33">
        <v>42036.04</v>
      </c>
    </row>
    <row r="305" spans="1:10" ht="15">
      <c r="A305" s="3">
        <v>1003771</v>
      </c>
      <c r="B305" s="12">
        <v>732</v>
      </c>
      <c r="C305" s="12">
        <v>1</v>
      </c>
      <c r="D305" s="12">
        <v>1064</v>
      </c>
      <c r="E305" s="12" cm="1">
        <f t="array" aca="1" ref="E305" ca="1">INDEX('[2]Vendedores Activos'!$A$2:$A$11, RANDBETWEEN(1, COUNTA('[2]Vendedores Activos'!$A$2:$A$11)))</f>
        <v>8</v>
      </c>
      <c r="F305" s="29">
        <v>44770</v>
      </c>
      <c r="G305" s="31">
        <v>37</v>
      </c>
      <c r="H305" s="12">
        <v>1</v>
      </c>
      <c r="I305" s="32">
        <v>12353.28</v>
      </c>
      <c r="J305" s="33">
        <v>12353.28</v>
      </c>
    </row>
    <row r="306" spans="1:10" ht="15">
      <c r="A306" s="3">
        <v>1003772</v>
      </c>
      <c r="B306" s="12">
        <v>733</v>
      </c>
      <c r="C306" s="12">
        <v>1</v>
      </c>
      <c r="D306" s="12">
        <v>1007</v>
      </c>
      <c r="E306" s="12" cm="1">
        <f t="array" aca="1" ref="E306" ca="1">INDEX('[2]Vendedores Activos'!$A$2:$A$11, RANDBETWEEN(1, COUNTA('[2]Vendedores Activos'!$A$2:$A$11)))</f>
        <v>2</v>
      </c>
      <c r="F306" s="29">
        <v>44771</v>
      </c>
      <c r="G306" s="31">
        <v>110</v>
      </c>
      <c r="H306" s="12">
        <v>1</v>
      </c>
      <c r="I306" s="32">
        <v>14594.01</v>
      </c>
      <c r="J306" s="33">
        <v>14594.01</v>
      </c>
    </row>
    <row r="307" spans="1:10" ht="15">
      <c r="A307" s="3">
        <v>1003779</v>
      </c>
      <c r="B307" s="12">
        <v>740</v>
      </c>
      <c r="C307" s="12">
        <v>1</v>
      </c>
      <c r="D307" s="12">
        <v>1005</v>
      </c>
      <c r="E307" s="12" cm="1">
        <f t="array" aca="1" ref="E307" ca="1">INDEX('[2]Vendedores Activos'!$A$2:$A$11, RANDBETWEEN(1, COUNTA('[2]Vendedores Activos'!$A$2:$A$11)))</f>
        <v>2</v>
      </c>
      <c r="F307" s="29">
        <v>44771</v>
      </c>
      <c r="G307" s="31">
        <v>41</v>
      </c>
      <c r="H307" s="12">
        <v>1</v>
      </c>
      <c r="I307" s="32">
        <v>1755.09</v>
      </c>
      <c r="J307" s="33">
        <v>1755.09</v>
      </c>
    </row>
    <row r="308" spans="1:10" ht="15">
      <c r="A308" s="3">
        <v>1003824</v>
      </c>
      <c r="B308" s="12">
        <v>785</v>
      </c>
      <c r="C308" s="12">
        <v>1</v>
      </c>
      <c r="D308" s="12">
        <v>1086</v>
      </c>
      <c r="E308" s="12" cm="1">
        <f t="array" aca="1" ref="E308" ca="1">INDEX('[2]Vendedores Activos'!$A$2:$A$11, RANDBETWEEN(1, COUNTA('[2]Vendedores Activos'!$A$2:$A$11)))</f>
        <v>4</v>
      </c>
      <c r="F308" s="29">
        <v>44774</v>
      </c>
      <c r="G308" s="31">
        <v>192</v>
      </c>
      <c r="H308" s="12">
        <v>1</v>
      </c>
      <c r="I308" s="32">
        <v>16819.04</v>
      </c>
      <c r="J308" s="33">
        <v>16819.04</v>
      </c>
    </row>
    <row r="309" spans="1:10" ht="15">
      <c r="A309" s="3">
        <v>1003303</v>
      </c>
      <c r="B309" s="12">
        <v>264</v>
      </c>
      <c r="C309" s="12">
        <v>2</v>
      </c>
      <c r="D309" s="12">
        <v>1091</v>
      </c>
      <c r="E309" s="12" cm="1">
        <f t="array" aca="1" ref="E309" ca="1">INDEX('[2]Vendedores Activos'!$A$12:$A$13, RANDBETWEEN(1, COUNTA('[2]Vendedores Activos'!$A$12:$A$13)))</f>
        <v>11</v>
      </c>
      <c r="F309" s="29">
        <v>44775</v>
      </c>
      <c r="G309" s="31">
        <v>85</v>
      </c>
      <c r="H309" s="12">
        <v>1</v>
      </c>
      <c r="I309" s="32">
        <v>1628.19</v>
      </c>
      <c r="J309" s="33">
        <v>1628.19</v>
      </c>
    </row>
    <row r="310" spans="1:10" ht="15">
      <c r="A310" s="3">
        <v>1003353</v>
      </c>
      <c r="B310" s="12">
        <v>314</v>
      </c>
      <c r="C310" s="12">
        <v>2</v>
      </c>
      <c r="D310" s="12">
        <v>1093</v>
      </c>
      <c r="E310" s="12" cm="1">
        <f t="array" aca="1" ref="E310" ca="1">INDEX('[2]Vendedores Activos'!$A$12:$A$13, RANDBETWEEN(1, COUNTA('[2]Vendedores Activos'!$A$12:$A$13)))</f>
        <v>11</v>
      </c>
      <c r="F310" s="29">
        <v>44775</v>
      </c>
      <c r="G310" s="31">
        <v>40</v>
      </c>
      <c r="H310" s="12">
        <v>1</v>
      </c>
      <c r="I310" s="32">
        <v>16157.16</v>
      </c>
      <c r="J310" s="33">
        <v>16157.16</v>
      </c>
    </row>
    <row r="311" spans="1:10" ht="15">
      <c r="A311" s="3">
        <v>1003379</v>
      </c>
      <c r="B311" s="12">
        <v>340</v>
      </c>
      <c r="C311" s="12">
        <v>2</v>
      </c>
      <c r="D311" s="12">
        <v>1058</v>
      </c>
      <c r="E311" s="12" cm="1">
        <f t="array" aca="1" ref="E311" ca="1">INDEX('[2]Vendedores Activos'!$A$12:$A$13, RANDBETWEEN(1, COUNTA('[2]Vendedores Activos'!$A$12:$A$13)))</f>
        <v>11</v>
      </c>
      <c r="F311" s="29">
        <v>44775</v>
      </c>
      <c r="G311" s="31">
        <v>194</v>
      </c>
      <c r="H311" s="12">
        <v>1</v>
      </c>
      <c r="I311" s="32">
        <v>26911.85</v>
      </c>
      <c r="J311" s="33">
        <v>26911.85</v>
      </c>
    </row>
    <row r="312" spans="1:10" ht="15">
      <c r="A312" s="3">
        <v>1003057</v>
      </c>
      <c r="B312" s="12">
        <v>18</v>
      </c>
      <c r="C312" s="12">
        <v>2</v>
      </c>
      <c r="D312" s="12">
        <v>1116</v>
      </c>
      <c r="E312" s="12" cm="1">
        <f t="array" aca="1" ref="E312" ca="1">INDEX('[2]Vendedores Activos'!$A$12:$A$13, RANDBETWEEN(1, COUNTA('[2]Vendedores Activos'!$A$12:$A$13)))</f>
        <v>13</v>
      </c>
      <c r="F312" s="29">
        <v>44776</v>
      </c>
      <c r="G312" s="31">
        <v>157</v>
      </c>
      <c r="H312" s="12">
        <v>1</v>
      </c>
      <c r="I312" s="32">
        <v>1948.55</v>
      </c>
      <c r="J312" s="33">
        <v>1948.55</v>
      </c>
    </row>
    <row r="313" spans="1:10" ht="15">
      <c r="A313" s="3">
        <v>1003067</v>
      </c>
      <c r="B313" s="12">
        <v>28</v>
      </c>
      <c r="C313" s="12">
        <v>2</v>
      </c>
      <c r="D313" s="12">
        <v>1064</v>
      </c>
      <c r="E313" s="12" cm="1">
        <f t="array" aca="1" ref="E313" ca="1">INDEX('[2]Vendedores Activos'!$A$12:$A$13, RANDBETWEEN(1, COUNTA('[2]Vendedores Activos'!$A$12:$A$13)))</f>
        <v>13</v>
      </c>
      <c r="F313" s="29">
        <v>44777</v>
      </c>
      <c r="G313" s="31">
        <v>172</v>
      </c>
      <c r="H313" s="12">
        <v>1</v>
      </c>
      <c r="I313" s="32">
        <v>6471.18</v>
      </c>
      <c r="J313" s="33">
        <v>6471.18</v>
      </c>
    </row>
    <row r="314" spans="1:10" ht="15">
      <c r="A314" s="3">
        <v>1003089</v>
      </c>
      <c r="B314" s="12">
        <v>50</v>
      </c>
      <c r="C314" s="12">
        <v>2</v>
      </c>
      <c r="D314" s="12">
        <v>1114</v>
      </c>
      <c r="E314" s="12" cm="1">
        <f t="array" aca="1" ref="E314" ca="1">INDEX('[2]Vendedores Activos'!$A$12:$A$13, RANDBETWEEN(1, COUNTA('[2]Vendedores Activos'!$A$12:$A$13)))</f>
        <v>13</v>
      </c>
      <c r="F314" s="29">
        <v>44777</v>
      </c>
      <c r="G314" s="31">
        <v>131</v>
      </c>
      <c r="H314" s="12">
        <v>1</v>
      </c>
      <c r="I314" s="32">
        <v>118.97</v>
      </c>
      <c r="J314" s="33">
        <v>118.97</v>
      </c>
    </row>
    <row r="315" spans="1:10" ht="15">
      <c r="A315" s="3">
        <v>1003144</v>
      </c>
      <c r="B315" s="12">
        <v>105</v>
      </c>
      <c r="C315" s="12">
        <v>2</v>
      </c>
      <c r="D315" s="12">
        <v>1099</v>
      </c>
      <c r="E315" s="12" cm="1">
        <f t="array" aca="1" ref="E315" ca="1">INDEX('[2]Vendedores Activos'!$A$12:$A$13, RANDBETWEEN(1, COUNTA('[2]Vendedores Activos'!$A$12:$A$13)))</f>
        <v>13</v>
      </c>
      <c r="F315" s="29">
        <v>44778</v>
      </c>
      <c r="G315" s="31">
        <v>103</v>
      </c>
      <c r="H315" s="12">
        <v>1</v>
      </c>
      <c r="I315" s="32">
        <v>1623.18</v>
      </c>
      <c r="J315" s="33">
        <v>1623.18</v>
      </c>
    </row>
    <row r="316" spans="1:10" ht="15">
      <c r="A316" s="3">
        <v>1003185</v>
      </c>
      <c r="B316" s="12">
        <v>146</v>
      </c>
      <c r="C316" s="12">
        <v>2</v>
      </c>
      <c r="D316" s="12">
        <v>1002</v>
      </c>
      <c r="E316" s="12" cm="1">
        <f t="array" aca="1" ref="E316" ca="1">INDEX('[2]Vendedores Activos'!$A$12:$A$13, RANDBETWEEN(1, COUNTA('[2]Vendedores Activos'!$A$12:$A$13)))</f>
        <v>11</v>
      </c>
      <c r="F316" s="29">
        <v>44778</v>
      </c>
      <c r="G316" s="31">
        <v>189</v>
      </c>
      <c r="H316" s="12">
        <v>1</v>
      </c>
      <c r="I316" s="32">
        <v>16154.66</v>
      </c>
      <c r="J316" s="33">
        <v>16154.66</v>
      </c>
    </row>
    <row r="317" spans="1:10" ht="15">
      <c r="A317" s="3">
        <v>1003219</v>
      </c>
      <c r="B317" s="12">
        <v>180</v>
      </c>
      <c r="C317" s="12">
        <v>2</v>
      </c>
      <c r="D317" s="12">
        <v>1058</v>
      </c>
      <c r="E317" s="12" cm="1">
        <f t="array" aca="1" ref="E317" ca="1">INDEX('[2]Vendedores Activos'!$A$12:$A$13, RANDBETWEEN(1, COUNTA('[2]Vendedores Activos'!$A$12:$A$13)))</f>
        <v>11</v>
      </c>
      <c r="F317" s="29">
        <v>44778</v>
      </c>
      <c r="G317" s="31">
        <v>91</v>
      </c>
      <c r="H317" s="12">
        <v>1</v>
      </c>
      <c r="I317" s="32">
        <v>34452.910000000003</v>
      </c>
      <c r="J317" s="33">
        <v>34452.910000000003</v>
      </c>
    </row>
    <row r="318" spans="1:10" ht="15">
      <c r="A318" s="3">
        <v>1003228</v>
      </c>
      <c r="B318" s="12">
        <v>189</v>
      </c>
      <c r="C318" s="12">
        <v>2</v>
      </c>
      <c r="D318" s="12">
        <v>1087</v>
      </c>
      <c r="E318" s="12" cm="1">
        <f t="array" aca="1" ref="E318" ca="1">INDEX('[2]Vendedores Activos'!$A$12:$A$13, RANDBETWEEN(1, COUNTA('[2]Vendedores Activos'!$A$12:$A$13)))</f>
        <v>13</v>
      </c>
      <c r="F318" s="29">
        <v>44778</v>
      </c>
      <c r="G318" s="31">
        <v>165</v>
      </c>
      <c r="H318" s="12">
        <v>1</v>
      </c>
      <c r="I318" s="32">
        <v>2701.9</v>
      </c>
      <c r="J318" s="33">
        <v>2701.9</v>
      </c>
    </row>
    <row r="319" spans="1:10" ht="15">
      <c r="A319" s="3">
        <v>1003249</v>
      </c>
      <c r="B319" s="12">
        <v>210</v>
      </c>
      <c r="C319" s="12">
        <v>2</v>
      </c>
      <c r="D319" s="12">
        <v>1099</v>
      </c>
      <c r="E319" s="12" cm="1">
        <f t="array" aca="1" ref="E319" ca="1">INDEX('[2]Vendedores Activos'!$A$12:$A$13, RANDBETWEEN(1, COUNTA('[2]Vendedores Activos'!$A$12:$A$13)))</f>
        <v>11</v>
      </c>
      <c r="F319" s="29">
        <v>44778</v>
      </c>
      <c r="G319" s="31">
        <v>135</v>
      </c>
      <c r="H319" s="12">
        <v>1</v>
      </c>
      <c r="I319" s="32">
        <v>1090.08</v>
      </c>
      <c r="J319" s="33">
        <v>1090.08</v>
      </c>
    </row>
    <row r="320" spans="1:10" ht="15">
      <c r="A320" s="3">
        <v>1003265</v>
      </c>
      <c r="B320" s="12">
        <v>226</v>
      </c>
      <c r="C320" s="12">
        <v>2</v>
      </c>
      <c r="D320" s="12">
        <v>1099</v>
      </c>
      <c r="E320" s="12" cm="1">
        <f t="array" aca="1" ref="E320" ca="1">INDEX('[2]Vendedores Activos'!$A$12:$A$13, RANDBETWEEN(1, COUNTA('[2]Vendedores Activos'!$A$12:$A$13)))</f>
        <v>11</v>
      </c>
      <c r="F320" s="29">
        <v>44778</v>
      </c>
      <c r="G320" s="31">
        <v>198</v>
      </c>
      <c r="H320" s="12">
        <v>1</v>
      </c>
      <c r="I320" s="32">
        <v>5387.44</v>
      </c>
      <c r="J320" s="33">
        <v>5387.44</v>
      </c>
    </row>
    <row r="321" spans="1:10" ht="15">
      <c r="A321" s="3">
        <v>1003309</v>
      </c>
      <c r="B321" s="12">
        <v>270</v>
      </c>
      <c r="C321" s="12">
        <v>2</v>
      </c>
      <c r="D321" s="12">
        <v>1058</v>
      </c>
      <c r="E321" s="12" cm="1">
        <f t="array" aca="1" ref="E321" ca="1">INDEX('[2]Vendedores Activos'!$A$12:$A$13, RANDBETWEEN(1, COUNTA('[2]Vendedores Activos'!$A$12:$A$13)))</f>
        <v>13</v>
      </c>
      <c r="F321" s="29">
        <v>44779</v>
      </c>
      <c r="G321" s="31">
        <v>131</v>
      </c>
      <c r="H321" s="12">
        <v>1</v>
      </c>
      <c r="I321" s="32">
        <v>118.97</v>
      </c>
      <c r="J321" s="33">
        <v>118.97</v>
      </c>
    </row>
    <row r="322" spans="1:10" ht="15">
      <c r="A322" s="3">
        <v>1003332</v>
      </c>
      <c r="B322" s="12">
        <v>293</v>
      </c>
      <c r="C322" s="12">
        <v>2</v>
      </c>
      <c r="D322" s="12">
        <v>1073</v>
      </c>
      <c r="E322" s="12" cm="1">
        <f t="array" aca="1" ref="E322" ca="1">INDEX('[2]Vendedores Activos'!$A$12:$A$13, RANDBETWEEN(1, COUNTA('[2]Vendedores Activos'!$A$12:$A$13)))</f>
        <v>11</v>
      </c>
      <c r="F322" s="29">
        <v>44779</v>
      </c>
      <c r="G322" s="31">
        <v>48</v>
      </c>
      <c r="H322" s="12">
        <v>1</v>
      </c>
      <c r="I322" s="32">
        <v>9697.34</v>
      </c>
      <c r="J322" s="33">
        <v>9697.34</v>
      </c>
    </row>
    <row r="323" spans="1:10" ht="15">
      <c r="A323" s="3">
        <v>1003359</v>
      </c>
      <c r="B323" s="12">
        <v>320</v>
      </c>
      <c r="C323" s="12">
        <v>2</v>
      </c>
      <c r="D323" s="12">
        <v>1105</v>
      </c>
      <c r="E323" s="12" cm="1">
        <f t="array" aca="1" ref="E323" ca="1">INDEX('[2]Vendedores Activos'!$A$12:$A$13, RANDBETWEEN(1, COUNTA('[2]Vendedores Activos'!$A$12:$A$13)))</f>
        <v>11</v>
      </c>
      <c r="F323" s="29">
        <v>44779</v>
      </c>
      <c r="G323" s="31">
        <v>121</v>
      </c>
      <c r="H323" s="12">
        <v>1</v>
      </c>
      <c r="I323" s="32">
        <v>331.71</v>
      </c>
      <c r="J323" s="33">
        <v>331.71</v>
      </c>
    </row>
    <row r="324" spans="1:10" ht="15">
      <c r="A324" s="3">
        <v>1003425</v>
      </c>
      <c r="B324" s="12">
        <v>386</v>
      </c>
      <c r="C324" s="12">
        <v>2</v>
      </c>
      <c r="D324" s="12">
        <v>1040</v>
      </c>
      <c r="E324" s="12" cm="1">
        <f t="array" aca="1" ref="E324" ca="1">INDEX('[2]Vendedores Activos'!$A$12:$A$13, RANDBETWEEN(1, COUNTA('[2]Vendedores Activos'!$A$12:$A$13)))</f>
        <v>13</v>
      </c>
      <c r="F324" s="29">
        <v>44779</v>
      </c>
      <c r="G324" s="31">
        <v>139</v>
      </c>
      <c r="H324" s="12">
        <v>1</v>
      </c>
      <c r="I324" s="32">
        <v>224.09</v>
      </c>
      <c r="J324" s="33">
        <v>224.09</v>
      </c>
    </row>
    <row r="325" spans="1:10" ht="15">
      <c r="A325" s="3">
        <v>1003524</v>
      </c>
      <c r="B325" s="12">
        <v>485</v>
      </c>
      <c r="C325" s="12">
        <v>2</v>
      </c>
      <c r="D325" s="12">
        <v>1070</v>
      </c>
      <c r="E325" s="12" cm="1">
        <f t="array" aca="1" ref="E325" ca="1">INDEX('[2]Vendedores Activos'!$A$12:$A$13, RANDBETWEEN(1, COUNTA('[2]Vendedores Activos'!$A$12:$A$13)))</f>
        <v>11</v>
      </c>
      <c r="F325" s="29">
        <v>44782</v>
      </c>
      <c r="G325" s="31">
        <v>40</v>
      </c>
      <c r="H325" s="12">
        <v>1</v>
      </c>
      <c r="I325" s="32">
        <v>12049.11</v>
      </c>
      <c r="J325" s="33">
        <v>12049.11</v>
      </c>
    </row>
    <row r="326" spans="1:10" ht="15">
      <c r="A326" s="3">
        <v>1003526</v>
      </c>
      <c r="B326" s="12">
        <v>487</v>
      </c>
      <c r="C326" s="12">
        <v>2</v>
      </c>
      <c r="D326" s="12">
        <v>1002</v>
      </c>
      <c r="E326" s="12" cm="1">
        <f t="array" aca="1" ref="E326" ca="1">INDEX('[2]Vendedores Activos'!$A$12:$A$13, RANDBETWEEN(1, COUNTA('[2]Vendedores Activos'!$A$12:$A$13)))</f>
        <v>13</v>
      </c>
      <c r="F326" s="29">
        <v>44783</v>
      </c>
      <c r="G326" s="31">
        <v>11</v>
      </c>
      <c r="H326" s="12">
        <v>1</v>
      </c>
      <c r="I326" s="32">
        <v>3110.17</v>
      </c>
      <c r="J326" s="33">
        <v>3110.17</v>
      </c>
    </row>
    <row r="327" spans="1:10" ht="15">
      <c r="A327" s="3">
        <v>1003585</v>
      </c>
      <c r="B327" s="12">
        <v>546</v>
      </c>
      <c r="C327" s="12">
        <v>2</v>
      </c>
      <c r="D327" s="12">
        <v>1064</v>
      </c>
      <c r="E327" s="12" cm="1">
        <f t="array" aca="1" ref="E327" ca="1">INDEX('[2]Vendedores Activos'!$A$12:$A$13, RANDBETWEEN(1, COUNTA('[2]Vendedores Activos'!$A$12:$A$13)))</f>
        <v>13</v>
      </c>
      <c r="F327" s="29">
        <v>44784</v>
      </c>
      <c r="G327" s="31">
        <v>182</v>
      </c>
      <c r="H327" s="12">
        <v>1</v>
      </c>
      <c r="I327" s="32">
        <v>1299.6099999999999</v>
      </c>
      <c r="J327" s="33">
        <v>1299.6099999999999</v>
      </c>
    </row>
    <row r="328" spans="1:10" ht="15">
      <c r="A328" s="3">
        <v>1003635</v>
      </c>
      <c r="B328" s="12">
        <v>596</v>
      </c>
      <c r="C328" s="12">
        <v>2</v>
      </c>
      <c r="D328" s="12">
        <v>1104</v>
      </c>
      <c r="E328" s="12" cm="1">
        <f t="array" aca="1" ref="E328" ca="1">INDEX('[2]Vendedores Activos'!$A$12:$A$13, RANDBETWEEN(1, COUNTA('[2]Vendedores Activos'!$A$12:$A$13)))</f>
        <v>13</v>
      </c>
      <c r="F328" s="29">
        <v>44784</v>
      </c>
      <c r="G328" s="31">
        <v>193</v>
      </c>
      <c r="H328" s="12">
        <v>1</v>
      </c>
      <c r="I328" s="32">
        <v>15431.64</v>
      </c>
      <c r="J328" s="33">
        <v>15431.64</v>
      </c>
    </row>
    <row r="329" spans="1:10" ht="15">
      <c r="A329" s="3">
        <v>1003638</v>
      </c>
      <c r="B329" s="12">
        <v>599</v>
      </c>
      <c r="C329" s="12">
        <v>2</v>
      </c>
      <c r="D329" s="12">
        <v>1125</v>
      </c>
      <c r="E329" s="12" cm="1">
        <f t="array" aca="1" ref="E329" ca="1">INDEX('[2]Vendedores Activos'!$A$12:$A$13, RANDBETWEEN(1, COUNTA('[2]Vendedores Activos'!$A$12:$A$13)))</f>
        <v>11</v>
      </c>
      <c r="F329" s="29">
        <v>44785</v>
      </c>
      <c r="G329" s="31">
        <v>18</v>
      </c>
      <c r="H329" s="12">
        <v>1</v>
      </c>
      <c r="I329" s="32">
        <v>12638.99</v>
      </c>
      <c r="J329" s="33">
        <v>12638.99</v>
      </c>
    </row>
    <row r="330" spans="1:10" ht="15">
      <c r="A330" s="3">
        <v>1003683</v>
      </c>
      <c r="B330" s="12">
        <v>644</v>
      </c>
      <c r="C330" s="12">
        <v>2</v>
      </c>
      <c r="D330" s="12">
        <v>1092</v>
      </c>
      <c r="E330" s="12" cm="1">
        <f t="array" aca="1" ref="E330" ca="1">INDEX('[2]Vendedores Activos'!$A$12:$A$13, RANDBETWEEN(1, COUNTA('[2]Vendedores Activos'!$A$12:$A$13)))</f>
        <v>13</v>
      </c>
      <c r="F330" s="29">
        <v>44785</v>
      </c>
      <c r="G330" s="31">
        <v>124</v>
      </c>
      <c r="H330" s="12">
        <v>1</v>
      </c>
      <c r="I330" s="32">
        <v>795.54</v>
      </c>
      <c r="J330" s="33">
        <v>795.54</v>
      </c>
    </row>
    <row r="331" spans="1:10" ht="15">
      <c r="A331" s="3">
        <v>1003684</v>
      </c>
      <c r="B331" s="12">
        <v>645</v>
      </c>
      <c r="C331" s="12">
        <v>2</v>
      </c>
      <c r="D331" s="12">
        <v>1099</v>
      </c>
      <c r="E331" s="12" cm="1">
        <f t="array" aca="1" ref="E331" ca="1">INDEX('[2]Vendedores Activos'!$A$12:$A$13, RANDBETWEEN(1, COUNTA('[2]Vendedores Activos'!$A$12:$A$13)))</f>
        <v>13</v>
      </c>
      <c r="F331" s="29">
        <v>44786</v>
      </c>
      <c r="G331" s="31">
        <v>115</v>
      </c>
      <c r="H331" s="12">
        <v>1</v>
      </c>
      <c r="I331" s="32">
        <v>9856.24</v>
      </c>
      <c r="J331" s="33">
        <v>9856.24</v>
      </c>
    </row>
    <row r="332" spans="1:10" ht="15">
      <c r="A332" s="3">
        <v>1003686</v>
      </c>
      <c r="B332" s="12">
        <v>647</v>
      </c>
      <c r="C332" s="12">
        <v>2</v>
      </c>
      <c r="D332" s="12">
        <v>1030</v>
      </c>
      <c r="E332" s="12" cm="1">
        <f t="array" aca="1" ref="E332" ca="1">INDEX('[2]Vendedores Activos'!$A$12:$A$13, RANDBETWEEN(1, COUNTA('[2]Vendedores Activos'!$A$12:$A$13)))</f>
        <v>11</v>
      </c>
      <c r="F332" s="29">
        <v>44786</v>
      </c>
      <c r="G332" s="31">
        <v>85</v>
      </c>
      <c r="H332" s="12">
        <v>1</v>
      </c>
      <c r="I332" s="32">
        <v>1158.0899999999999</v>
      </c>
      <c r="J332" s="33">
        <v>1158.0899999999999</v>
      </c>
    </row>
    <row r="333" spans="1:10" ht="15">
      <c r="A333" s="3">
        <v>1003689</v>
      </c>
      <c r="B333" s="12">
        <v>650</v>
      </c>
      <c r="C333" s="12">
        <v>2</v>
      </c>
      <c r="D333" s="12">
        <v>1045</v>
      </c>
      <c r="E333" s="12" cm="1">
        <f t="array" aca="1" ref="E333" ca="1">INDEX('[2]Vendedores Activos'!$A$12:$A$13, RANDBETWEEN(1, COUNTA('[2]Vendedores Activos'!$A$12:$A$13)))</f>
        <v>13</v>
      </c>
      <c r="F333" s="29">
        <v>44786</v>
      </c>
      <c r="G333" s="31">
        <v>168</v>
      </c>
      <c r="H333" s="12">
        <v>1</v>
      </c>
      <c r="I333" s="32">
        <v>779.76</v>
      </c>
      <c r="J333" s="33">
        <v>779.76</v>
      </c>
    </row>
    <row r="334" spans="1:10" ht="15">
      <c r="A334" s="3">
        <v>1003692</v>
      </c>
      <c r="B334" s="12">
        <v>653</v>
      </c>
      <c r="C334" s="12">
        <v>2</v>
      </c>
      <c r="D334" s="12">
        <v>1126</v>
      </c>
      <c r="E334" s="12" cm="1">
        <f t="array" aca="1" ref="E334" ca="1">INDEX('[2]Vendedores Activos'!$A$12:$A$13, RANDBETWEEN(1, COUNTA('[2]Vendedores Activos'!$A$12:$A$13)))</f>
        <v>11</v>
      </c>
      <c r="F334" s="29">
        <v>44786</v>
      </c>
      <c r="G334" s="31">
        <v>52</v>
      </c>
      <c r="H334" s="12">
        <v>1</v>
      </c>
      <c r="I334" s="32">
        <v>5804.66</v>
      </c>
      <c r="J334" s="33">
        <v>5804.66</v>
      </c>
    </row>
    <row r="335" spans="1:10" ht="15">
      <c r="A335" s="3">
        <v>1003727</v>
      </c>
      <c r="B335" s="12">
        <v>688</v>
      </c>
      <c r="C335" s="12">
        <v>2</v>
      </c>
      <c r="D335" s="12">
        <v>1013</v>
      </c>
      <c r="E335" s="12" cm="1">
        <f t="array" aca="1" ref="E335" ca="1">INDEX('[2]Vendedores Activos'!$A$12:$A$13, RANDBETWEEN(1, COUNTA('[2]Vendedores Activos'!$A$12:$A$13)))</f>
        <v>13</v>
      </c>
      <c r="F335" s="29">
        <v>44786</v>
      </c>
      <c r="G335" s="31">
        <v>1</v>
      </c>
      <c r="H335" s="12">
        <v>1</v>
      </c>
      <c r="I335" s="32">
        <v>18631.48</v>
      </c>
      <c r="J335" s="33">
        <v>18631.48</v>
      </c>
    </row>
    <row r="336" spans="1:10" ht="15">
      <c r="A336" s="3">
        <v>1003773</v>
      </c>
      <c r="B336" s="12">
        <v>734</v>
      </c>
      <c r="C336" s="12">
        <v>2</v>
      </c>
      <c r="D336" s="12">
        <v>1104</v>
      </c>
      <c r="E336" s="12" cm="1">
        <f t="array" aca="1" ref="E336" ca="1">INDEX('[2]Vendedores Activos'!$A$12:$A$13, RANDBETWEEN(1, COUNTA('[2]Vendedores Activos'!$A$12:$A$13)))</f>
        <v>13</v>
      </c>
      <c r="F336" s="29">
        <v>44788</v>
      </c>
      <c r="G336" s="31">
        <v>193</v>
      </c>
      <c r="H336" s="12">
        <v>1</v>
      </c>
      <c r="I336" s="32">
        <v>20430.490000000002</v>
      </c>
      <c r="J336" s="33">
        <v>20430.490000000002</v>
      </c>
    </row>
    <row r="337" spans="1:10" ht="15">
      <c r="A337" s="3">
        <v>1003778</v>
      </c>
      <c r="B337" s="12">
        <v>739</v>
      </c>
      <c r="C337" s="12">
        <v>2</v>
      </c>
      <c r="D337" s="12">
        <v>1104</v>
      </c>
      <c r="E337" s="12" cm="1">
        <f t="array" aca="1" ref="E337" ca="1">INDEX('[2]Vendedores Activos'!$A$12:$A$13, RANDBETWEEN(1, COUNTA('[2]Vendedores Activos'!$A$12:$A$13)))</f>
        <v>13</v>
      </c>
      <c r="F337" s="29">
        <v>44788</v>
      </c>
      <c r="G337" s="31">
        <v>191</v>
      </c>
      <c r="H337" s="12">
        <v>1</v>
      </c>
      <c r="I337" s="32">
        <v>13845.35</v>
      </c>
      <c r="J337" s="33">
        <v>13845.35</v>
      </c>
    </row>
    <row r="338" spans="1:10" ht="15">
      <c r="A338" s="3">
        <v>1003355</v>
      </c>
      <c r="B338" s="12">
        <v>316</v>
      </c>
      <c r="C338" s="12">
        <v>3</v>
      </c>
      <c r="D338" s="12">
        <v>1128</v>
      </c>
      <c r="E338" s="12" cm="1">
        <f t="array" aca="1" ref="E338" ca="1">INDEX('[2]Vendedores Activos'!$A$14:$A$17, RANDBETWEEN(1, COUNTA('[2]Vendedores Activos'!$A$14:$A$17)))</f>
        <v>20</v>
      </c>
      <c r="F338" s="29">
        <v>44789</v>
      </c>
      <c r="G338" s="31">
        <v>196</v>
      </c>
      <c r="H338" s="12">
        <v>1</v>
      </c>
      <c r="I338" s="32">
        <v>8616.1</v>
      </c>
      <c r="J338" s="33">
        <v>8616.1</v>
      </c>
    </row>
    <row r="339" spans="1:10" ht="15">
      <c r="A339" s="3">
        <v>1003374</v>
      </c>
      <c r="B339" s="12">
        <v>335</v>
      </c>
      <c r="C339" s="12">
        <v>3</v>
      </c>
      <c r="D339" s="12">
        <v>1078</v>
      </c>
      <c r="E339" s="12" cm="1">
        <f t="array" aca="1" ref="E339" ca="1">INDEX('[2]Vendedores Activos'!$A$14:$A$17, RANDBETWEEN(1, COUNTA('[2]Vendedores Activos'!$A$14:$A$17)))</f>
        <v>18</v>
      </c>
      <c r="F339" s="29">
        <v>44789</v>
      </c>
      <c r="G339" s="31">
        <v>143</v>
      </c>
      <c r="H339" s="12">
        <v>1</v>
      </c>
      <c r="I339" s="32">
        <v>1087.57</v>
      </c>
      <c r="J339" s="33">
        <v>1087.57</v>
      </c>
    </row>
    <row r="340" spans="1:10" ht="15">
      <c r="A340" s="3">
        <v>1003058</v>
      </c>
      <c r="B340" s="12">
        <v>19</v>
      </c>
      <c r="C340" s="12">
        <v>3</v>
      </c>
      <c r="D340" s="12">
        <v>1026</v>
      </c>
      <c r="E340" s="12" cm="1">
        <f t="array" aca="1" ref="E340" ca="1">INDEX('[2]Vendedores Activos'!$A$14:$A$17, RANDBETWEEN(1, COUNTA('[2]Vendedores Activos'!$A$14:$A$17)))</f>
        <v>18</v>
      </c>
      <c r="F340" s="29">
        <v>44790</v>
      </c>
      <c r="G340" s="31">
        <v>99</v>
      </c>
      <c r="H340" s="12">
        <v>1</v>
      </c>
      <c r="I340" s="32">
        <v>4318.74</v>
      </c>
      <c r="J340" s="33">
        <v>4318.74</v>
      </c>
    </row>
    <row r="341" spans="1:10" ht="15">
      <c r="A341" s="3">
        <v>1003184</v>
      </c>
      <c r="B341" s="12">
        <v>145</v>
      </c>
      <c r="C341" s="12">
        <v>3</v>
      </c>
      <c r="D341" s="12">
        <v>1077</v>
      </c>
      <c r="E341" s="12" cm="1">
        <f t="array" aca="1" ref="E341" ca="1">INDEX('[2]Vendedores Activos'!$A$14:$A$17, RANDBETWEEN(1, COUNTA('[2]Vendedores Activos'!$A$14:$A$17)))</f>
        <v>24</v>
      </c>
      <c r="F341" s="29">
        <v>44791</v>
      </c>
      <c r="G341" s="31">
        <v>52</v>
      </c>
      <c r="H341" s="12">
        <v>1</v>
      </c>
      <c r="I341" s="32">
        <v>6471.18</v>
      </c>
      <c r="J341" s="33">
        <v>6471.18</v>
      </c>
    </row>
    <row r="342" spans="1:10" ht="15">
      <c r="A342" s="3">
        <v>1003218</v>
      </c>
      <c r="B342" s="12">
        <v>179</v>
      </c>
      <c r="C342" s="12">
        <v>3</v>
      </c>
      <c r="D342" s="12">
        <v>1070</v>
      </c>
      <c r="E342" s="12" cm="1">
        <f t="array" aca="1" ref="E342" ca="1">INDEX('[2]Vendedores Activos'!$A$14:$A$17, RANDBETWEEN(1, COUNTA('[2]Vendedores Activos'!$A$14:$A$17)))</f>
        <v>20</v>
      </c>
      <c r="F342" s="29">
        <v>44797</v>
      </c>
      <c r="G342" s="31">
        <v>90</v>
      </c>
      <c r="H342" s="12">
        <v>1</v>
      </c>
      <c r="I342" s="32">
        <v>1302.82</v>
      </c>
      <c r="J342" s="33">
        <v>1302.82</v>
      </c>
    </row>
    <row r="343" spans="1:10" ht="15">
      <c r="A343" s="3">
        <v>1003275</v>
      </c>
      <c r="B343" s="12">
        <v>236</v>
      </c>
      <c r="C343" s="12">
        <v>3</v>
      </c>
      <c r="D343" s="12">
        <v>1056</v>
      </c>
      <c r="E343" s="12" cm="1">
        <f t="array" aca="1" ref="E343" ca="1">INDEX('[2]Vendedores Activos'!$A$14:$A$17, RANDBETWEEN(1, COUNTA('[2]Vendedores Activos'!$A$14:$A$17)))</f>
        <v>18</v>
      </c>
      <c r="F343" s="29">
        <v>44797</v>
      </c>
      <c r="G343" s="31">
        <v>120</v>
      </c>
      <c r="H343" s="12">
        <v>1</v>
      </c>
      <c r="I343" s="32">
        <v>19385.82</v>
      </c>
      <c r="J343" s="33">
        <v>19385.82</v>
      </c>
    </row>
    <row r="344" spans="1:10" ht="15">
      <c r="A344" s="3">
        <v>1003286</v>
      </c>
      <c r="B344" s="12">
        <v>247</v>
      </c>
      <c r="C344" s="12">
        <v>3</v>
      </c>
      <c r="D344" s="12">
        <v>1026</v>
      </c>
      <c r="E344" s="12" cm="1">
        <f t="array" aca="1" ref="E344" ca="1">INDEX('[2]Vendedores Activos'!$A$14:$A$17, RANDBETWEEN(1, COUNTA('[2]Vendedores Activos'!$A$14:$A$17)))</f>
        <v>19</v>
      </c>
      <c r="F344" s="29">
        <v>44798</v>
      </c>
      <c r="G344" s="31">
        <v>84</v>
      </c>
      <c r="H344" s="12">
        <v>1</v>
      </c>
      <c r="I344" s="32">
        <v>2163.79</v>
      </c>
      <c r="J344" s="33">
        <v>2163.79</v>
      </c>
    </row>
    <row r="345" spans="1:10" ht="15">
      <c r="A345" s="3">
        <v>1003384</v>
      </c>
      <c r="B345" s="12">
        <v>345</v>
      </c>
      <c r="C345" s="12">
        <v>3</v>
      </c>
      <c r="D345" s="12">
        <v>1121</v>
      </c>
      <c r="E345" s="12" cm="1">
        <f t="array" aca="1" ref="E345" ca="1">INDEX('[2]Vendedores Activos'!$A$14:$A$17, RANDBETWEEN(1, COUNTA('[2]Vendedores Activos'!$A$14:$A$17)))</f>
        <v>19</v>
      </c>
      <c r="F345" s="29">
        <v>44800</v>
      </c>
      <c r="G345" s="31">
        <v>58</v>
      </c>
      <c r="H345" s="12">
        <v>1</v>
      </c>
      <c r="I345" s="32">
        <v>32300.47</v>
      </c>
      <c r="J345" s="33">
        <v>32300.47</v>
      </c>
    </row>
    <row r="346" spans="1:10" ht="15">
      <c r="A346" s="3">
        <v>1003420</v>
      </c>
      <c r="B346" s="12">
        <v>381</v>
      </c>
      <c r="C346" s="12">
        <v>3</v>
      </c>
      <c r="D346" s="12">
        <v>1001</v>
      </c>
      <c r="E346" s="12" cm="1">
        <f t="array" aca="1" ref="E346" ca="1">INDEX('[2]Vendedores Activos'!$A$14:$A$17, RANDBETWEEN(1, COUNTA('[2]Vendedores Activos'!$A$14:$A$17)))</f>
        <v>24</v>
      </c>
      <c r="F346" s="29">
        <v>44803</v>
      </c>
      <c r="G346" s="31">
        <v>5</v>
      </c>
      <c r="H346" s="12">
        <v>1</v>
      </c>
      <c r="I346" s="32">
        <v>3242.52</v>
      </c>
      <c r="J346" s="33">
        <v>3242.52</v>
      </c>
    </row>
    <row r="347" spans="1:10" ht="15">
      <c r="A347" s="3">
        <v>1003475</v>
      </c>
      <c r="B347" s="12">
        <v>436</v>
      </c>
      <c r="C347" s="12">
        <v>3</v>
      </c>
      <c r="D347" s="12">
        <v>1019</v>
      </c>
      <c r="E347" s="12" cm="1">
        <f t="array" aca="1" ref="E347" ca="1">INDEX('[2]Vendedores Activos'!$A$14:$A$17, RANDBETWEEN(1, COUNTA('[2]Vendedores Activos'!$A$14:$A$17)))</f>
        <v>19</v>
      </c>
      <c r="F347" s="29">
        <v>44804</v>
      </c>
      <c r="G347" s="31">
        <v>163</v>
      </c>
      <c r="H347" s="12">
        <v>1</v>
      </c>
      <c r="I347" s="32">
        <v>874.84</v>
      </c>
      <c r="J347" s="33">
        <v>874.84</v>
      </c>
    </row>
    <row r="348" spans="1:10" ht="15">
      <c r="A348" s="3">
        <v>1003633</v>
      </c>
      <c r="B348" s="12">
        <v>594</v>
      </c>
      <c r="C348" s="12">
        <v>3</v>
      </c>
      <c r="D348" s="12">
        <v>1077</v>
      </c>
      <c r="E348" s="12" cm="1">
        <f t="array" aca="1" ref="E348" ca="1">INDEX('[2]Vendedores Activos'!$A$14:$A$17, RANDBETWEEN(1, COUNTA('[2]Vendedores Activos'!$A$14:$A$17)))</f>
        <v>24</v>
      </c>
      <c r="F348" s="29">
        <v>44804</v>
      </c>
      <c r="G348" s="31">
        <v>46</v>
      </c>
      <c r="H348" s="12">
        <v>1</v>
      </c>
      <c r="I348" s="32">
        <v>16907.29</v>
      </c>
      <c r="J348" s="33">
        <v>16907.29</v>
      </c>
    </row>
    <row r="349" spans="1:10" ht="15">
      <c r="A349" s="3">
        <v>1003637</v>
      </c>
      <c r="B349" s="12">
        <v>598</v>
      </c>
      <c r="C349" s="12">
        <v>3</v>
      </c>
      <c r="D349" s="12">
        <v>1053</v>
      </c>
      <c r="E349" s="12" cm="1">
        <f t="array" aca="1" ref="E349" ca="1">INDEX('[2]Vendedores Activos'!$A$14:$A$17, RANDBETWEEN(1, COUNTA('[2]Vendedores Activos'!$A$14:$A$17)))</f>
        <v>24</v>
      </c>
      <c r="F349" s="29">
        <v>44805</v>
      </c>
      <c r="G349" s="31">
        <v>83</v>
      </c>
      <c r="H349" s="12">
        <v>1</v>
      </c>
      <c r="I349" s="32">
        <v>4091.76</v>
      </c>
      <c r="J349" s="33">
        <v>4091.76</v>
      </c>
    </row>
    <row r="350" spans="1:10" ht="15">
      <c r="A350" s="3">
        <v>1003681</v>
      </c>
      <c r="B350" s="12">
        <v>642</v>
      </c>
      <c r="C350" s="12">
        <v>3</v>
      </c>
      <c r="D350" s="12">
        <v>1128</v>
      </c>
      <c r="E350" s="12" cm="1">
        <f t="array" aca="1" ref="E350" ca="1">INDEX('[2]Vendedores Activos'!$A$14:$A$17, RANDBETWEEN(1, COUNTA('[2]Vendedores Activos'!$A$14:$A$17)))</f>
        <v>18</v>
      </c>
      <c r="F350" s="29">
        <v>44805</v>
      </c>
      <c r="G350" s="31">
        <v>116</v>
      </c>
      <c r="H350" s="12">
        <v>1</v>
      </c>
      <c r="I350" s="32">
        <v>11022.75</v>
      </c>
      <c r="J350" s="33">
        <v>11022.75</v>
      </c>
    </row>
    <row r="351" spans="1:10" ht="15">
      <c r="A351" s="3">
        <v>1003687</v>
      </c>
      <c r="B351" s="12">
        <v>648</v>
      </c>
      <c r="C351" s="12">
        <v>3</v>
      </c>
      <c r="D351" s="12">
        <v>1081</v>
      </c>
      <c r="E351" s="12" cm="1">
        <f t="array" aca="1" ref="E351" ca="1">INDEX('[2]Vendedores Activos'!$A$14:$A$17, RANDBETWEEN(1, COUNTA('[2]Vendedores Activos'!$A$14:$A$17)))</f>
        <v>18</v>
      </c>
      <c r="F351" s="29">
        <v>44806</v>
      </c>
      <c r="G351" s="31">
        <v>170</v>
      </c>
      <c r="H351" s="12">
        <v>1</v>
      </c>
      <c r="I351" s="32">
        <v>1236.58</v>
      </c>
      <c r="J351" s="33">
        <v>1236.58</v>
      </c>
    </row>
    <row r="352" spans="1:10" ht="15">
      <c r="A352" s="3">
        <v>1003690</v>
      </c>
      <c r="B352" s="12">
        <v>651</v>
      </c>
      <c r="C352" s="12">
        <v>3</v>
      </c>
      <c r="D352" s="12">
        <v>1121</v>
      </c>
      <c r="E352" s="12" cm="1">
        <f t="array" aca="1" ref="E352" ca="1">INDEX('[2]Vendedores Activos'!$A$14:$A$17, RANDBETWEEN(1, COUNTA('[2]Vendedores Activos'!$A$14:$A$17)))</f>
        <v>24</v>
      </c>
      <c r="F352" s="29">
        <v>44807</v>
      </c>
      <c r="G352" s="31">
        <v>178</v>
      </c>
      <c r="H352" s="12">
        <v>1</v>
      </c>
      <c r="I352" s="32">
        <v>3880.51</v>
      </c>
      <c r="J352" s="33">
        <v>3880.51</v>
      </c>
    </row>
    <row r="353" spans="1:10" ht="15">
      <c r="A353" s="3">
        <v>1003356</v>
      </c>
      <c r="B353" s="12">
        <v>317</v>
      </c>
      <c r="C353" s="12">
        <v>4</v>
      </c>
      <c r="D353" s="12">
        <v>1036</v>
      </c>
      <c r="E353" s="12" cm="1">
        <f t="array" aca="1" ref="E353" ca="1">INDEX('[2]Vendedores Activos'!$A$18:$A$21, RANDBETWEEN(1, COUNTA('[2]Vendedores Activos'!$A$18:$A$21)))</f>
        <v>25</v>
      </c>
      <c r="F353" s="29">
        <v>44809</v>
      </c>
      <c r="G353" s="31">
        <v>41</v>
      </c>
      <c r="H353" s="12">
        <v>1</v>
      </c>
      <c r="I353" s="32">
        <v>2699.4</v>
      </c>
      <c r="J353" s="33">
        <v>2699.4</v>
      </c>
    </row>
    <row r="354" spans="1:10" ht="15">
      <c r="A354" s="3">
        <v>1003381</v>
      </c>
      <c r="B354" s="12">
        <v>342</v>
      </c>
      <c r="C354" s="12">
        <v>4</v>
      </c>
      <c r="D354" s="12">
        <v>1117</v>
      </c>
      <c r="E354" s="12" cm="1">
        <f t="array" aca="1" ref="E354" ca="1">INDEX('[2]Vendedores Activos'!$A$18:$A$21, RANDBETWEEN(1, COUNTA('[2]Vendedores Activos'!$A$18:$A$21)))</f>
        <v>25</v>
      </c>
      <c r="F354" s="29">
        <v>44809</v>
      </c>
      <c r="G354" s="31">
        <v>179</v>
      </c>
      <c r="H354" s="12">
        <v>1</v>
      </c>
      <c r="I354" s="32">
        <v>7542.39</v>
      </c>
      <c r="J354" s="33">
        <v>7542.39</v>
      </c>
    </row>
    <row r="355" spans="1:10" ht="15">
      <c r="A355" s="3">
        <v>1003458</v>
      </c>
      <c r="B355" s="12">
        <v>419</v>
      </c>
      <c r="C355" s="12">
        <v>4</v>
      </c>
      <c r="D355" s="12">
        <v>1071</v>
      </c>
      <c r="E355" s="12" cm="1">
        <f t="array" aca="1" ref="E355" ca="1">INDEX('[2]Vendedores Activos'!$A$18:$A$21, RANDBETWEEN(1, COUNTA('[2]Vendedores Activos'!$A$18:$A$21)))</f>
        <v>28</v>
      </c>
      <c r="F355" s="29">
        <v>44811</v>
      </c>
      <c r="G355" s="31">
        <v>127</v>
      </c>
      <c r="H355" s="12">
        <v>1</v>
      </c>
      <c r="I355" s="32">
        <v>439.34</v>
      </c>
      <c r="J355" s="33">
        <v>439.34</v>
      </c>
    </row>
    <row r="356" spans="1:10" ht="15">
      <c r="A356" s="3">
        <v>1003530</v>
      </c>
      <c r="B356" s="12">
        <v>491</v>
      </c>
      <c r="C356" s="12">
        <v>4</v>
      </c>
      <c r="D356" s="12">
        <v>1129</v>
      </c>
      <c r="E356" s="12" cm="1">
        <f t="array" aca="1" ref="E356" ca="1">INDEX('[2]Vendedores Activos'!$A$18:$A$21, RANDBETWEEN(1, COUNTA('[2]Vendedores Activos'!$A$18:$A$21)))</f>
        <v>27</v>
      </c>
      <c r="F356" s="29">
        <v>44811</v>
      </c>
      <c r="G356" s="31">
        <v>95</v>
      </c>
      <c r="H356" s="12">
        <v>1</v>
      </c>
      <c r="I356" s="32">
        <v>10633.93</v>
      </c>
      <c r="J356" s="33">
        <v>10633.93</v>
      </c>
    </row>
    <row r="357" spans="1:10" ht="15">
      <c r="A357" s="3">
        <v>1003580</v>
      </c>
      <c r="B357" s="12">
        <v>541</v>
      </c>
      <c r="C357" s="12">
        <v>4</v>
      </c>
      <c r="D357" s="12">
        <v>1038</v>
      </c>
      <c r="E357" s="12" cm="1">
        <f t="array" aca="1" ref="E357" ca="1">INDEX('[2]Vendedores Activos'!$A$18:$A$21, RANDBETWEEN(1, COUNTA('[2]Vendedores Activos'!$A$18:$A$21)))</f>
        <v>27</v>
      </c>
      <c r="F357" s="29">
        <v>44812</v>
      </c>
      <c r="G357" s="31">
        <v>75</v>
      </c>
      <c r="H357" s="12">
        <v>1</v>
      </c>
      <c r="I357" s="32">
        <v>1161.33</v>
      </c>
      <c r="J357" s="33">
        <v>1161.33</v>
      </c>
    </row>
    <row r="358" spans="1:10" ht="15">
      <c r="A358" s="3">
        <v>1003636</v>
      </c>
      <c r="B358" s="12">
        <v>597</v>
      </c>
      <c r="C358" s="12">
        <v>4</v>
      </c>
      <c r="D358" s="12">
        <v>1029</v>
      </c>
      <c r="E358" s="12" cm="1">
        <f t="array" aca="1" ref="E358" ca="1">INDEX('[2]Vendedores Activos'!$A$18:$A$21, RANDBETWEEN(1, COUNTA('[2]Vendedores Activos'!$A$18:$A$21)))</f>
        <v>28</v>
      </c>
      <c r="F358" s="29">
        <v>44812</v>
      </c>
      <c r="G358" s="31">
        <v>120</v>
      </c>
      <c r="H358" s="12">
        <v>1</v>
      </c>
      <c r="I358" s="32">
        <v>15856.57</v>
      </c>
      <c r="J358" s="33">
        <v>15856.57</v>
      </c>
    </row>
    <row r="359" spans="1:10" ht="15">
      <c r="A359" s="3">
        <v>1003685</v>
      </c>
      <c r="B359" s="12">
        <v>646</v>
      </c>
      <c r="C359" s="12">
        <v>4</v>
      </c>
      <c r="D359" s="12">
        <v>1083</v>
      </c>
      <c r="E359" s="12" cm="1">
        <f t="array" aca="1" ref="E359" ca="1">INDEX('[2]Vendedores Activos'!$A$18:$A$21, RANDBETWEEN(1, COUNTA('[2]Vendedores Activos'!$A$18:$A$21)))</f>
        <v>25</v>
      </c>
      <c r="F359" s="29">
        <v>44812</v>
      </c>
      <c r="G359" s="31">
        <v>187</v>
      </c>
      <c r="H359" s="12">
        <v>1</v>
      </c>
      <c r="I359" s="32">
        <v>9933.15</v>
      </c>
      <c r="J359" s="33">
        <v>9933.15</v>
      </c>
    </row>
    <row r="360" spans="1:10" ht="15">
      <c r="A360" s="3">
        <v>1003725</v>
      </c>
      <c r="B360" s="12">
        <v>686</v>
      </c>
      <c r="C360" s="12">
        <v>4</v>
      </c>
      <c r="D360" s="12">
        <v>1011</v>
      </c>
      <c r="E360" s="12" cm="1">
        <f t="array" aca="1" ref="E360" ca="1">INDEX('[2]Vendedores Activos'!$A$18:$A$21, RANDBETWEEN(1, COUNTA('[2]Vendedores Activos'!$A$18:$A$21)))</f>
        <v>27</v>
      </c>
      <c r="F360" s="29">
        <v>44813</v>
      </c>
      <c r="G360" s="31">
        <v>97</v>
      </c>
      <c r="H360" s="12">
        <v>1</v>
      </c>
      <c r="I360" s="32">
        <v>5067.3599999999997</v>
      </c>
      <c r="J360" s="33">
        <v>5067.3599999999997</v>
      </c>
    </row>
    <row r="361" spans="1:10" ht="15">
      <c r="A361" s="3">
        <v>1003774</v>
      </c>
      <c r="B361" s="12">
        <v>735</v>
      </c>
      <c r="C361" s="12">
        <v>4</v>
      </c>
      <c r="D361" s="12">
        <v>1014</v>
      </c>
      <c r="E361" s="12" cm="1">
        <f t="array" aca="1" ref="E361" ca="1">INDEX('[2]Vendedores Activos'!$A$18:$A$21, RANDBETWEEN(1, COUNTA('[2]Vendedores Activos'!$A$18:$A$21)))</f>
        <v>25</v>
      </c>
      <c r="F361" s="29">
        <v>44814</v>
      </c>
      <c r="G361" s="31">
        <v>74</v>
      </c>
      <c r="H361" s="12">
        <v>1</v>
      </c>
      <c r="I361" s="32">
        <v>1319.71</v>
      </c>
      <c r="J361" s="33">
        <v>1319.71</v>
      </c>
    </row>
    <row r="362" spans="1:10" ht="15">
      <c r="A362" s="3">
        <v>1003827</v>
      </c>
      <c r="B362" s="12">
        <v>788</v>
      </c>
      <c r="C362" s="12">
        <v>4</v>
      </c>
      <c r="D362" s="12">
        <v>1036</v>
      </c>
      <c r="E362" s="12" cm="1">
        <f t="array" aca="1" ref="E362" ca="1">INDEX('[2]Vendedores Activos'!$A$18:$A$21, RANDBETWEEN(1, COUNTA('[2]Vendedores Activos'!$A$18:$A$21)))</f>
        <v>26</v>
      </c>
      <c r="F362" s="29">
        <v>44814</v>
      </c>
      <c r="G362" s="31">
        <v>37</v>
      </c>
      <c r="H362" s="12">
        <v>1</v>
      </c>
      <c r="I362" s="32">
        <v>12712.86</v>
      </c>
      <c r="J362" s="33">
        <v>12712.86</v>
      </c>
    </row>
    <row r="363" spans="1:10" ht="15">
      <c r="A363" s="3">
        <v>1003304</v>
      </c>
      <c r="B363" s="12">
        <v>265</v>
      </c>
      <c r="C363" s="12">
        <v>5</v>
      </c>
      <c r="D363" s="12">
        <v>1039</v>
      </c>
      <c r="E363" s="12" cm="1">
        <f t="array" aca="1" ref="E363" ca="1">INDEX('[2]Vendedores Activos'!$A$22:$A$25, RANDBETWEEN(1, COUNTA('[2]Vendedores Activos'!$A$22:$A$25)))</f>
        <v>31</v>
      </c>
      <c r="F363" s="29">
        <v>44814</v>
      </c>
      <c r="G363" s="31">
        <v>190</v>
      </c>
      <c r="H363" s="12">
        <v>1</v>
      </c>
      <c r="I363" s="32">
        <v>23690.71</v>
      </c>
      <c r="J363" s="33">
        <v>23690.71</v>
      </c>
    </row>
    <row r="364" spans="1:10" ht="15">
      <c r="A364" s="3">
        <v>1003066</v>
      </c>
      <c r="B364" s="12">
        <v>27</v>
      </c>
      <c r="C364" s="12">
        <v>5</v>
      </c>
      <c r="D364" s="12">
        <v>1034</v>
      </c>
      <c r="E364" s="12" cm="1">
        <f t="array" aca="1" ref="E364" ca="1">INDEX('[2]Vendedores Activos'!$A$22:$A$25, RANDBETWEEN(1, COUNTA('[2]Vendedores Activos'!$A$22:$A$25)))</f>
        <v>29</v>
      </c>
      <c r="F364" s="29">
        <v>44814</v>
      </c>
      <c r="G364" s="31">
        <v>107</v>
      </c>
      <c r="H364" s="12">
        <v>1</v>
      </c>
      <c r="I364" s="32">
        <v>23688.2</v>
      </c>
      <c r="J364" s="33">
        <v>23688.2</v>
      </c>
    </row>
    <row r="365" spans="1:10" ht="15">
      <c r="A365" s="3">
        <v>1003209</v>
      </c>
      <c r="B365" s="12">
        <v>170</v>
      </c>
      <c r="C365" s="12">
        <v>5</v>
      </c>
      <c r="D365" s="12">
        <v>1006</v>
      </c>
      <c r="E365" s="12" cm="1">
        <f t="array" aca="1" ref="E365" ca="1">INDEX('[2]Vendedores Activos'!$A$22:$A$25, RANDBETWEEN(1, COUNTA('[2]Vendedores Activos'!$A$22:$A$25)))</f>
        <v>34</v>
      </c>
      <c r="F365" s="29">
        <v>44816</v>
      </c>
      <c r="G365" s="31">
        <v>51</v>
      </c>
      <c r="H365" s="12">
        <v>1</v>
      </c>
      <c r="I365" s="32">
        <v>3455.26</v>
      </c>
      <c r="J365" s="33">
        <v>3455.26</v>
      </c>
    </row>
    <row r="366" spans="1:10" ht="15">
      <c r="A366" s="3">
        <v>1003426</v>
      </c>
      <c r="B366" s="12">
        <v>387</v>
      </c>
      <c r="C366" s="12">
        <v>5</v>
      </c>
      <c r="D366" s="12">
        <v>1084</v>
      </c>
      <c r="E366" s="12" cm="1">
        <f t="array" aca="1" ref="E366" ca="1">INDEX('[2]Vendedores Activos'!$A$22:$A$25, RANDBETWEEN(1, COUNTA('[2]Vendedores Activos'!$A$22:$A$25)))</f>
        <v>34</v>
      </c>
      <c r="F366" s="29">
        <v>44816</v>
      </c>
      <c r="G366" s="31">
        <v>71</v>
      </c>
      <c r="H366" s="12">
        <v>1</v>
      </c>
      <c r="I366" s="32">
        <v>4851.84</v>
      </c>
      <c r="J366" s="33">
        <v>4851.84</v>
      </c>
    </row>
    <row r="367" spans="1:10" ht="15">
      <c r="A367" s="3">
        <v>1003436</v>
      </c>
      <c r="B367" s="12">
        <v>397</v>
      </c>
      <c r="C367" s="12">
        <v>5</v>
      </c>
      <c r="D367" s="12">
        <v>1095</v>
      </c>
      <c r="E367" s="12" cm="1">
        <f t="array" aca="1" ref="E367" ca="1">INDEX('[2]Vendedores Activos'!$A$22:$A$25, RANDBETWEEN(1, COUNTA('[2]Vendedores Activos'!$A$22:$A$25)))</f>
        <v>31</v>
      </c>
      <c r="F367" s="29">
        <v>44816</v>
      </c>
      <c r="G367" s="31">
        <v>208</v>
      </c>
      <c r="H367" s="12">
        <v>1</v>
      </c>
      <c r="I367" s="32">
        <v>8616.1</v>
      </c>
      <c r="J367" s="33">
        <v>8616.1</v>
      </c>
    </row>
    <row r="368" spans="1:10" ht="15">
      <c r="A368" s="3">
        <v>1003529</v>
      </c>
      <c r="B368" s="12">
        <v>490</v>
      </c>
      <c r="C368" s="12">
        <v>5</v>
      </c>
      <c r="D368" s="12">
        <v>1112</v>
      </c>
      <c r="E368" s="12" cm="1">
        <f t="array" aca="1" ref="E368" ca="1">INDEX('[2]Vendedores Activos'!$A$22:$A$25, RANDBETWEEN(1, COUNTA('[2]Vendedores Activos'!$A$22:$A$25)))</f>
        <v>34</v>
      </c>
      <c r="F368" s="29">
        <v>44817</v>
      </c>
      <c r="G368" s="31">
        <v>131</v>
      </c>
      <c r="H368" s="12">
        <v>1</v>
      </c>
      <c r="I368" s="32">
        <v>92.68</v>
      </c>
      <c r="J368" s="33">
        <v>92.68</v>
      </c>
    </row>
    <row r="369" spans="1:10" ht="15">
      <c r="A369" s="3">
        <v>1003634</v>
      </c>
      <c r="B369" s="12">
        <v>595</v>
      </c>
      <c r="C369" s="12">
        <v>5</v>
      </c>
      <c r="D369" s="12">
        <v>1008</v>
      </c>
      <c r="E369" s="12" cm="1">
        <f t="array" aca="1" ref="E369" ca="1">INDEX('[2]Vendedores Activos'!$A$22:$A$25, RANDBETWEEN(1, COUNTA('[2]Vendedores Activos'!$A$22:$A$25)))</f>
        <v>34</v>
      </c>
      <c r="F369" s="29">
        <v>44819</v>
      </c>
      <c r="G369" s="31">
        <v>139</v>
      </c>
      <c r="H369" s="12">
        <v>1</v>
      </c>
      <c r="I369" s="32">
        <v>181.43</v>
      </c>
      <c r="J369" s="33">
        <v>181.43</v>
      </c>
    </row>
    <row r="370" spans="1:10" ht="15">
      <c r="A370" s="3">
        <v>1003726</v>
      </c>
      <c r="B370" s="12">
        <v>687</v>
      </c>
      <c r="C370" s="12">
        <v>5</v>
      </c>
      <c r="D370" s="12">
        <v>1084</v>
      </c>
      <c r="E370" s="12" cm="1">
        <f t="array" aca="1" ref="E370" ca="1">INDEX('[2]Vendedores Activos'!$A$22:$A$25, RANDBETWEEN(1, COUNTA('[2]Vendedores Activos'!$A$22:$A$25)))</f>
        <v>32</v>
      </c>
      <c r="F370" s="29">
        <v>44821</v>
      </c>
      <c r="G370" s="31">
        <v>195</v>
      </c>
      <c r="H370" s="12">
        <v>1</v>
      </c>
      <c r="I370" s="32">
        <v>47921.760000000002</v>
      </c>
      <c r="J370" s="33">
        <v>47921.760000000002</v>
      </c>
    </row>
    <row r="371" spans="1:10" ht="15">
      <c r="A371" s="3">
        <v>1003826</v>
      </c>
      <c r="B371" s="12">
        <v>787</v>
      </c>
      <c r="C371" s="12">
        <v>5</v>
      </c>
      <c r="D371" s="12">
        <v>1034</v>
      </c>
      <c r="E371" s="12" cm="1">
        <f t="array" aca="1" ref="E371" ca="1">INDEX('[2]Vendedores Activos'!$A$22:$A$25, RANDBETWEEN(1, COUNTA('[2]Vendedores Activos'!$A$22:$A$25)))</f>
        <v>31</v>
      </c>
      <c r="F371" s="29">
        <v>44821</v>
      </c>
      <c r="G371" s="31">
        <v>60</v>
      </c>
      <c r="H371" s="12">
        <v>1</v>
      </c>
      <c r="I371" s="32">
        <v>7460.65</v>
      </c>
      <c r="J371" s="33">
        <v>7460.65</v>
      </c>
    </row>
    <row r="372" spans="1:10" ht="15">
      <c r="A372" s="3">
        <v>1003276</v>
      </c>
      <c r="B372" s="12">
        <v>237</v>
      </c>
      <c r="C372" s="12">
        <v>6</v>
      </c>
      <c r="D372" s="12">
        <v>1021</v>
      </c>
      <c r="E372" s="12" cm="1">
        <f t="array" aca="1" ref="E372" ca="1">INDEX('[2]Vendedores Activos'!$A$26:$A$32, RANDBETWEEN(1, COUNTA('[2]Vendedores Activos'!$A$26:$A$32)))</f>
        <v>40</v>
      </c>
      <c r="F372" s="29">
        <v>44821</v>
      </c>
      <c r="G372" s="31">
        <v>11</v>
      </c>
      <c r="H372" s="12">
        <v>1</v>
      </c>
      <c r="I372" s="32">
        <v>3780.63</v>
      </c>
      <c r="J372" s="33">
        <v>3780.63</v>
      </c>
    </row>
    <row r="373" spans="1:10" ht="15">
      <c r="A373" s="3">
        <v>1003394</v>
      </c>
      <c r="B373" s="12">
        <v>355</v>
      </c>
      <c r="C373" s="12">
        <v>6</v>
      </c>
      <c r="D373" s="12">
        <v>1022</v>
      </c>
      <c r="E373" s="12" cm="1">
        <f t="array" aca="1" ref="E373" ca="1">INDEX('[2]Vendedores Activos'!$A$26:$A$32, RANDBETWEEN(1, COUNTA('[2]Vendedores Activos'!$A$26:$A$32)))</f>
        <v>42</v>
      </c>
      <c r="F373" s="29">
        <v>44824</v>
      </c>
      <c r="G373" s="31">
        <v>51</v>
      </c>
      <c r="H373" s="12">
        <v>1</v>
      </c>
      <c r="I373" s="32">
        <v>3455.26</v>
      </c>
      <c r="J373" s="33">
        <v>3455.26</v>
      </c>
    </row>
    <row r="374" spans="1:10" ht="15">
      <c r="A374" s="3">
        <v>1003419</v>
      </c>
      <c r="B374" s="12">
        <v>380</v>
      </c>
      <c r="C374" s="12">
        <v>6</v>
      </c>
      <c r="D374" s="12">
        <v>1130</v>
      </c>
      <c r="E374" s="12" cm="1">
        <f t="array" aca="1" ref="E374" ca="1">INDEX('[2]Vendedores Activos'!$A$26:$A$32, RANDBETWEEN(1, COUNTA('[2]Vendedores Activos'!$A$26:$A$32)))</f>
        <v>40</v>
      </c>
      <c r="F374" s="29">
        <v>44824</v>
      </c>
      <c r="G374" s="31">
        <v>144</v>
      </c>
      <c r="H374" s="12">
        <v>1</v>
      </c>
      <c r="I374" s="32">
        <v>229.1</v>
      </c>
      <c r="J374" s="33">
        <v>229.1</v>
      </c>
    </row>
    <row r="375" spans="1:10" ht="15">
      <c r="A375" s="3">
        <v>1003584</v>
      </c>
      <c r="B375" s="12">
        <v>545</v>
      </c>
      <c r="C375" s="12">
        <v>6</v>
      </c>
      <c r="D375" s="12">
        <v>1131</v>
      </c>
      <c r="E375" s="12" cm="1">
        <f t="array" aca="1" ref="E375" ca="1">INDEX('[2]Vendedores Activos'!$A$26:$A$32, RANDBETWEEN(1, COUNTA('[2]Vendedores Activos'!$A$26:$A$32)))</f>
        <v>39</v>
      </c>
      <c r="F375" s="29">
        <v>44824</v>
      </c>
      <c r="G375" s="31">
        <v>94</v>
      </c>
      <c r="H375" s="12">
        <v>1</v>
      </c>
      <c r="I375" s="32">
        <v>13640.47</v>
      </c>
      <c r="J375" s="33">
        <v>13640.47</v>
      </c>
    </row>
    <row r="376" spans="1:10" ht="15">
      <c r="A376" s="3">
        <v>1003691</v>
      </c>
      <c r="B376" s="12">
        <v>652</v>
      </c>
      <c r="C376" s="12">
        <v>6</v>
      </c>
      <c r="D376" s="12">
        <v>1021</v>
      </c>
      <c r="E376" s="12" cm="1">
        <f t="array" aca="1" ref="E376" ca="1">INDEX('[2]Vendedores Activos'!$A$26:$A$32, RANDBETWEEN(1, COUNTA('[2]Vendedores Activos'!$A$26:$A$32)))</f>
        <v>42</v>
      </c>
      <c r="F376" s="29">
        <v>44824</v>
      </c>
      <c r="G376" s="31">
        <v>167</v>
      </c>
      <c r="H376" s="12">
        <v>1</v>
      </c>
      <c r="I376" s="32">
        <v>1575.07</v>
      </c>
      <c r="J376" s="33">
        <v>1575.07</v>
      </c>
    </row>
    <row r="377" spans="1:10" ht="15">
      <c r="A377" s="3">
        <v>1003314</v>
      </c>
      <c r="B377" s="12">
        <v>275</v>
      </c>
      <c r="C377" s="12">
        <v>7</v>
      </c>
      <c r="D377" s="12">
        <v>1082</v>
      </c>
      <c r="E377" s="12" cm="1">
        <f t="array" aca="1" ref="E377" ca="1">INDEX('[2]Vendedores Activos'!$A$33:$A$38, RANDBETWEEN(1, COUNTA('[2]Vendedores Activos'!$A$33:$A$38)))</f>
        <v>49</v>
      </c>
      <c r="F377" s="29">
        <v>44825</v>
      </c>
      <c r="G377" s="31">
        <v>116</v>
      </c>
      <c r="H377" s="12">
        <v>1</v>
      </c>
      <c r="I377" s="32">
        <v>15078.44</v>
      </c>
      <c r="J377" s="33">
        <v>15078.44</v>
      </c>
    </row>
    <row r="378" spans="1:10" ht="15">
      <c r="A378" s="3">
        <v>1003130</v>
      </c>
      <c r="B378" s="12">
        <v>91</v>
      </c>
      <c r="C378" s="12">
        <v>7</v>
      </c>
      <c r="D378" s="12">
        <v>1051</v>
      </c>
      <c r="E378" s="12" cm="1">
        <f t="array" aca="1" ref="E378" ca="1">INDEX('[2]Vendedores Activos'!$A$33:$A$38, RANDBETWEEN(1, COUNTA('[2]Vendedores Activos'!$A$33:$A$38)))</f>
        <v>49</v>
      </c>
      <c r="F378" s="29">
        <v>44825</v>
      </c>
      <c r="G378" s="31">
        <v>7</v>
      </c>
      <c r="H378" s="12">
        <v>1</v>
      </c>
      <c r="I378" s="32">
        <v>8621.1200000000008</v>
      </c>
      <c r="J378" s="33">
        <v>8621.1200000000008</v>
      </c>
    </row>
    <row r="379" spans="1:10" ht="15">
      <c r="A379" s="3">
        <v>1003143</v>
      </c>
      <c r="B379" s="12">
        <v>104</v>
      </c>
      <c r="C379" s="12">
        <v>7</v>
      </c>
      <c r="D379" s="12">
        <v>1054</v>
      </c>
      <c r="E379" s="12" cm="1">
        <f t="array" aca="1" ref="E379" ca="1">INDEX('[2]Vendedores Activos'!$A$33:$A$38, RANDBETWEEN(1, COUNTA('[2]Vendedores Activos'!$A$33:$A$38)))</f>
        <v>49</v>
      </c>
      <c r="F379" s="29">
        <v>44828</v>
      </c>
      <c r="G379" s="31">
        <v>200</v>
      </c>
      <c r="H379" s="12">
        <v>1</v>
      </c>
      <c r="I379" s="32">
        <v>8616.1</v>
      </c>
      <c r="J379" s="33">
        <v>8616.1</v>
      </c>
    </row>
    <row r="380" spans="1:10" ht="15">
      <c r="A380" s="3">
        <v>1003169</v>
      </c>
      <c r="B380" s="12">
        <v>130</v>
      </c>
      <c r="C380" s="12">
        <v>7</v>
      </c>
      <c r="D380" s="12">
        <v>1041</v>
      </c>
      <c r="E380" s="12" cm="1">
        <f t="array" aca="1" ref="E380" ca="1">INDEX('[2]Vendedores Activos'!$A$33:$A$38, RANDBETWEEN(1, COUNTA('[2]Vendedores Activos'!$A$33:$A$38)))</f>
        <v>51</v>
      </c>
      <c r="F380" s="29">
        <v>44828</v>
      </c>
      <c r="G380" s="31">
        <v>22</v>
      </c>
      <c r="H380" s="12">
        <v>1</v>
      </c>
      <c r="I380" s="32">
        <v>7006.78</v>
      </c>
      <c r="J380" s="33">
        <v>7006.78</v>
      </c>
    </row>
    <row r="381" spans="1:10" ht="15">
      <c r="A381" s="3">
        <v>1003183</v>
      </c>
      <c r="B381" s="12">
        <v>144</v>
      </c>
      <c r="C381" s="12">
        <v>7</v>
      </c>
      <c r="D381" s="12">
        <v>1010</v>
      </c>
      <c r="E381" s="12" cm="1">
        <f t="array" aca="1" ref="E381" ca="1">INDEX('[2]Vendedores Activos'!$A$33:$A$38, RANDBETWEEN(1, COUNTA('[2]Vendedores Activos'!$A$33:$A$38)))</f>
        <v>49</v>
      </c>
      <c r="F381" s="29">
        <v>44830</v>
      </c>
      <c r="G381" s="31">
        <v>172</v>
      </c>
      <c r="H381" s="12">
        <v>1</v>
      </c>
      <c r="I381" s="32">
        <v>6471.18</v>
      </c>
      <c r="J381" s="33">
        <v>6471.18</v>
      </c>
    </row>
    <row r="382" spans="1:10" ht="15">
      <c r="A382" s="3">
        <v>1003210</v>
      </c>
      <c r="B382" s="12">
        <v>171</v>
      </c>
      <c r="C382" s="12">
        <v>7</v>
      </c>
      <c r="D382" s="12">
        <v>1075</v>
      </c>
      <c r="E382" s="12" cm="1">
        <f t="array" aca="1" ref="E382" ca="1">INDEX('[2]Vendedores Activos'!$A$33:$A$38, RANDBETWEEN(1, COUNTA('[2]Vendedores Activos'!$A$33:$A$38)))</f>
        <v>51</v>
      </c>
      <c r="F382" s="29">
        <v>44830</v>
      </c>
      <c r="G382" s="31">
        <v>51</v>
      </c>
      <c r="H382" s="12">
        <v>1</v>
      </c>
      <c r="I382" s="32">
        <v>3455.26</v>
      </c>
      <c r="J382" s="33">
        <v>3455.26</v>
      </c>
    </row>
    <row r="383" spans="1:10" ht="15">
      <c r="A383" s="3">
        <v>1003227</v>
      </c>
      <c r="B383" s="12">
        <v>188</v>
      </c>
      <c r="C383" s="12">
        <v>7</v>
      </c>
      <c r="D383" s="12">
        <v>1051</v>
      </c>
      <c r="E383" s="12" cm="1">
        <f t="array" aca="1" ref="E383" ca="1">INDEX('[2]Vendedores Activos'!$A$33:$A$38, RANDBETWEEN(1, COUNTA('[2]Vendedores Activos'!$A$33:$A$38)))</f>
        <v>46</v>
      </c>
      <c r="F383" s="29">
        <v>44831</v>
      </c>
      <c r="G383" s="31">
        <v>47</v>
      </c>
      <c r="H383" s="12">
        <v>1</v>
      </c>
      <c r="I383" s="32">
        <v>10771.05</v>
      </c>
      <c r="J383" s="33">
        <v>10771.05</v>
      </c>
    </row>
    <row r="384" spans="1:10" ht="15">
      <c r="A384" s="3">
        <v>1003297</v>
      </c>
      <c r="B384" s="12">
        <v>258</v>
      </c>
      <c r="C384" s="12">
        <v>7</v>
      </c>
      <c r="D384" s="12">
        <v>1133</v>
      </c>
      <c r="E384" s="12" cm="1">
        <f t="array" aca="1" ref="E384" ca="1">INDEX('[2]Vendedores Activos'!$A$33:$A$38, RANDBETWEEN(1, COUNTA('[2]Vendedores Activos'!$A$33:$A$38)))</f>
        <v>53</v>
      </c>
      <c r="F384" s="29">
        <v>44831</v>
      </c>
      <c r="G384" s="31">
        <v>82</v>
      </c>
      <c r="H384" s="12">
        <v>1</v>
      </c>
      <c r="I384" s="32">
        <v>2166.3000000000002</v>
      </c>
      <c r="J384" s="33">
        <v>2166.3000000000002</v>
      </c>
    </row>
    <row r="385" spans="1:10" ht="15">
      <c r="A385" s="3">
        <v>1003775</v>
      </c>
      <c r="B385" s="12">
        <v>736</v>
      </c>
      <c r="C385" s="12">
        <v>7</v>
      </c>
      <c r="D385" s="12">
        <v>1007</v>
      </c>
      <c r="E385" s="12" cm="1">
        <f t="array" aca="1" ref="E385" ca="1">INDEX('[2]Vendedores Activos'!$A$33:$A$38, RANDBETWEEN(1, COUNTA('[2]Vendedores Activos'!$A$33:$A$38)))</f>
        <v>53</v>
      </c>
      <c r="F385" s="29">
        <v>44832</v>
      </c>
      <c r="G385" s="31">
        <v>79</v>
      </c>
      <c r="H385" s="12">
        <v>1</v>
      </c>
      <c r="I385" s="32">
        <v>1620.9</v>
      </c>
      <c r="J385" s="33">
        <v>1620.9</v>
      </c>
    </row>
    <row r="386" spans="1:10" ht="15">
      <c r="A386" s="3">
        <v>1003194</v>
      </c>
      <c r="B386" s="12">
        <v>155</v>
      </c>
      <c r="C386" s="12">
        <v>8</v>
      </c>
      <c r="D386" s="12">
        <v>1031</v>
      </c>
      <c r="E386" s="12" cm="1">
        <f t="array" aca="1" ref="E386" ca="1">INDEX('[2]Vendedores Activos'!$A$39:$A$41, RANDBETWEEN(1, COUNTA('[2]Vendedores Activos'!$A$39:$A$41)))</f>
        <v>58</v>
      </c>
      <c r="F386" s="29">
        <v>44832</v>
      </c>
      <c r="G386" s="31">
        <v>202</v>
      </c>
      <c r="H386" s="12">
        <v>1</v>
      </c>
      <c r="I386" s="32">
        <v>10768.54</v>
      </c>
      <c r="J386" s="33">
        <v>10768.54</v>
      </c>
    </row>
    <row r="387" spans="1:10" ht="15">
      <c r="A387" s="3">
        <v>1003226</v>
      </c>
      <c r="B387" s="12">
        <v>187</v>
      </c>
      <c r="C387" s="12">
        <v>8</v>
      </c>
      <c r="D387" s="12">
        <v>1025</v>
      </c>
      <c r="E387" s="12" cm="1">
        <f t="array" aca="1" ref="E387" ca="1">INDEX('[2]Vendedores Activos'!$A$39:$A$41, RANDBETWEEN(1, COUNTA('[2]Vendedores Activos'!$A$39:$A$41)))</f>
        <v>57</v>
      </c>
      <c r="F387" s="29">
        <v>44832</v>
      </c>
      <c r="G387" s="31">
        <v>181</v>
      </c>
      <c r="H387" s="12">
        <v>1</v>
      </c>
      <c r="I387" s="32">
        <v>2166.3000000000002</v>
      </c>
      <c r="J387" s="33">
        <v>2166.3000000000002</v>
      </c>
    </row>
    <row r="388" spans="1:10" ht="15">
      <c r="A388" s="3">
        <v>1003266</v>
      </c>
      <c r="B388" s="12">
        <v>227</v>
      </c>
      <c r="C388" s="12">
        <v>8</v>
      </c>
      <c r="D388" s="12">
        <v>1051</v>
      </c>
      <c r="E388" s="12" cm="1">
        <f t="array" aca="1" ref="E388" ca="1">INDEX('[2]Vendedores Activos'!$A$39:$A$41, RANDBETWEEN(1, COUNTA('[2]Vendedores Activos'!$A$39:$A$41)))</f>
        <v>57</v>
      </c>
      <c r="F388" s="29">
        <v>44833</v>
      </c>
      <c r="G388" s="31">
        <v>124</v>
      </c>
      <c r="H388" s="12">
        <v>1</v>
      </c>
      <c r="I388" s="32">
        <v>1085.07</v>
      </c>
      <c r="J388" s="33">
        <v>1085.07</v>
      </c>
    </row>
    <row r="389" spans="1:10" ht="15">
      <c r="A389" s="3">
        <v>1003456</v>
      </c>
      <c r="B389" s="12">
        <v>417</v>
      </c>
      <c r="C389" s="12">
        <v>8</v>
      </c>
      <c r="D389" s="12">
        <v>1134</v>
      </c>
      <c r="E389" s="12" cm="1">
        <f t="array" aca="1" ref="E389" ca="1">INDEX('[2]Vendedores Activos'!$A$39:$A$41, RANDBETWEEN(1, COUNTA('[2]Vendedores Activos'!$A$39:$A$41)))</f>
        <v>58</v>
      </c>
      <c r="F389" s="29">
        <v>44834</v>
      </c>
      <c r="G389" s="31">
        <v>206</v>
      </c>
      <c r="H389" s="12">
        <v>1</v>
      </c>
      <c r="I389" s="32">
        <v>5387.44</v>
      </c>
      <c r="J389" s="33">
        <v>5387.44</v>
      </c>
    </row>
    <row r="390" spans="1:10" ht="15">
      <c r="A390" s="3">
        <v>1003473</v>
      </c>
      <c r="B390" s="12">
        <v>434</v>
      </c>
      <c r="C390" s="12">
        <v>8</v>
      </c>
      <c r="D390" s="12">
        <v>1032</v>
      </c>
      <c r="E390" s="12" cm="1">
        <f t="array" aca="1" ref="E390" ca="1">INDEX('[2]Vendedores Activos'!$A$39:$A$41, RANDBETWEEN(1, COUNTA('[2]Vendedores Activos'!$A$39:$A$41)))</f>
        <v>57</v>
      </c>
      <c r="F390" s="29">
        <v>44834</v>
      </c>
      <c r="G390" s="31">
        <v>84</v>
      </c>
      <c r="H390" s="12">
        <v>1</v>
      </c>
      <c r="I390" s="32">
        <v>2163.79</v>
      </c>
      <c r="J390" s="33">
        <v>2163.79</v>
      </c>
    </row>
    <row r="391" spans="1:10" ht="15">
      <c r="A391" s="3">
        <v>1003528</v>
      </c>
      <c r="B391" s="12">
        <v>489</v>
      </c>
      <c r="C391" s="12">
        <v>8</v>
      </c>
      <c r="D391" s="12">
        <v>1093</v>
      </c>
      <c r="E391" s="12" cm="1">
        <f t="array" aca="1" ref="E391" ca="1">INDEX('[2]Vendedores Activos'!$A$39:$A$41, RANDBETWEEN(1, COUNTA('[2]Vendedores Activos'!$A$39:$A$41)))</f>
        <v>54</v>
      </c>
      <c r="F391" s="29">
        <v>44834</v>
      </c>
      <c r="G391" s="31">
        <v>166</v>
      </c>
      <c r="H391" s="12">
        <v>1</v>
      </c>
      <c r="I391" s="32">
        <v>2342.67</v>
      </c>
      <c r="J391" s="33">
        <v>2342.67</v>
      </c>
    </row>
    <row r="392" spans="1:10" ht="15">
      <c r="A392" s="3">
        <v>1003583</v>
      </c>
      <c r="B392" s="12">
        <v>544</v>
      </c>
      <c r="C392" s="12">
        <v>8</v>
      </c>
      <c r="D392" s="12">
        <v>1075</v>
      </c>
      <c r="E392" s="12" cm="1">
        <f t="array" aca="1" ref="E392" ca="1">INDEX('[2]Vendedores Activos'!$A$39:$A$41, RANDBETWEEN(1, COUNTA('[2]Vendedores Activos'!$A$39:$A$41)))</f>
        <v>54</v>
      </c>
      <c r="F392" s="29">
        <v>44837</v>
      </c>
      <c r="G392" s="31">
        <v>10</v>
      </c>
      <c r="H392" s="12">
        <v>1</v>
      </c>
      <c r="I392" s="32">
        <v>4140.2</v>
      </c>
      <c r="J392" s="33">
        <v>4140.2</v>
      </c>
    </row>
    <row r="393" spans="1:10" ht="15">
      <c r="A393" s="3">
        <v>1003776</v>
      </c>
      <c r="B393" s="12">
        <v>737</v>
      </c>
      <c r="C393" s="12">
        <v>8</v>
      </c>
      <c r="D393" s="12">
        <v>1096</v>
      </c>
      <c r="E393" s="12" cm="1">
        <f t="array" aca="1" ref="E393" ca="1">INDEX('[2]Vendedores Activos'!$A$39:$A$41, RANDBETWEEN(1, COUNTA('[2]Vendedores Activos'!$A$39:$A$41)))</f>
        <v>58</v>
      </c>
      <c r="F393" s="29">
        <v>44838</v>
      </c>
      <c r="G393" s="31">
        <v>82</v>
      </c>
      <c r="H393" s="12">
        <v>1</v>
      </c>
      <c r="I393" s="32">
        <v>1514.64</v>
      </c>
      <c r="J393" s="33">
        <v>1514.64</v>
      </c>
    </row>
    <row r="394" spans="1:10" ht="15">
      <c r="A394" s="3">
        <v>1003777</v>
      </c>
      <c r="B394" s="12">
        <v>738</v>
      </c>
      <c r="C394" s="12">
        <v>8</v>
      </c>
      <c r="D394" s="12">
        <v>1047</v>
      </c>
      <c r="E394" s="12" cm="1">
        <f t="array" aca="1" ref="E394" ca="1">INDEX('[2]Vendedores Activos'!$A$39:$A$41, RANDBETWEEN(1, COUNTA('[2]Vendedores Activos'!$A$39:$A$41)))</f>
        <v>54</v>
      </c>
      <c r="F394" s="29">
        <v>44838</v>
      </c>
      <c r="G394" s="31">
        <v>34</v>
      </c>
      <c r="H394" s="12">
        <v>1</v>
      </c>
      <c r="I394" s="32">
        <v>1999.72</v>
      </c>
      <c r="J394" s="33">
        <v>1999.72</v>
      </c>
    </row>
    <row r="395" spans="1:10" ht="15">
      <c r="A395" s="3">
        <v>1003825</v>
      </c>
      <c r="B395" s="12">
        <v>786</v>
      </c>
      <c r="C395" s="12">
        <v>8</v>
      </c>
      <c r="D395" s="12">
        <v>1029</v>
      </c>
      <c r="E395" s="12" cm="1">
        <f t="array" aca="1" ref="E395" ca="1">INDEX('[2]Vendedores Activos'!$A$39:$A$41, RANDBETWEEN(1, COUNTA('[2]Vendedores Activos'!$A$39:$A$41)))</f>
        <v>54</v>
      </c>
      <c r="F395" s="29">
        <v>44838</v>
      </c>
      <c r="G395" s="31">
        <v>151</v>
      </c>
      <c r="H395" s="12">
        <v>1</v>
      </c>
      <c r="I395" s="32">
        <v>304.57</v>
      </c>
      <c r="J395" s="33">
        <v>304.57</v>
      </c>
    </row>
    <row r="396" spans="1:10" ht="15">
      <c r="A396" s="3">
        <v>1003357</v>
      </c>
      <c r="B396" s="12">
        <v>318</v>
      </c>
      <c r="C396" s="12"/>
      <c r="D396" s="12">
        <v>1041</v>
      </c>
      <c r="E396" s="12">
        <v>23</v>
      </c>
      <c r="F396" s="29">
        <v>44838</v>
      </c>
      <c r="G396" s="31">
        <v>27</v>
      </c>
      <c r="H396" s="12">
        <v>1</v>
      </c>
      <c r="I396" s="32">
        <v>7542.39</v>
      </c>
      <c r="J396" s="33">
        <v>7542.39</v>
      </c>
    </row>
    <row r="397" spans="1:10" ht="15">
      <c r="A397" s="3">
        <v>1003372</v>
      </c>
      <c r="B397" s="12">
        <v>333</v>
      </c>
      <c r="C397" s="12"/>
      <c r="D397" s="12">
        <v>1041</v>
      </c>
      <c r="E397" s="12">
        <v>49</v>
      </c>
      <c r="F397" s="29">
        <v>44838</v>
      </c>
      <c r="G397" s="31">
        <v>50</v>
      </c>
      <c r="H397" s="12">
        <v>1</v>
      </c>
      <c r="I397" s="32">
        <v>5389.95</v>
      </c>
      <c r="J397" s="33">
        <v>5389.95</v>
      </c>
    </row>
    <row r="398" spans="1:10" ht="15">
      <c r="A398" s="3">
        <v>1003680</v>
      </c>
      <c r="B398" s="12">
        <v>641</v>
      </c>
      <c r="C398" s="12"/>
      <c r="D398" s="12">
        <v>1041</v>
      </c>
      <c r="E398" s="12">
        <v>24</v>
      </c>
      <c r="F398" s="29">
        <v>44838</v>
      </c>
      <c r="G398" s="31">
        <v>69</v>
      </c>
      <c r="H398" s="12">
        <v>1</v>
      </c>
      <c r="I398" s="32">
        <v>2780</v>
      </c>
      <c r="J398" s="33">
        <v>2780</v>
      </c>
    </row>
    <row r="399" spans="1:10" ht="15">
      <c r="A399" s="3">
        <v>1002649</v>
      </c>
      <c r="B399" s="12">
        <v>157</v>
      </c>
      <c r="C399" s="12">
        <v>1</v>
      </c>
      <c r="D399" s="12" cm="1">
        <f t="array" aca="1" ref="D399" ca="1">INDEX('[1]Clientes Activos'!$A$2:$A$9,RANDBETWEEN(1,COUNTA('[1]Clientes Activos'!$A$2:$A$9)))</f>
        <v>1112</v>
      </c>
      <c r="E399" s="12" cm="1">
        <f t="array" aca="1" ref="E399" ca="1">INDEX('[2]Vendedores Activos'!$A$2:$A$11, RANDBETWEEN(1, COUNTA('[2]Vendedores Activos'!$A$2:$A$11)))</f>
        <v>10</v>
      </c>
      <c r="F399" s="29">
        <v>44839</v>
      </c>
      <c r="G399" s="31">
        <v>190</v>
      </c>
      <c r="H399" s="12">
        <v>3</v>
      </c>
      <c r="I399" s="32">
        <v>23690.71</v>
      </c>
      <c r="J399" s="33">
        <v>71072.13</v>
      </c>
    </row>
    <row r="400" spans="1:10" ht="15">
      <c r="A400" s="3">
        <v>1002962</v>
      </c>
      <c r="B400" s="12">
        <v>545</v>
      </c>
      <c r="C400" s="12">
        <v>1</v>
      </c>
      <c r="D400" s="12" cm="1">
        <f t="array" aca="1" ref="D400" ca="1">INDEX('[1]Clientes Activos'!$A$2:$A$9,RANDBETWEEN(1,COUNTA('[1]Clientes Activos'!$A$2:$A$9)))</f>
        <v>1112</v>
      </c>
      <c r="E400" s="12" cm="1">
        <f t="array" aca="1" ref="E400" ca="1">INDEX('[2]Vendedores Activos'!$A$2:$A$11, RANDBETWEEN(1, COUNTA('[2]Vendedores Activos'!$A$2:$A$11)))</f>
        <v>7</v>
      </c>
      <c r="F400" s="29">
        <v>44842</v>
      </c>
      <c r="G400" s="31">
        <v>28</v>
      </c>
      <c r="H400" s="12">
        <v>8</v>
      </c>
      <c r="I400" s="32">
        <v>6699.37</v>
      </c>
      <c r="J400" s="33">
        <v>53594.96</v>
      </c>
    </row>
    <row r="401" spans="1:10" ht="15">
      <c r="A401" s="3">
        <v>1002858</v>
      </c>
      <c r="B401" s="12">
        <v>317</v>
      </c>
      <c r="C401" s="12">
        <v>1</v>
      </c>
      <c r="D401" s="12" cm="1">
        <f t="array" aca="1" ref="D401" ca="1">INDEX('[1]Clientes Activos'!$A$2:$A$9,RANDBETWEEN(1,COUNTA('[1]Clientes Activos'!$A$2:$A$9)))</f>
        <v>1112</v>
      </c>
      <c r="E401" s="12" cm="1">
        <f t="array" aca="1" ref="E401" ca="1">INDEX('[2]Vendedores Activos'!$A$2:$A$11, RANDBETWEEN(1, COUNTA('[2]Vendedores Activos'!$A$2:$A$11)))</f>
        <v>4</v>
      </c>
      <c r="F401" s="29">
        <v>44844</v>
      </c>
      <c r="G401" s="31">
        <v>30</v>
      </c>
      <c r="H401" s="12">
        <v>8</v>
      </c>
      <c r="I401" s="32">
        <v>6124.21</v>
      </c>
      <c r="J401" s="33">
        <v>48993.68</v>
      </c>
    </row>
    <row r="402" spans="1:10" ht="15">
      <c r="A402" s="3">
        <v>1002826</v>
      </c>
      <c r="B402" s="12">
        <v>127</v>
      </c>
      <c r="C402" s="12">
        <v>1</v>
      </c>
      <c r="D402" s="12" cm="1">
        <f t="array" aca="1" ref="D402" ca="1">INDEX('[1]Clientes Activos'!$A$2:$A$9,RANDBETWEEN(1,COUNTA('[1]Clientes Activos'!$A$2:$A$9)))</f>
        <v>1110</v>
      </c>
      <c r="E402" s="12" cm="1">
        <f t="array" aca="1" ref="E402" ca="1">INDEX('[2]Vendedores Activos'!$A$2:$A$11, RANDBETWEEN(1, COUNTA('[2]Vendedores Activos'!$A$2:$A$11)))</f>
        <v>5</v>
      </c>
      <c r="F402" s="29">
        <v>44847</v>
      </c>
      <c r="G402" s="31">
        <v>52</v>
      </c>
      <c r="H402" s="12">
        <v>9</v>
      </c>
      <c r="I402" s="32">
        <v>4261.93</v>
      </c>
      <c r="J402" s="33">
        <v>38357.370000000003</v>
      </c>
    </row>
    <row r="403" spans="1:10" ht="15">
      <c r="A403" s="3">
        <v>1003553</v>
      </c>
      <c r="B403" s="12">
        <v>514</v>
      </c>
      <c r="C403" s="12">
        <v>1</v>
      </c>
      <c r="D403" s="12">
        <v>1119</v>
      </c>
      <c r="E403" s="12" cm="1">
        <f t="array" aca="1" ref="E403" ca="1">INDEX('[2]Vendedores Activos'!$A$2:$A$11, RANDBETWEEN(1, COUNTA('[2]Vendedores Activos'!$A$2:$A$11)))</f>
        <v>4</v>
      </c>
      <c r="F403" s="29">
        <v>44848</v>
      </c>
      <c r="G403" s="31">
        <v>97</v>
      </c>
      <c r="H403" s="12">
        <v>1</v>
      </c>
      <c r="I403" s="32">
        <v>4727.63</v>
      </c>
      <c r="J403" s="33">
        <v>4727.63</v>
      </c>
    </row>
    <row r="404" spans="1:10" ht="15">
      <c r="A404" s="3">
        <v>1003556</v>
      </c>
      <c r="B404" s="12">
        <v>517</v>
      </c>
      <c r="C404" s="12">
        <v>1</v>
      </c>
      <c r="D404" s="12">
        <v>1089</v>
      </c>
      <c r="E404" s="12" cm="1">
        <f t="array" aca="1" ref="E404" ca="1">INDEX('[2]Vendedores Activos'!$A$2:$A$11, RANDBETWEEN(1, COUNTA('[2]Vendedores Activos'!$A$2:$A$11)))</f>
        <v>4</v>
      </c>
      <c r="F404" s="29">
        <v>44849</v>
      </c>
      <c r="G404" s="31">
        <v>51</v>
      </c>
      <c r="H404" s="12">
        <v>1</v>
      </c>
      <c r="I404" s="32">
        <v>3108.29</v>
      </c>
      <c r="J404" s="33">
        <v>3108.29</v>
      </c>
    </row>
    <row r="405" spans="1:10" ht="15">
      <c r="A405" s="3">
        <v>1003563</v>
      </c>
      <c r="B405" s="12">
        <v>524</v>
      </c>
      <c r="C405" s="12">
        <v>1</v>
      </c>
      <c r="D405" s="12">
        <v>1077</v>
      </c>
      <c r="E405" s="12" cm="1">
        <f t="array" aca="1" ref="E405" ca="1">INDEX('[2]Vendedores Activos'!$A$2:$A$11, RANDBETWEEN(1, COUNTA('[2]Vendedores Activos'!$A$2:$A$11)))</f>
        <v>7</v>
      </c>
      <c r="F405" s="29">
        <v>44849</v>
      </c>
      <c r="G405" s="31">
        <v>135</v>
      </c>
      <c r="H405" s="12">
        <v>1</v>
      </c>
      <c r="I405" s="32">
        <v>846.26</v>
      </c>
      <c r="J405" s="33">
        <v>846.26</v>
      </c>
    </row>
    <row r="406" spans="1:10" ht="15">
      <c r="A406" s="3">
        <v>1003658</v>
      </c>
      <c r="B406" s="12">
        <v>619</v>
      </c>
      <c r="C406" s="12">
        <v>1</v>
      </c>
      <c r="D406" s="12">
        <v>1064</v>
      </c>
      <c r="E406" s="12" cm="1">
        <f t="array" aca="1" ref="E406" ca="1">INDEX('[2]Vendedores Activos'!$A$2:$A$11, RANDBETWEEN(1, COUNTA('[2]Vendedores Activos'!$A$2:$A$11)))</f>
        <v>8</v>
      </c>
      <c r="F406" s="29">
        <v>44849</v>
      </c>
      <c r="G406" s="31">
        <v>104</v>
      </c>
      <c r="H406" s="12">
        <v>1</v>
      </c>
      <c r="I406" s="32">
        <v>3195.1</v>
      </c>
      <c r="J406" s="33">
        <v>3195.1</v>
      </c>
    </row>
    <row r="407" spans="1:10" ht="15">
      <c r="A407" s="3">
        <v>1003662</v>
      </c>
      <c r="B407" s="12">
        <v>623</v>
      </c>
      <c r="C407" s="12">
        <v>1</v>
      </c>
      <c r="D407" s="12">
        <v>1112</v>
      </c>
      <c r="E407" s="12" cm="1">
        <f t="array" aca="1" ref="E407" ca="1">INDEX('[2]Vendedores Activos'!$A$2:$A$11, RANDBETWEEN(1, COUNTA('[2]Vendedores Activos'!$A$2:$A$11)))</f>
        <v>2</v>
      </c>
      <c r="F407" s="29">
        <v>44851</v>
      </c>
      <c r="G407" s="31">
        <v>100</v>
      </c>
      <c r="H407" s="12">
        <v>1</v>
      </c>
      <c r="I407" s="32">
        <v>1894.64</v>
      </c>
      <c r="J407" s="33">
        <v>1894.64</v>
      </c>
    </row>
    <row r="408" spans="1:10" ht="15">
      <c r="A408" s="3">
        <v>1003664</v>
      </c>
      <c r="B408" s="12">
        <v>625</v>
      </c>
      <c r="C408" s="12">
        <v>1</v>
      </c>
      <c r="D408" s="12">
        <v>1079</v>
      </c>
      <c r="E408" s="12" cm="1">
        <f t="array" aca="1" ref="E408" ca="1">INDEX('[2]Vendedores Activos'!$A$2:$A$11, RANDBETWEEN(1, COUNTA('[2]Vendedores Activos'!$A$2:$A$11)))</f>
        <v>2</v>
      </c>
      <c r="F408" s="29">
        <v>44851</v>
      </c>
      <c r="G408" s="31">
        <v>14</v>
      </c>
      <c r="H408" s="12">
        <v>1</v>
      </c>
      <c r="I408" s="32">
        <v>4697.5</v>
      </c>
      <c r="J408" s="33">
        <v>4697.5</v>
      </c>
    </row>
    <row r="409" spans="1:10" ht="15">
      <c r="A409" s="3">
        <v>1003092</v>
      </c>
      <c r="B409" s="12">
        <v>53</v>
      </c>
      <c r="C409" s="12">
        <v>1</v>
      </c>
      <c r="D409" s="12">
        <v>1036</v>
      </c>
      <c r="E409" s="12" cm="1">
        <f t="array" aca="1" ref="E409" ca="1">INDEX('[2]Vendedores Activos'!$A$2:$A$11, RANDBETWEEN(1, COUNTA('[2]Vendedores Activos'!$A$2:$A$11)))</f>
        <v>10</v>
      </c>
      <c r="F409" s="29">
        <v>44852</v>
      </c>
      <c r="G409" s="31">
        <v>88</v>
      </c>
      <c r="H409" s="12">
        <v>1</v>
      </c>
      <c r="I409" s="32">
        <v>4856.8500000000004</v>
      </c>
      <c r="J409" s="33">
        <v>4856.8500000000004</v>
      </c>
    </row>
    <row r="410" spans="1:10" ht="15">
      <c r="A410" s="3">
        <v>1003103</v>
      </c>
      <c r="B410" s="12">
        <v>64</v>
      </c>
      <c r="C410" s="12">
        <v>1</v>
      </c>
      <c r="D410" s="12">
        <v>1049</v>
      </c>
      <c r="E410" s="12" cm="1">
        <f t="array" aca="1" ref="E410" ca="1">INDEX('[2]Vendedores Activos'!$A$2:$A$11, RANDBETWEEN(1, COUNTA('[2]Vendedores Activos'!$A$2:$A$11)))</f>
        <v>7</v>
      </c>
      <c r="F410" s="29">
        <v>44852</v>
      </c>
      <c r="G410" s="31">
        <v>162</v>
      </c>
      <c r="H410" s="12">
        <v>1</v>
      </c>
      <c r="I410" s="32">
        <v>1625.68</v>
      </c>
      <c r="J410" s="33">
        <v>1625.68</v>
      </c>
    </row>
    <row r="411" spans="1:10" ht="15">
      <c r="A411" s="3">
        <v>1003113</v>
      </c>
      <c r="B411" s="12">
        <v>74</v>
      </c>
      <c r="C411" s="12">
        <v>1</v>
      </c>
      <c r="D411" s="12">
        <v>1092</v>
      </c>
      <c r="E411" s="12" cm="1">
        <f t="array" aca="1" ref="E411" ca="1">INDEX('[2]Vendedores Activos'!$A$2:$A$11, RANDBETWEEN(1, COUNTA('[2]Vendedores Activos'!$A$2:$A$11)))</f>
        <v>5</v>
      </c>
      <c r="F411" s="29">
        <v>44854</v>
      </c>
      <c r="G411" s="31">
        <v>78</v>
      </c>
      <c r="H411" s="12">
        <v>1</v>
      </c>
      <c r="I411" s="32">
        <v>6468.67</v>
      </c>
      <c r="J411" s="33">
        <v>6468.67</v>
      </c>
    </row>
    <row r="412" spans="1:10" ht="15">
      <c r="A412" s="3">
        <v>1003132</v>
      </c>
      <c r="B412" s="12">
        <v>93</v>
      </c>
      <c r="C412" s="12">
        <v>1</v>
      </c>
      <c r="D412" s="12">
        <v>1110</v>
      </c>
      <c r="E412" s="12" cm="1">
        <f t="array" aca="1" ref="E412" ca="1">INDEX('[2]Vendedores Activos'!$A$2:$A$11, RANDBETWEEN(1, COUNTA('[2]Vendedores Activos'!$A$2:$A$11)))</f>
        <v>6</v>
      </c>
      <c r="F412" s="29">
        <v>44855</v>
      </c>
      <c r="G412" s="31">
        <v>162</v>
      </c>
      <c r="H412" s="12">
        <v>1</v>
      </c>
      <c r="I412" s="32">
        <v>1625.68</v>
      </c>
      <c r="J412" s="33">
        <v>1625.68</v>
      </c>
    </row>
    <row r="413" spans="1:10" ht="15">
      <c r="A413" s="3">
        <v>1003133</v>
      </c>
      <c r="B413" s="12">
        <v>94</v>
      </c>
      <c r="C413" s="12">
        <v>1</v>
      </c>
      <c r="D413" s="12">
        <v>1123</v>
      </c>
      <c r="E413" s="12" cm="1">
        <f t="array" aca="1" ref="E413" ca="1">INDEX('[2]Vendedores Activos'!$A$2:$A$11, RANDBETWEEN(1, COUNTA('[2]Vendedores Activos'!$A$2:$A$11)))</f>
        <v>43</v>
      </c>
      <c r="F413" s="29">
        <v>44858</v>
      </c>
      <c r="G413" s="31">
        <v>165</v>
      </c>
      <c r="H413" s="12">
        <v>1</v>
      </c>
      <c r="I413" s="32">
        <v>2701.9</v>
      </c>
      <c r="J413" s="33">
        <v>2701.9</v>
      </c>
    </row>
    <row r="414" spans="1:10" ht="15">
      <c r="A414" s="3">
        <v>1003153</v>
      </c>
      <c r="B414" s="12">
        <v>114</v>
      </c>
      <c r="C414" s="12">
        <v>1</v>
      </c>
      <c r="D414" s="12">
        <v>1099</v>
      </c>
      <c r="E414" s="12" cm="1">
        <f t="array" aca="1" ref="E414" ca="1">INDEX('[2]Vendedores Activos'!$A$2:$A$11, RANDBETWEEN(1, COUNTA('[2]Vendedores Activos'!$A$2:$A$11)))</f>
        <v>43</v>
      </c>
      <c r="F414" s="29">
        <v>44860</v>
      </c>
      <c r="G414" s="31">
        <v>43</v>
      </c>
      <c r="H414" s="12">
        <v>1</v>
      </c>
      <c r="I414" s="32">
        <v>10776.06</v>
      </c>
      <c r="J414" s="33">
        <v>10776.06</v>
      </c>
    </row>
    <row r="415" spans="1:10" ht="15">
      <c r="A415" s="3">
        <v>1003196</v>
      </c>
      <c r="B415" s="12">
        <v>157</v>
      </c>
      <c r="C415" s="12">
        <v>1</v>
      </c>
      <c r="D415" s="12">
        <v>1031</v>
      </c>
      <c r="E415" s="12" cm="1">
        <f t="array" aca="1" ref="E415" ca="1">INDEX('[2]Vendedores Activos'!$A$2:$A$11, RANDBETWEEN(1, COUNTA('[2]Vendedores Activos'!$A$2:$A$11)))</f>
        <v>9</v>
      </c>
      <c r="F415" s="29">
        <v>44860</v>
      </c>
      <c r="G415" s="31">
        <v>30</v>
      </c>
      <c r="H415" s="12">
        <v>1</v>
      </c>
      <c r="I415" s="32">
        <v>7542.39</v>
      </c>
      <c r="J415" s="33">
        <v>7542.39</v>
      </c>
    </row>
    <row r="416" spans="1:10" ht="15">
      <c r="A416" s="3">
        <v>1003221</v>
      </c>
      <c r="B416" s="12">
        <v>182</v>
      </c>
      <c r="C416" s="12">
        <v>1</v>
      </c>
      <c r="D416" s="12">
        <v>1112</v>
      </c>
      <c r="E416" s="12" cm="1">
        <f t="array" aca="1" ref="E416" ca="1">INDEX('[2]Vendedores Activos'!$A$2:$A$11, RANDBETWEEN(1, COUNTA('[2]Vendedores Activos'!$A$2:$A$11)))</f>
        <v>3</v>
      </c>
      <c r="F416" s="29">
        <v>44860</v>
      </c>
      <c r="G416" s="31">
        <v>127</v>
      </c>
      <c r="H416" s="12">
        <v>1</v>
      </c>
      <c r="I416" s="32">
        <v>439.34</v>
      </c>
      <c r="J416" s="33">
        <v>439.34</v>
      </c>
    </row>
    <row r="417" spans="1:10" ht="15">
      <c r="A417" s="3">
        <v>1003222</v>
      </c>
      <c r="B417" s="12">
        <v>183</v>
      </c>
      <c r="C417" s="12">
        <v>1</v>
      </c>
      <c r="D417" s="12">
        <v>1045</v>
      </c>
      <c r="E417" s="12" cm="1">
        <f t="array" aca="1" ref="E417" ca="1">INDEX('[2]Vendedores Activos'!$A$2:$A$11, RANDBETWEEN(1, COUNTA('[2]Vendedores Activos'!$A$2:$A$11)))</f>
        <v>10</v>
      </c>
      <c r="F417" s="29">
        <v>44862</v>
      </c>
      <c r="G417" s="31">
        <v>169</v>
      </c>
      <c r="H417" s="12">
        <v>1</v>
      </c>
      <c r="I417" s="32">
        <v>1628.19</v>
      </c>
      <c r="J417" s="33">
        <v>1628.19</v>
      </c>
    </row>
    <row r="418" spans="1:10" ht="15">
      <c r="A418" s="3">
        <v>1003277</v>
      </c>
      <c r="B418" s="12">
        <v>238</v>
      </c>
      <c r="C418" s="12">
        <v>1</v>
      </c>
      <c r="D418" s="12">
        <v>1124</v>
      </c>
      <c r="E418" s="12" cm="1">
        <f t="array" aca="1" ref="E418" ca="1">INDEX('[2]Vendedores Activos'!$A$2:$A$11, RANDBETWEEN(1, COUNTA('[2]Vendedores Activos'!$A$2:$A$11)))</f>
        <v>10</v>
      </c>
      <c r="F418" s="29">
        <v>44862</v>
      </c>
      <c r="G418" s="31">
        <v>125</v>
      </c>
      <c r="H418" s="12">
        <v>1</v>
      </c>
      <c r="I418" s="32">
        <v>1625.68</v>
      </c>
      <c r="J418" s="33">
        <v>1625.68</v>
      </c>
    </row>
    <row r="419" spans="1:10" ht="15">
      <c r="A419" s="3">
        <v>1003287</v>
      </c>
      <c r="B419" s="12">
        <v>248</v>
      </c>
      <c r="C419" s="12">
        <v>1</v>
      </c>
      <c r="D419" s="12">
        <v>1015</v>
      </c>
      <c r="E419" s="12" cm="1">
        <f t="array" aca="1" ref="E419" ca="1">INDEX('[2]Vendedores Activos'!$A$2:$A$11, RANDBETWEEN(1, COUNTA('[2]Vendedores Activos'!$A$2:$A$11)))</f>
        <v>3</v>
      </c>
      <c r="F419" s="29">
        <v>44862</v>
      </c>
      <c r="G419" s="31">
        <v>113</v>
      </c>
      <c r="H419" s="12">
        <v>1</v>
      </c>
      <c r="I419" s="32">
        <v>14002.22</v>
      </c>
      <c r="J419" s="33">
        <v>14002.22</v>
      </c>
    </row>
    <row r="420" spans="1:10" ht="15">
      <c r="A420" s="3">
        <v>1003322</v>
      </c>
      <c r="B420" s="12">
        <v>283</v>
      </c>
      <c r="C420" s="12">
        <v>1</v>
      </c>
      <c r="D420" s="12">
        <v>1101</v>
      </c>
      <c r="E420" s="12" cm="1">
        <f t="array" aca="1" ref="E420" ca="1">INDEX('[2]Vendedores Activos'!$A$2:$A$11, RANDBETWEEN(1, COUNTA('[2]Vendedores Activos'!$A$2:$A$11)))</f>
        <v>8</v>
      </c>
      <c r="F420" s="29">
        <v>44862</v>
      </c>
      <c r="G420" s="31">
        <v>72</v>
      </c>
      <c r="H420" s="12">
        <v>1</v>
      </c>
      <c r="I420" s="32">
        <v>3778.12</v>
      </c>
      <c r="J420" s="33">
        <v>3778.12</v>
      </c>
    </row>
    <row r="421" spans="1:10" ht="15">
      <c r="A421" s="3">
        <v>1003344</v>
      </c>
      <c r="B421" s="12">
        <v>305</v>
      </c>
      <c r="C421" s="12">
        <v>1</v>
      </c>
      <c r="D421" s="12">
        <v>1039</v>
      </c>
      <c r="E421" s="12" cm="1">
        <f t="array" aca="1" ref="E421" ca="1">INDEX('[2]Vendedores Activos'!$A$2:$A$11, RANDBETWEEN(1, COUNTA('[2]Vendedores Activos'!$A$2:$A$11)))</f>
        <v>4</v>
      </c>
      <c r="F421" s="29">
        <v>44862</v>
      </c>
      <c r="G421" s="31">
        <v>18</v>
      </c>
      <c r="H421" s="12">
        <v>1</v>
      </c>
      <c r="I421" s="32">
        <v>15075.93</v>
      </c>
      <c r="J421" s="33">
        <v>15075.93</v>
      </c>
    </row>
    <row r="422" spans="1:10" ht="15">
      <c r="A422" s="3">
        <v>1003345</v>
      </c>
      <c r="B422" s="12">
        <v>306</v>
      </c>
      <c r="C422" s="12">
        <v>1</v>
      </c>
      <c r="D422" s="12">
        <v>1134</v>
      </c>
      <c r="E422" s="12" cm="1">
        <f t="array" aca="1" ref="E422" ca="1">INDEX('[2]Vendedores Activos'!$A$2:$A$11, RANDBETWEEN(1, COUNTA('[2]Vendedores Activos'!$A$2:$A$11)))</f>
        <v>3</v>
      </c>
      <c r="F422" s="29">
        <v>44862</v>
      </c>
      <c r="G422" s="31">
        <v>152</v>
      </c>
      <c r="H422" s="12">
        <v>1</v>
      </c>
      <c r="I422" s="32">
        <v>869.82</v>
      </c>
      <c r="J422" s="33">
        <v>869.82</v>
      </c>
    </row>
    <row r="423" spans="1:10" ht="15">
      <c r="A423" s="3">
        <v>1003361</v>
      </c>
      <c r="B423" s="12">
        <v>322</v>
      </c>
      <c r="C423" s="12">
        <v>1</v>
      </c>
      <c r="D423" s="12">
        <v>1088</v>
      </c>
      <c r="E423" s="12" cm="1">
        <f t="array" aca="1" ref="E423" ca="1">INDEX('[2]Vendedores Activos'!$A$2:$A$11, RANDBETWEEN(1, COUNTA('[2]Vendedores Activos'!$A$2:$A$11)))</f>
        <v>6</v>
      </c>
      <c r="F423" s="29">
        <v>44863</v>
      </c>
      <c r="G423" s="31">
        <v>177</v>
      </c>
      <c r="H423" s="12">
        <v>1</v>
      </c>
      <c r="I423" s="32">
        <v>6468.67</v>
      </c>
      <c r="J423" s="33">
        <v>6468.67</v>
      </c>
    </row>
    <row r="424" spans="1:10" ht="15">
      <c r="A424" s="3">
        <v>1003485</v>
      </c>
      <c r="B424" s="12">
        <v>446</v>
      </c>
      <c r="C424" s="12">
        <v>1</v>
      </c>
      <c r="D424" s="12">
        <v>1108</v>
      </c>
      <c r="E424" s="12" cm="1">
        <f t="array" aca="1" ref="E424" ca="1">INDEX('[2]Vendedores Activos'!$A$2:$A$11, RANDBETWEEN(1, COUNTA('[2]Vendedores Activos'!$A$2:$A$11)))</f>
        <v>10</v>
      </c>
      <c r="F424" s="29">
        <v>44863</v>
      </c>
      <c r="G424" s="31">
        <v>202</v>
      </c>
      <c r="H424" s="12">
        <v>1</v>
      </c>
      <c r="I424" s="32">
        <v>8914.17</v>
      </c>
      <c r="J424" s="33">
        <v>8914.17</v>
      </c>
    </row>
    <row r="425" spans="1:10" ht="15">
      <c r="A425" s="3">
        <v>1003534</v>
      </c>
      <c r="B425" s="12">
        <v>495</v>
      </c>
      <c r="C425" s="12">
        <v>1</v>
      </c>
      <c r="D425" s="12">
        <v>1086</v>
      </c>
      <c r="E425" s="12" cm="1">
        <f t="array" aca="1" ref="E425" ca="1">INDEX('[2]Vendedores Activos'!$A$2:$A$11, RANDBETWEEN(1, COUNTA('[2]Vendedores Activos'!$A$2:$A$11)))</f>
        <v>6</v>
      </c>
      <c r="F425" s="29">
        <v>44863</v>
      </c>
      <c r="G425" s="31">
        <v>65</v>
      </c>
      <c r="H425" s="12">
        <v>1</v>
      </c>
      <c r="I425" s="32">
        <v>3264.86</v>
      </c>
      <c r="J425" s="33">
        <v>3264.86</v>
      </c>
    </row>
    <row r="426" spans="1:10" ht="15">
      <c r="A426" s="3">
        <v>1003538</v>
      </c>
      <c r="B426" s="12">
        <v>499</v>
      </c>
      <c r="C426" s="12">
        <v>1</v>
      </c>
      <c r="D426" s="12">
        <v>1079</v>
      </c>
      <c r="E426" s="12" cm="1">
        <f t="array" aca="1" ref="E426" ca="1">INDEX('[2]Vendedores Activos'!$A$2:$A$11, RANDBETWEEN(1, COUNTA('[2]Vendedores Activos'!$A$2:$A$11)))</f>
        <v>5</v>
      </c>
      <c r="F426" s="29">
        <v>44863</v>
      </c>
      <c r="G426" s="31">
        <v>79</v>
      </c>
      <c r="H426" s="12">
        <v>1</v>
      </c>
      <c r="I426" s="32">
        <v>1660.29</v>
      </c>
      <c r="J426" s="33">
        <v>1660.29</v>
      </c>
    </row>
    <row r="427" spans="1:10" ht="15">
      <c r="A427" s="3">
        <v>1003539</v>
      </c>
      <c r="B427" s="12">
        <v>500</v>
      </c>
      <c r="C427" s="12">
        <v>1</v>
      </c>
      <c r="D427" s="12">
        <v>1037</v>
      </c>
      <c r="E427" s="12" cm="1">
        <f t="array" aca="1" ref="E427" ca="1">INDEX('[2]Vendedores Activos'!$A$2:$A$11, RANDBETWEEN(1, COUNTA('[2]Vendedores Activos'!$A$2:$A$11)))</f>
        <v>4</v>
      </c>
      <c r="F427" s="29">
        <v>44863</v>
      </c>
      <c r="G427" s="31">
        <v>176</v>
      </c>
      <c r="H427" s="12">
        <v>1</v>
      </c>
      <c r="I427" s="32">
        <v>2203</v>
      </c>
      <c r="J427" s="33">
        <v>2203</v>
      </c>
    </row>
    <row r="428" spans="1:10" ht="15">
      <c r="A428" s="3">
        <v>1003590</v>
      </c>
      <c r="B428" s="12">
        <v>551</v>
      </c>
      <c r="C428" s="12">
        <v>1</v>
      </c>
      <c r="D428" s="12">
        <v>1005</v>
      </c>
      <c r="E428" s="12" cm="1">
        <f t="array" aca="1" ref="E428" ca="1">INDEX('[2]Vendedores Activos'!$A$2:$A$11, RANDBETWEEN(1, COUNTA('[2]Vendedores Activos'!$A$2:$A$11)))</f>
        <v>10</v>
      </c>
      <c r="F428" s="29">
        <v>44865</v>
      </c>
      <c r="G428" s="31">
        <v>16</v>
      </c>
      <c r="H428" s="12">
        <v>1</v>
      </c>
      <c r="I428" s="32">
        <v>21412.25</v>
      </c>
      <c r="J428" s="33">
        <v>21412.25</v>
      </c>
    </row>
    <row r="429" spans="1:10" ht="15">
      <c r="A429" s="3">
        <v>1003640</v>
      </c>
      <c r="B429" s="12">
        <v>601</v>
      </c>
      <c r="C429" s="12">
        <v>1</v>
      </c>
      <c r="D429" s="12">
        <v>1093</v>
      </c>
      <c r="E429" s="12" cm="1">
        <f t="array" aca="1" ref="E429" ca="1">INDEX('[2]Vendedores Activos'!$A$2:$A$11, RANDBETWEEN(1, COUNTA('[2]Vendedores Activos'!$A$2:$A$11)))</f>
        <v>6</v>
      </c>
      <c r="F429" s="29">
        <v>44865</v>
      </c>
      <c r="G429" s="31">
        <v>198</v>
      </c>
      <c r="H429" s="12">
        <v>1</v>
      </c>
      <c r="I429" s="32">
        <v>4405.45</v>
      </c>
      <c r="J429" s="33">
        <v>4405.45</v>
      </c>
    </row>
    <row r="430" spans="1:10" ht="15">
      <c r="A430" s="3">
        <v>1003642</v>
      </c>
      <c r="B430" s="12">
        <v>603</v>
      </c>
      <c r="C430" s="12">
        <v>1</v>
      </c>
      <c r="D430" s="12">
        <v>1109</v>
      </c>
      <c r="E430" s="12" cm="1">
        <f t="array" aca="1" ref="E430" ca="1">INDEX('[2]Vendedores Activos'!$A$2:$A$11, RANDBETWEEN(1, COUNTA('[2]Vendedores Activos'!$A$2:$A$11)))</f>
        <v>7</v>
      </c>
      <c r="F430" s="29">
        <v>44866</v>
      </c>
      <c r="G430" s="31">
        <v>16</v>
      </c>
      <c r="H430" s="12">
        <v>1</v>
      </c>
      <c r="I430" s="32">
        <v>22944</v>
      </c>
      <c r="J430" s="33">
        <v>22944</v>
      </c>
    </row>
    <row r="431" spans="1:10" ht="15">
      <c r="A431" s="3">
        <v>1003731</v>
      </c>
      <c r="B431" s="12">
        <v>692</v>
      </c>
      <c r="C431" s="12">
        <v>1</v>
      </c>
      <c r="D431" s="12">
        <v>1113</v>
      </c>
      <c r="E431" s="12" cm="1">
        <f t="array" aca="1" ref="E431" ca="1">INDEX('[2]Vendedores Activos'!$A$2:$A$11, RANDBETWEEN(1, COUNTA('[2]Vendedores Activos'!$A$2:$A$11)))</f>
        <v>2</v>
      </c>
      <c r="F431" s="29">
        <v>44866</v>
      </c>
      <c r="G431" s="31">
        <v>189</v>
      </c>
      <c r="H431" s="12">
        <v>1</v>
      </c>
      <c r="I431" s="32">
        <v>11401.65</v>
      </c>
      <c r="J431" s="33">
        <v>11401.65</v>
      </c>
    </row>
    <row r="432" spans="1:10" ht="15">
      <c r="A432" s="3">
        <v>1003737</v>
      </c>
      <c r="B432" s="12">
        <v>698</v>
      </c>
      <c r="C432" s="12">
        <v>1</v>
      </c>
      <c r="D432" s="12">
        <v>1035</v>
      </c>
      <c r="E432" s="12" cm="1">
        <f t="array" aca="1" ref="E432" ca="1">INDEX('[2]Vendedores Activos'!$A$2:$A$11, RANDBETWEEN(1, COUNTA('[2]Vendedores Activos'!$A$2:$A$11)))</f>
        <v>43</v>
      </c>
      <c r="F432" s="29">
        <v>44866</v>
      </c>
      <c r="G432" s="31">
        <v>76</v>
      </c>
      <c r="H432" s="12">
        <v>1</v>
      </c>
      <c r="I432" s="32">
        <v>2594.69</v>
      </c>
      <c r="J432" s="33">
        <v>2594.69</v>
      </c>
    </row>
    <row r="433" spans="1:10" ht="15">
      <c r="A433" s="3">
        <v>1003738</v>
      </c>
      <c r="B433" s="12">
        <v>699</v>
      </c>
      <c r="C433" s="12">
        <v>1</v>
      </c>
      <c r="D433" s="12">
        <v>1068</v>
      </c>
      <c r="E433" s="12" cm="1">
        <f t="array" aca="1" ref="E433" ca="1">INDEX('[2]Vendedores Activos'!$A$2:$A$11, RANDBETWEEN(1, COUNTA('[2]Vendedores Activos'!$A$2:$A$11)))</f>
        <v>4</v>
      </c>
      <c r="F433" s="29">
        <v>44866</v>
      </c>
      <c r="G433" s="31">
        <v>131</v>
      </c>
      <c r="H433" s="12">
        <v>1</v>
      </c>
      <c r="I433" s="32">
        <v>95.11</v>
      </c>
      <c r="J433" s="33">
        <v>95.11</v>
      </c>
    </row>
    <row r="434" spans="1:10" ht="15">
      <c r="A434" s="3">
        <v>1003784</v>
      </c>
      <c r="B434" s="12">
        <v>745</v>
      </c>
      <c r="C434" s="12">
        <v>1</v>
      </c>
      <c r="D434" s="12">
        <v>1039</v>
      </c>
      <c r="E434" s="12" cm="1">
        <f t="array" aca="1" ref="E434" ca="1">INDEX('[2]Vendedores Activos'!$A$2:$A$11, RANDBETWEEN(1, COUNTA('[2]Vendedores Activos'!$A$2:$A$11)))</f>
        <v>4</v>
      </c>
      <c r="F434" s="29">
        <v>44867</v>
      </c>
      <c r="G434" s="31">
        <v>95</v>
      </c>
      <c r="H434" s="12">
        <v>1</v>
      </c>
      <c r="I434" s="32">
        <v>9860.43</v>
      </c>
      <c r="J434" s="33">
        <v>9860.43</v>
      </c>
    </row>
    <row r="435" spans="1:10" ht="15">
      <c r="A435" s="3">
        <v>1003785</v>
      </c>
      <c r="B435" s="12">
        <v>746</v>
      </c>
      <c r="C435" s="12">
        <v>1</v>
      </c>
      <c r="D435" s="12">
        <v>1020</v>
      </c>
      <c r="E435" s="12" cm="1">
        <f t="array" aca="1" ref="E435" ca="1">INDEX('[2]Vendedores Activos'!$A$2:$A$11, RANDBETWEEN(1, COUNTA('[2]Vendedores Activos'!$A$2:$A$11)))</f>
        <v>2</v>
      </c>
      <c r="F435" s="29">
        <v>44867</v>
      </c>
      <c r="G435" s="31">
        <v>140</v>
      </c>
      <c r="H435" s="12">
        <v>1</v>
      </c>
      <c r="I435" s="32">
        <v>259.35000000000002</v>
      </c>
      <c r="J435" s="33">
        <v>259.35000000000002</v>
      </c>
    </row>
    <row r="436" spans="1:10" ht="15">
      <c r="A436" s="3">
        <v>1003828</v>
      </c>
      <c r="B436" s="12">
        <v>789</v>
      </c>
      <c r="C436" s="12">
        <v>1</v>
      </c>
      <c r="D436" s="12">
        <v>1109</v>
      </c>
      <c r="E436" s="12" cm="1">
        <f t="array" aca="1" ref="E436" ca="1">INDEX('[2]Vendedores Activos'!$A$2:$A$11, RANDBETWEEN(1, COUNTA('[2]Vendedores Activos'!$A$2:$A$11)))</f>
        <v>43</v>
      </c>
      <c r="F436" s="29">
        <v>44867</v>
      </c>
      <c r="G436" s="31">
        <v>79</v>
      </c>
      <c r="H436" s="12">
        <v>1</v>
      </c>
      <c r="I436" s="32">
        <v>1887.77</v>
      </c>
      <c r="J436" s="33">
        <v>1887.77</v>
      </c>
    </row>
    <row r="437" spans="1:10" ht="15">
      <c r="A437" s="3">
        <v>1003829</v>
      </c>
      <c r="B437" s="12">
        <v>790</v>
      </c>
      <c r="C437" s="12">
        <v>1</v>
      </c>
      <c r="D437" s="12">
        <v>1057</v>
      </c>
      <c r="E437" s="12" cm="1">
        <f t="array" aca="1" ref="E437" ca="1">INDEX('[2]Vendedores Activos'!$A$2:$A$11, RANDBETWEEN(1, COUNTA('[2]Vendedores Activos'!$A$2:$A$11)))</f>
        <v>5</v>
      </c>
      <c r="F437" s="29">
        <v>44868</v>
      </c>
      <c r="G437" s="31">
        <v>128</v>
      </c>
      <c r="H437" s="12">
        <v>1</v>
      </c>
      <c r="I437" s="32">
        <v>248.89</v>
      </c>
      <c r="J437" s="33">
        <v>248.89</v>
      </c>
    </row>
    <row r="438" spans="1:10" ht="15">
      <c r="A438" s="3">
        <v>1003830</v>
      </c>
      <c r="B438" s="12">
        <v>791</v>
      </c>
      <c r="C438" s="12">
        <v>1</v>
      </c>
      <c r="D438" s="12">
        <v>1090</v>
      </c>
      <c r="E438" s="12" cm="1">
        <f t="array" aca="1" ref="E438" ca="1">INDEX('[2]Vendedores Activos'!$A$2:$A$11, RANDBETWEEN(1, COUNTA('[2]Vendedores Activos'!$A$2:$A$11)))</f>
        <v>7</v>
      </c>
      <c r="F438" s="29">
        <v>44869</v>
      </c>
      <c r="G438" s="31">
        <v>70</v>
      </c>
      <c r="H438" s="12">
        <v>1</v>
      </c>
      <c r="I438" s="32">
        <v>3225.05</v>
      </c>
      <c r="J438" s="33">
        <v>3225.05</v>
      </c>
    </row>
    <row r="439" spans="1:10" ht="15">
      <c r="A439" s="3">
        <v>1003554</v>
      </c>
      <c r="B439" s="12">
        <v>515</v>
      </c>
      <c r="C439" s="12">
        <v>2</v>
      </c>
      <c r="D439" s="12">
        <v>1115</v>
      </c>
      <c r="E439" s="12" cm="1">
        <f t="array" aca="1" ref="E439" ca="1">INDEX('[2]Vendedores Activos'!$A$12:$A$13, RANDBETWEEN(1, COUNTA('[2]Vendedores Activos'!$A$12:$A$13)))</f>
        <v>11</v>
      </c>
      <c r="F439" s="29">
        <v>44869</v>
      </c>
      <c r="G439" s="31">
        <v>114</v>
      </c>
      <c r="H439" s="12">
        <v>1</v>
      </c>
      <c r="I439" s="32">
        <v>12721.29</v>
      </c>
      <c r="J439" s="33">
        <v>12721.29</v>
      </c>
    </row>
    <row r="440" spans="1:10" ht="15">
      <c r="A440" s="3">
        <v>1003560</v>
      </c>
      <c r="B440" s="12">
        <v>521</v>
      </c>
      <c r="C440" s="12">
        <v>2</v>
      </c>
      <c r="D440" s="12">
        <v>1070</v>
      </c>
      <c r="E440" s="12" cm="1">
        <f t="array" aca="1" ref="E440" ca="1">INDEX('[2]Vendedores Activos'!$A$12:$A$13, RANDBETWEEN(1, COUNTA('[2]Vendedores Activos'!$A$12:$A$13)))</f>
        <v>11</v>
      </c>
      <c r="F440" s="29">
        <v>44869</v>
      </c>
      <c r="G440" s="31">
        <v>110</v>
      </c>
      <c r="H440" s="12">
        <v>1</v>
      </c>
      <c r="I440" s="32">
        <v>11355.52</v>
      </c>
      <c r="J440" s="33">
        <v>11355.52</v>
      </c>
    </row>
    <row r="441" spans="1:10" ht="15">
      <c r="A441" s="3">
        <v>1003615</v>
      </c>
      <c r="B441" s="12">
        <v>576</v>
      </c>
      <c r="C441" s="12">
        <v>2</v>
      </c>
      <c r="D441" s="12">
        <v>1092</v>
      </c>
      <c r="E441" s="12" cm="1">
        <f t="array" aca="1" ref="E441" ca="1">INDEX('[2]Vendedores Activos'!$A$12:$A$13, RANDBETWEEN(1, COUNTA('[2]Vendedores Activos'!$A$12:$A$13)))</f>
        <v>11</v>
      </c>
      <c r="F441" s="29">
        <v>44870</v>
      </c>
      <c r="G441" s="31">
        <v>99</v>
      </c>
      <c r="H441" s="12">
        <v>1</v>
      </c>
      <c r="I441" s="32">
        <v>3065.2</v>
      </c>
      <c r="J441" s="33">
        <v>3065.2</v>
      </c>
    </row>
    <row r="442" spans="1:10" ht="15">
      <c r="A442" s="3">
        <v>1003659</v>
      </c>
      <c r="B442" s="12">
        <v>620</v>
      </c>
      <c r="C442" s="12">
        <v>2</v>
      </c>
      <c r="D442" s="12">
        <v>1066</v>
      </c>
      <c r="E442" s="12" cm="1">
        <f t="array" aca="1" ref="E442" ca="1">INDEX('[2]Vendedores Activos'!$A$12:$A$13, RANDBETWEEN(1, COUNTA('[2]Vendedores Activos'!$A$12:$A$13)))</f>
        <v>11</v>
      </c>
      <c r="F442" s="29">
        <v>44870</v>
      </c>
      <c r="G442" s="31">
        <v>53</v>
      </c>
      <c r="H442" s="12">
        <v>1</v>
      </c>
      <c r="I442" s="32">
        <v>2330.66</v>
      </c>
      <c r="J442" s="33">
        <v>2330.66</v>
      </c>
    </row>
    <row r="443" spans="1:10" ht="15">
      <c r="A443" s="3">
        <v>1003048</v>
      </c>
      <c r="B443" s="12">
        <v>9</v>
      </c>
      <c r="C443" s="12">
        <v>2</v>
      </c>
      <c r="D443" s="12">
        <v>1104</v>
      </c>
      <c r="E443" s="12" cm="1">
        <f t="array" aca="1" ref="E443" ca="1">INDEX('[2]Vendedores Activos'!$A$12:$A$13, RANDBETWEEN(1, COUNTA('[2]Vendedores Activos'!$A$12:$A$13)))</f>
        <v>13</v>
      </c>
      <c r="F443" s="29">
        <v>44872</v>
      </c>
      <c r="G443" s="31">
        <v>13</v>
      </c>
      <c r="H443" s="12">
        <v>1</v>
      </c>
      <c r="I443" s="32">
        <v>8621.1200000000008</v>
      </c>
      <c r="J443" s="33">
        <v>8621.1200000000008</v>
      </c>
    </row>
    <row r="444" spans="1:10" ht="15">
      <c r="A444" s="3">
        <v>1003186</v>
      </c>
      <c r="B444" s="12">
        <v>147</v>
      </c>
      <c r="C444" s="12">
        <v>2</v>
      </c>
      <c r="D444" s="12">
        <v>1059</v>
      </c>
      <c r="E444" s="12" cm="1">
        <f t="array" aca="1" ref="E444" ca="1">INDEX('[2]Vendedores Activos'!$A$12:$A$13, RANDBETWEEN(1, COUNTA('[2]Vendedores Activos'!$A$12:$A$13)))</f>
        <v>13</v>
      </c>
      <c r="F444" s="29">
        <v>44872</v>
      </c>
      <c r="G444" s="31">
        <v>64</v>
      </c>
      <c r="H444" s="12">
        <v>1</v>
      </c>
      <c r="I444" s="32">
        <v>4318.74</v>
      </c>
      <c r="J444" s="33">
        <v>4318.74</v>
      </c>
    </row>
    <row r="445" spans="1:10" ht="15">
      <c r="A445" s="3">
        <v>1003195</v>
      </c>
      <c r="B445" s="12">
        <v>156</v>
      </c>
      <c r="C445" s="12">
        <v>2</v>
      </c>
      <c r="D445" s="12">
        <v>1105</v>
      </c>
      <c r="E445" s="12" cm="1">
        <f t="array" aca="1" ref="E445" ca="1">INDEX('[2]Vendedores Activos'!$A$12:$A$13, RANDBETWEEN(1, COUNTA('[2]Vendedores Activos'!$A$12:$A$13)))</f>
        <v>11</v>
      </c>
      <c r="F445" s="29">
        <v>44872</v>
      </c>
      <c r="G445" s="31">
        <v>13</v>
      </c>
      <c r="H445" s="12">
        <v>1</v>
      </c>
      <c r="I445" s="32">
        <v>8621.1200000000008</v>
      </c>
      <c r="J445" s="33">
        <v>8621.1200000000008</v>
      </c>
    </row>
    <row r="446" spans="1:10" ht="15">
      <c r="A446" s="3">
        <v>1003267</v>
      </c>
      <c r="B446" s="12">
        <v>228</v>
      </c>
      <c r="C446" s="12">
        <v>2</v>
      </c>
      <c r="D446" s="12">
        <v>1116</v>
      </c>
      <c r="E446" s="12" cm="1">
        <f t="array" aca="1" ref="E446" ca="1">INDEX('[2]Vendedores Activos'!$A$12:$A$13, RANDBETWEEN(1, COUNTA('[2]Vendedores Activos'!$A$12:$A$13)))</f>
        <v>11</v>
      </c>
      <c r="F446" s="29">
        <v>44875</v>
      </c>
      <c r="G446" s="31">
        <v>113</v>
      </c>
      <c r="H446" s="12">
        <v>1</v>
      </c>
      <c r="I446" s="32">
        <v>14002.22</v>
      </c>
      <c r="J446" s="33">
        <v>14002.22</v>
      </c>
    </row>
    <row r="447" spans="1:10" ht="15">
      <c r="A447" s="3">
        <v>1003299</v>
      </c>
      <c r="B447" s="12">
        <v>260</v>
      </c>
      <c r="C447" s="12">
        <v>2</v>
      </c>
      <c r="D447" s="12">
        <v>1064</v>
      </c>
      <c r="E447" s="12" cm="1">
        <f t="array" aca="1" ref="E447" ca="1">INDEX('[2]Vendedores Activos'!$A$12:$A$13, RANDBETWEEN(1, COUNTA('[2]Vendedores Activos'!$A$12:$A$13)))</f>
        <v>13</v>
      </c>
      <c r="F447" s="29">
        <v>44875</v>
      </c>
      <c r="G447" s="31">
        <v>46</v>
      </c>
      <c r="H447" s="12">
        <v>1</v>
      </c>
      <c r="I447" s="32">
        <v>23690.71</v>
      </c>
      <c r="J447" s="33">
        <v>23690.71</v>
      </c>
    </row>
    <row r="448" spans="1:10" ht="15">
      <c r="A448" s="3">
        <v>1003373</v>
      </c>
      <c r="B448" s="12">
        <v>334</v>
      </c>
      <c r="C448" s="12">
        <v>2</v>
      </c>
      <c r="D448" s="12">
        <v>1099</v>
      </c>
      <c r="E448" s="12" cm="1">
        <f t="array" aca="1" ref="E448" ca="1">INDEX('[2]Vendedores Activos'!$A$12:$A$13, RANDBETWEEN(1, COUNTA('[2]Vendedores Activos'!$A$12:$A$13)))</f>
        <v>13</v>
      </c>
      <c r="F448" s="29">
        <v>44875</v>
      </c>
      <c r="G448" s="31">
        <v>102</v>
      </c>
      <c r="H448" s="12">
        <v>1</v>
      </c>
      <c r="I448" s="32">
        <v>3242.52</v>
      </c>
      <c r="J448" s="33">
        <v>3242.52</v>
      </c>
    </row>
    <row r="449" spans="1:10" ht="15">
      <c r="A449" s="3">
        <v>1003377</v>
      </c>
      <c r="B449" s="12">
        <v>338</v>
      </c>
      <c r="C449" s="12">
        <v>2</v>
      </c>
      <c r="D449" s="12">
        <v>1002</v>
      </c>
      <c r="E449" s="12" cm="1">
        <f t="array" aca="1" ref="E449" ca="1">INDEX('[2]Vendedores Activos'!$A$12:$A$13, RANDBETWEEN(1, COUNTA('[2]Vendedores Activos'!$A$12:$A$13)))</f>
        <v>11</v>
      </c>
      <c r="F449" s="29">
        <v>44875</v>
      </c>
      <c r="G449" s="31">
        <v>207</v>
      </c>
      <c r="H449" s="12">
        <v>1</v>
      </c>
      <c r="I449" s="32">
        <v>6463.66</v>
      </c>
      <c r="J449" s="33">
        <v>6463.66</v>
      </c>
    </row>
    <row r="450" spans="1:10" ht="15">
      <c r="A450" s="3">
        <v>1003395</v>
      </c>
      <c r="B450" s="12">
        <v>356</v>
      </c>
      <c r="C450" s="12">
        <v>2</v>
      </c>
      <c r="D450" s="12">
        <v>1059</v>
      </c>
      <c r="E450" s="12" cm="1">
        <f t="array" aca="1" ref="E450" ca="1">INDEX('[2]Vendedores Activos'!$A$12:$A$13, RANDBETWEEN(1, COUNTA('[2]Vendedores Activos'!$A$12:$A$13)))</f>
        <v>13</v>
      </c>
      <c r="F450" s="29">
        <v>44875</v>
      </c>
      <c r="G450" s="31">
        <v>109</v>
      </c>
      <c r="H450" s="12">
        <v>1</v>
      </c>
      <c r="I450" s="32">
        <v>10771.05</v>
      </c>
      <c r="J450" s="33">
        <v>10771.05</v>
      </c>
    </row>
    <row r="451" spans="1:10" ht="15">
      <c r="A451" s="3">
        <v>1003531</v>
      </c>
      <c r="B451" s="12">
        <v>492</v>
      </c>
      <c r="C451" s="12">
        <v>2</v>
      </c>
      <c r="D451" s="12">
        <v>1092</v>
      </c>
      <c r="E451" s="12" cm="1">
        <f t="array" aca="1" ref="E451" ca="1">INDEX('[2]Vendedores Activos'!$A$12:$A$13, RANDBETWEEN(1, COUNTA('[2]Vendedores Activos'!$A$12:$A$13)))</f>
        <v>11</v>
      </c>
      <c r="F451" s="29">
        <v>44875</v>
      </c>
      <c r="G451" s="31">
        <v>190</v>
      </c>
      <c r="H451" s="12">
        <v>1</v>
      </c>
      <c r="I451" s="32">
        <v>16428.48</v>
      </c>
      <c r="J451" s="33">
        <v>16428.48</v>
      </c>
    </row>
    <row r="452" spans="1:10" ht="15">
      <c r="A452" s="3">
        <v>1003533</v>
      </c>
      <c r="B452" s="12">
        <v>494</v>
      </c>
      <c r="C452" s="12">
        <v>2</v>
      </c>
      <c r="D452" s="12">
        <v>1104</v>
      </c>
      <c r="E452" s="12" cm="1">
        <f t="array" aca="1" ref="E452" ca="1">INDEX('[2]Vendedores Activos'!$A$12:$A$13, RANDBETWEEN(1, COUNTA('[2]Vendedores Activos'!$A$12:$A$13)))</f>
        <v>11</v>
      </c>
      <c r="F452" s="29">
        <v>44875</v>
      </c>
      <c r="G452" s="31">
        <v>122</v>
      </c>
      <c r="H452" s="12">
        <v>1</v>
      </c>
      <c r="I452" s="32">
        <v>418.99</v>
      </c>
      <c r="J452" s="33">
        <v>418.99</v>
      </c>
    </row>
    <row r="453" spans="1:10" ht="15">
      <c r="A453" s="3">
        <v>1003535</v>
      </c>
      <c r="B453" s="12">
        <v>496</v>
      </c>
      <c r="C453" s="12">
        <v>2</v>
      </c>
      <c r="D453" s="12">
        <v>1064</v>
      </c>
      <c r="E453" s="12" cm="1">
        <f t="array" aca="1" ref="E453" ca="1">INDEX('[2]Vendedores Activos'!$A$12:$A$13, RANDBETWEEN(1, COUNTA('[2]Vendedores Activos'!$A$12:$A$13)))</f>
        <v>11</v>
      </c>
      <c r="F453" s="29">
        <v>44875</v>
      </c>
      <c r="G453" s="31">
        <v>129</v>
      </c>
      <c r="H453" s="12">
        <v>1</v>
      </c>
      <c r="I453" s="32">
        <v>567.84</v>
      </c>
      <c r="J453" s="33">
        <v>567.84</v>
      </c>
    </row>
    <row r="454" spans="1:10" ht="15">
      <c r="A454" s="3">
        <v>1003536</v>
      </c>
      <c r="B454" s="12">
        <v>497</v>
      </c>
      <c r="C454" s="12">
        <v>2</v>
      </c>
      <c r="D454" s="12">
        <v>1104</v>
      </c>
      <c r="E454" s="12" cm="1">
        <f t="array" aca="1" ref="E454" ca="1">INDEX('[2]Vendedores Activos'!$A$12:$A$13, RANDBETWEEN(1, COUNTA('[2]Vendedores Activos'!$A$12:$A$13)))</f>
        <v>13</v>
      </c>
      <c r="F454" s="29">
        <v>44875</v>
      </c>
      <c r="G454" s="31">
        <v>64</v>
      </c>
      <c r="H454" s="12">
        <v>1</v>
      </c>
      <c r="I454" s="32">
        <v>3556.73</v>
      </c>
      <c r="J454" s="33">
        <v>3556.73</v>
      </c>
    </row>
    <row r="455" spans="1:10" ht="15">
      <c r="A455" s="3">
        <v>1003589</v>
      </c>
      <c r="B455" s="12">
        <v>550</v>
      </c>
      <c r="C455" s="12">
        <v>2</v>
      </c>
      <c r="D455" s="12">
        <v>1126</v>
      </c>
      <c r="E455" s="12" cm="1">
        <f t="array" aca="1" ref="E455" ca="1">INDEX('[2]Vendedores Activos'!$A$12:$A$13, RANDBETWEEN(1, COUNTA('[2]Vendedores Activos'!$A$12:$A$13)))</f>
        <v>11</v>
      </c>
      <c r="F455" s="29">
        <v>44876</v>
      </c>
      <c r="G455" s="31">
        <v>151</v>
      </c>
      <c r="H455" s="12">
        <v>1</v>
      </c>
      <c r="I455" s="32">
        <v>358.84</v>
      </c>
      <c r="J455" s="33">
        <v>358.84</v>
      </c>
    </row>
    <row r="456" spans="1:10" ht="15">
      <c r="A456" s="3">
        <v>1003592</v>
      </c>
      <c r="B456" s="12">
        <v>553</v>
      </c>
      <c r="C456" s="12">
        <v>2</v>
      </c>
      <c r="D456" s="12">
        <v>1066</v>
      </c>
      <c r="E456" s="12" cm="1">
        <f t="array" aca="1" ref="E456" ca="1">INDEX('[2]Vendedores Activos'!$A$12:$A$13, RANDBETWEEN(1, COUNTA('[2]Vendedores Activos'!$A$12:$A$13)))</f>
        <v>13</v>
      </c>
      <c r="F456" s="29">
        <v>44876</v>
      </c>
      <c r="G456" s="31">
        <v>1</v>
      </c>
      <c r="H456" s="12">
        <v>1</v>
      </c>
      <c r="I456" s="32">
        <v>19429.34</v>
      </c>
      <c r="J456" s="33">
        <v>19429.34</v>
      </c>
    </row>
    <row r="457" spans="1:10" ht="15">
      <c r="A457" s="3">
        <v>1003693</v>
      </c>
      <c r="B457" s="12">
        <v>654</v>
      </c>
      <c r="C457" s="12">
        <v>2</v>
      </c>
      <c r="D457" s="12">
        <v>1040</v>
      </c>
      <c r="E457" s="12" cm="1">
        <f t="array" aca="1" ref="E457" ca="1">INDEX('[2]Vendedores Activos'!$A$12:$A$13, RANDBETWEEN(1, COUNTA('[2]Vendedores Activos'!$A$12:$A$13)))</f>
        <v>13</v>
      </c>
      <c r="F457" s="29">
        <v>44876</v>
      </c>
      <c r="G457" s="31">
        <v>8</v>
      </c>
      <c r="H457" s="12">
        <v>1</v>
      </c>
      <c r="I457" s="32">
        <v>3716.74</v>
      </c>
      <c r="J457" s="33">
        <v>3716.74</v>
      </c>
    </row>
    <row r="458" spans="1:10" ht="15">
      <c r="A458" s="3">
        <v>1003695</v>
      </c>
      <c r="B458" s="12">
        <v>656</v>
      </c>
      <c r="C458" s="12">
        <v>2</v>
      </c>
      <c r="D458" s="12">
        <v>1040</v>
      </c>
      <c r="E458" s="12" cm="1">
        <f t="array" aca="1" ref="E458" ca="1">INDEX('[2]Vendedores Activos'!$A$12:$A$13, RANDBETWEEN(1, COUNTA('[2]Vendedores Activos'!$A$12:$A$13)))</f>
        <v>13</v>
      </c>
      <c r="F458" s="29">
        <v>44876</v>
      </c>
      <c r="G458" s="31">
        <v>122</v>
      </c>
      <c r="H458" s="12">
        <v>1</v>
      </c>
      <c r="I458" s="32">
        <v>459.22</v>
      </c>
      <c r="J458" s="33">
        <v>459.22</v>
      </c>
    </row>
    <row r="459" spans="1:10" ht="15">
      <c r="A459" s="3">
        <v>1003700</v>
      </c>
      <c r="B459" s="12">
        <v>661</v>
      </c>
      <c r="C459" s="12">
        <v>2</v>
      </c>
      <c r="D459" s="12">
        <v>1064</v>
      </c>
      <c r="E459" s="12" cm="1">
        <f t="array" aca="1" ref="E459" ca="1">INDEX('[2]Vendedores Activos'!$A$12:$A$13, RANDBETWEEN(1, COUNTA('[2]Vendedores Activos'!$A$12:$A$13)))</f>
        <v>11</v>
      </c>
      <c r="F459" s="29">
        <v>44876</v>
      </c>
      <c r="G459" s="31">
        <v>180</v>
      </c>
      <c r="H459" s="12">
        <v>1</v>
      </c>
      <c r="I459" s="32">
        <v>2725.34</v>
      </c>
      <c r="J459" s="33">
        <v>2725.34</v>
      </c>
    </row>
    <row r="460" spans="1:10" ht="15">
      <c r="A460" s="3">
        <v>1003733</v>
      </c>
      <c r="B460" s="12">
        <v>694</v>
      </c>
      <c r="C460" s="12">
        <v>2</v>
      </c>
      <c r="D460" s="12">
        <v>1087</v>
      </c>
      <c r="E460" s="12" cm="1">
        <f t="array" aca="1" ref="E460" ca="1">INDEX('[2]Vendedores Activos'!$A$12:$A$13, RANDBETWEEN(1, COUNTA('[2]Vendedores Activos'!$A$12:$A$13)))</f>
        <v>13</v>
      </c>
      <c r="F460" s="29">
        <v>44876</v>
      </c>
      <c r="G460" s="31">
        <v>101</v>
      </c>
      <c r="H460" s="12">
        <v>1</v>
      </c>
      <c r="I460" s="32">
        <v>1780.44</v>
      </c>
      <c r="J460" s="33">
        <v>1780.44</v>
      </c>
    </row>
    <row r="461" spans="1:10" ht="15">
      <c r="A461" s="3">
        <v>1003736</v>
      </c>
      <c r="B461" s="12">
        <v>697</v>
      </c>
      <c r="C461" s="12">
        <v>2</v>
      </c>
      <c r="D461" s="12">
        <v>1045</v>
      </c>
      <c r="E461" s="12" cm="1">
        <f t="array" aca="1" ref="E461" ca="1">INDEX('[2]Vendedores Activos'!$A$12:$A$13, RANDBETWEEN(1, COUNTA('[2]Vendedores Activos'!$A$12:$A$13)))</f>
        <v>11</v>
      </c>
      <c r="F461" s="29">
        <v>44877</v>
      </c>
      <c r="G461" s="31">
        <v>172</v>
      </c>
      <c r="H461" s="12">
        <v>1</v>
      </c>
      <c r="I461" s="32">
        <v>5681.57</v>
      </c>
      <c r="J461" s="33">
        <v>5681.57</v>
      </c>
    </row>
    <row r="462" spans="1:10" ht="15">
      <c r="A462" s="3">
        <v>1003782</v>
      </c>
      <c r="B462" s="12">
        <v>743</v>
      </c>
      <c r="C462" s="12">
        <v>2</v>
      </c>
      <c r="D462" s="12">
        <v>1114</v>
      </c>
      <c r="E462" s="12" cm="1">
        <f t="array" aca="1" ref="E462" ca="1">INDEX('[2]Vendedores Activos'!$A$12:$A$13, RANDBETWEEN(1, COUNTA('[2]Vendedores Activos'!$A$12:$A$13)))</f>
        <v>11</v>
      </c>
      <c r="F462" s="29">
        <v>44877</v>
      </c>
      <c r="G462" s="31">
        <v>131</v>
      </c>
      <c r="H462" s="12">
        <v>1</v>
      </c>
      <c r="I462" s="32">
        <v>101.47</v>
      </c>
      <c r="J462" s="33">
        <v>101.47</v>
      </c>
    </row>
    <row r="463" spans="1:10" ht="15">
      <c r="A463" s="3">
        <v>1003618</v>
      </c>
      <c r="B463" s="12">
        <v>579</v>
      </c>
      <c r="C463" s="12">
        <v>3</v>
      </c>
      <c r="D463" s="12">
        <v>1120</v>
      </c>
      <c r="E463" s="12" cm="1">
        <f t="array" aca="1" ref="E463" ca="1">INDEX('[2]Vendedores Activos'!$A$14:$A$17, RANDBETWEEN(1, COUNTA('[2]Vendedores Activos'!$A$14:$A$17)))</f>
        <v>24</v>
      </c>
      <c r="F463" s="29">
        <v>44877</v>
      </c>
      <c r="G463" s="31">
        <v>204</v>
      </c>
      <c r="H463" s="12">
        <v>1</v>
      </c>
      <c r="I463" s="32">
        <v>3226.11</v>
      </c>
      <c r="J463" s="33">
        <v>3226.11</v>
      </c>
    </row>
    <row r="464" spans="1:10" ht="15">
      <c r="A464" s="3">
        <v>1003115</v>
      </c>
      <c r="B464" s="12">
        <v>76</v>
      </c>
      <c r="C464" s="12">
        <v>3</v>
      </c>
      <c r="D464" s="12">
        <v>1001</v>
      </c>
      <c r="E464" s="12" cm="1">
        <f t="array" aca="1" ref="E464" ca="1">INDEX('[2]Vendedores Activos'!$A$14:$A$17, RANDBETWEEN(1, COUNTA('[2]Vendedores Activos'!$A$14:$A$17)))</f>
        <v>18</v>
      </c>
      <c r="F464" s="29">
        <v>44877</v>
      </c>
      <c r="G464" s="31">
        <v>78</v>
      </c>
      <c r="H464" s="12">
        <v>1</v>
      </c>
      <c r="I464" s="32">
        <v>6468.67</v>
      </c>
      <c r="J464" s="33">
        <v>6468.67</v>
      </c>
    </row>
    <row r="465" spans="1:10" ht="15">
      <c r="A465" s="3">
        <v>1003152</v>
      </c>
      <c r="B465" s="12">
        <v>113</v>
      </c>
      <c r="C465" s="12">
        <v>3</v>
      </c>
      <c r="D465" s="12">
        <v>1069</v>
      </c>
      <c r="E465" s="12" cm="1">
        <f t="array" aca="1" ref="E465" ca="1">INDEX('[2]Vendedores Activos'!$A$14:$A$17, RANDBETWEEN(1, COUNTA('[2]Vendedores Activos'!$A$14:$A$17)))</f>
        <v>18</v>
      </c>
      <c r="F465" s="29">
        <v>44877</v>
      </c>
      <c r="G465" s="31">
        <v>200</v>
      </c>
      <c r="H465" s="12">
        <v>1</v>
      </c>
      <c r="I465" s="32">
        <v>8616.1</v>
      </c>
      <c r="J465" s="33">
        <v>8616.1</v>
      </c>
    </row>
    <row r="466" spans="1:10" ht="15">
      <c r="A466" s="3">
        <v>1003240</v>
      </c>
      <c r="B466" s="12">
        <v>201</v>
      </c>
      <c r="C466" s="12">
        <v>3</v>
      </c>
      <c r="D466" s="12">
        <v>1067</v>
      </c>
      <c r="E466" s="12" cm="1">
        <f t="array" aca="1" ref="E466" ca="1">INDEX('[2]Vendedores Activos'!$A$14:$A$17, RANDBETWEEN(1, COUNTA('[2]Vendedores Activos'!$A$14:$A$17)))</f>
        <v>18</v>
      </c>
      <c r="F466" s="29">
        <v>44877</v>
      </c>
      <c r="G466" s="31">
        <v>111</v>
      </c>
      <c r="H466" s="12">
        <v>1</v>
      </c>
      <c r="I466" s="32">
        <v>15080.94</v>
      </c>
      <c r="J466" s="33">
        <v>15080.94</v>
      </c>
    </row>
    <row r="467" spans="1:10" ht="15">
      <c r="A467" s="3">
        <v>1003333</v>
      </c>
      <c r="B467" s="12">
        <v>294</v>
      </c>
      <c r="C467" s="12">
        <v>3</v>
      </c>
      <c r="D467" s="12">
        <v>1127</v>
      </c>
      <c r="E467" s="12" cm="1">
        <f t="array" aca="1" ref="E467" ca="1">INDEX('[2]Vendedores Activos'!$A$14:$A$17, RANDBETWEEN(1, COUNTA('[2]Vendedores Activos'!$A$14:$A$17)))</f>
        <v>24</v>
      </c>
      <c r="F467" s="29">
        <v>44877</v>
      </c>
      <c r="G467" s="31">
        <v>37</v>
      </c>
      <c r="H467" s="12">
        <v>1</v>
      </c>
      <c r="I467" s="32">
        <v>16157.16</v>
      </c>
      <c r="J467" s="33">
        <v>16157.16</v>
      </c>
    </row>
    <row r="468" spans="1:10" ht="15">
      <c r="A468" s="3">
        <v>1003386</v>
      </c>
      <c r="B468" s="12">
        <v>347</v>
      </c>
      <c r="C468" s="12">
        <v>3</v>
      </c>
      <c r="D468" s="12">
        <v>1121</v>
      </c>
      <c r="E468" s="12" cm="1">
        <f t="array" aca="1" ref="E468" ca="1">INDEX('[2]Vendedores Activos'!$A$14:$A$17, RANDBETWEEN(1, COUNTA('[2]Vendedores Activos'!$A$14:$A$17)))</f>
        <v>24</v>
      </c>
      <c r="F468" s="29">
        <v>44877</v>
      </c>
      <c r="G468" s="31">
        <v>15</v>
      </c>
      <c r="H468" s="12">
        <v>1</v>
      </c>
      <c r="I468" s="32">
        <v>37676.559999999998</v>
      </c>
      <c r="J468" s="33">
        <v>37676.559999999998</v>
      </c>
    </row>
    <row r="469" spans="1:10" ht="15">
      <c r="A469" s="3">
        <v>1003450</v>
      </c>
      <c r="B469" s="12">
        <v>411</v>
      </c>
      <c r="C469" s="12">
        <v>3</v>
      </c>
      <c r="D469" s="12">
        <v>1077</v>
      </c>
      <c r="E469" s="12" cm="1">
        <f t="array" aca="1" ref="E469" ca="1">INDEX('[2]Vendedores Activos'!$A$14:$A$17, RANDBETWEEN(1, COUNTA('[2]Vendedores Activos'!$A$14:$A$17)))</f>
        <v>24</v>
      </c>
      <c r="F469" s="29">
        <v>44877</v>
      </c>
      <c r="G469" s="31">
        <v>53</v>
      </c>
      <c r="H469" s="12">
        <v>1</v>
      </c>
      <c r="I469" s="32">
        <v>2699.4</v>
      </c>
      <c r="J469" s="33">
        <v>2699.4</v>
      </c>
    </row>
    <row r="470" spans="1:10" ht="15">
      <c r="A470" s="3">
        <v>1003488</v>
      </c>
      <c r="B470" s="12">
        <v>449</v>
      </c>
      <c r="C470" s="12">
        <v>3</v>
      </c>
      <c r="D470" s="12">
        <v>1026</v>
      </c>
      <c r="E470" s="12" cm="1">
        <f t="array" aca="1" ref="E470" ca="1">INDEX('[2]Vendedores Activos'!$A$14:$A$17, RANDBETWEEN(1, COUNTA('[2]Vendedores Activos'!$A$14:$A$17)))</f>
        <v>19</v>
      </c>
      <c r="F470" s="29">
        <v>44877</v>
      </c>
      <c r="G470" s="31">
        <v>200</v>
      </c>
      <c r="H470" s="12">
        <v>1</v>
      </c>
      <c r="I470" s="32">
        <v>5628.65</v>
      </c>
      <c r="J470" s="33">
        <v>5628.65</v>
      </c>
    </row>
    <row r="471" spans="1:10" ht="15">
      <c r="A471" s="3">
        <v>1003491</v>
      </c>
      <c r="B471" s="12">
        <v>452</v>
      </c>
      <c r="C471" s="12">
        <v>3</v>
      </c>
      <c r="D471" s="12">
        <v>1120</v>
      </c>
      <c r="E471" s="12" cm="1">
        <f t="array" aca="1" ref="E471" ca="1">INDEX('[2]Vendedores Activos'!$A$14:$A$17, RANDBETWEEN(1, COUNTA('[2]Vendedores Activos'!$A$14:$A$17)))</f>
        <v>24</v>
      </c>
      <c r="F471" s="29">
        <v>44877</v>
      </c>
      <c r="G471" s="31">
        <v>67</v>
      </c>
      <c r="H471" s="12">
        <v>1</v>
      </c>
      <c r="I471" s="32">
        <v>5477.54</v>
      </c>
      <c r="J471" s="33">
        <v>5477.54</v>
      </c>
    </row>
    <row r="472" spans="1:10" ht="15">
      <c r="A472" s="3">
        <v>1003698</v>
      </c>
      <c r="B472" s="12">
        <v>659</v>
      </c>
      <c r="C472" s="12">
        <v>3</v>
      </c>
      <c r="D472" s="12">
        <v>1026</v>
      </c>
      <c r="E472" s="12" cm="1">
        <f t="array" aca="1" ref="E472" ca="1">INDEX('[2]Vendedores Activos'!$A$14:$A$17, RANDBETWEEN(1, COUNTA('[2]Vendedores Activos'!$A$14:$A$17)))</f>
        <v>20</v>
      </c>
      <c r="F472" s="29">
        <v>44877</v>
      </c>
      <c r="G472" s="31">
        <v>183</v>
      </c>
      <c r="H472" s="12">
        <v>1</v>
      </c>
      <c r="I472" s="32">
        <v>2030.03</v>
      </c>
      <c r="J472" s="33">
        <v>2030.03</v>
      </c>
    </row>
    <row r="473" spans="1:10" ht="15">
      <c r="A473" s="3">
        <v>1003699</v>
      </c>
      <c r="B473" s="12">
        <v>660</v>
      </c>
      <c r="C473" s="12">
        <v>3</v>
      </c>
      <c r="D473" s="12">
        <v>1121</v>
      </c>
      <c r="E473" s="12" cm="1">
        <f t="array" aca="1" ref="E473" ca="1">INDEX('[2]Vendedores Activos'!$A$14:$A$17, RANDBETWEEN(1, COUNTA('[2]Vendedores Activos'!$A$14:$A$17)))</f>
        <v>20</v>
      </c>
      <c r="F473" s="29">
        <v>44879</v>
      </c>
      <c r="G473" s="31">
        <v>12</v>
      </c>
      <c r="H473" s="12">
        <v>1</v>
      </c>
      <c r="I473" s="32">
        <v>1791.46</v>
      </c>
      <c r="J473" s="33">
        <v>1791.46</v>
      </c>
    </row>
    <row r="474" spans="1:10" ht="15">
      <c r="A474" s="3">
        <v>1003730</v>
      </c>
      <c r="B474" s="12">
        <v>691</v>
      </c>
      <c r="C474" s="12">
        <v>3</v>
      </c>
      <c r="D474" s="12">
        <v>1107</v>
      </c>
      <c r="E474" s="12" cm="1">
        <f t="array" aca="1" ref="E474" ca="1">INDEX('[2]Vendedores Activos'!$A$14:$A$17, RANDBETWEEN(1, COUNTA('[2]Vendedores Activos'!$A$14:$A$17)))</f>
        <v>20</v>
      </c>
      <c r="F474" s="29">
        <v>44879</v>
      </c>
      <c r="G474" s="31">
        <v>20</v>
      </c>
      <c r="H474" s="12">
        <v>1</v>
      </c>
      <c r="I474" s="32">
        <v>2958.42</v>
      </c>
      <c r="J474" s="33">
        <v>2958.42</v>
      </c>
    </row>
    <row r="475" spans="1:10" ht="15">
      <c r="A475" s="3">
        <v>1003735</v>
      </c>
      <c r="B475" s="12">
        <v>696</v>
      </c>
      <c r="C475" s="12">
        <v>3</v>
      </c>
      <c r="D475" s="12">
        <v>1127</v>
      </c>
      <c r="E475" s="12" cm="1">
        <f t="array" aca="1" ref="E475" ca="1">INDEX('[2]Vendedores Activos'!$A$14:$A$17, RANDBETWEEN(1, COUNTA('[2]Vendedores Activos'!$A$14:$A$17)))</f>
        <v>24</v>
      </c>
      <c r="F475" s="29">
        <v>44879</v>
      </c>
      <c r="G475" s="31">
        <v>143</v>
      </c>
      <c r="H475" s="12">
        <v>1</v>
      </c>
      <c r="I475" s="32">
        <v>807.19</v>
      </c>
      <c r="J475" s="33">
        <v>807.19</v>
      </c>
    </row>
    <row r="476" spans="1:10" ht="15">
      <c r="A476" s="3">
        <v>1003780</v>
      </c>
      <c r="B476" s="12">
        <v>741</v>
      </c>
      <c r="C476" s="12">
        <v>3</v>
      </c>
      <c r="D476" s="12">
        <v>1077</v>
      </c>
      <c r="E476" s="12" cm="1">
        <f t="array" aca="1" ref="E476" ca="1">INDEX('[2]Vendedores Activos'!$A$14:$A$17, RANDBETWEEN(1, COUNTA('[2]Vendedores Activos'!$A$14:$A$17)))</f>
        <v>19</v>
      </c>
      <c r="F476" s="29">
        <v>44879</v>
      </c>
      <c r="G476" s="31">
        <v>134</v>
      </c>
      <c r="H476" s="12">
        <v>1</v>
      </c>
      <c r="I476" s="32">
        <v>783.87</v>
      </c>
      <c r="J476" s="33">
        <v>783.87</v>
      </c>
    </row>
    <row r="477" spans="1:10" ht="15">
      <c r="A477" s="3">
        <v>1003068</v>
      </c>
      <c r="B477" s="12">
        <v>29</v>
      </c>
      <c r="C477" s="12">
        <v>4</v>
      </c>
      <c r="D477" s="12">
        <v>1014</v>
      </c>
      <c r="E477" s="12" cm="1">
        <f t="array" aca="1" ref="E477" ca="1">INDEX('[2]Vendedores Activos'!$A$18:$A$21, RANDBETWEEN(1, COUNTA('[2]Vendedores Activos'!$A$18:$A$21)))</f>
        <v>27</v>
      </c>
      <c r="F477" s="29">
        <v>44879</v>
      </c>
      <c r="G477" s="31">
        <v>106</v>
      </c>
      <c r="H477" s="12">
        <v>1</v>
      </c>
      <c r="I477" s="32">
        <v>19380.810000000001</v>
      </c>
      <c r="J477" s="33">
        <v>19380.810000000001</v>
      </c>
    </row>
    <row r="478" spans="1:10" ht="15">
      <c r="A478" s="3">
        <v>1003077</v>
      </c>
      <c r="B478" s="12">
        <v>38</v>
      </c>
      <c r="C478" s="12">
        <v>4</v>
      </c>
      <c r="D478" s="12">
        <v>1094</v>
      </c>
      <c r="E478" s="12" cm="1">
        <f t="array" aca="1" ref="E478" ca="1">INDEX('[2]Vendedores Activos'!$A$18:$A$21, RANDBETWEEN(1, COUNTA('[2]Vendedores Activos'!$A$18:$A$21)))</f>
        <v>27</v>
      </c>
      <c r="F478" s="29">
        <v>44879</v>
      </c>
      <c r="G478" s="31">
        <v>105</v>
      </c>
      <c r="H478" s="12">
        <v>1</v>
      </c>
      <c r="I478" s="32">
        <v>2704.41</v>
      </c>
      <c r="J478" s="33">
        <v>2704.41</v>
      </c>
    </row>
    <row r="479" spans="1:10" ht="15">
      <c r="A479" s="3">
        <v>1003151</v>
      </c>
      <c r="B479" s="12">
        <v>112</v>
      </c>
      <c r="C479" s="12">
        <v>4</v>
      </c>
      <c r="D479" s="12">
        <v>1011</v>
      </c>
      <c r="E479" s="12" cm="1">
        <f t="array" aca="1" ref="E479" ca="1">INDEX('[2]Vendedores Activos'!$A$18:$A$21, RANDBETWEEN(1, COUNTA('[2]Vendedores Activos'!$A$18:$A$21)))</f>
        <v>27</v>
      </c>
      <c r="F479" s="29">
        <v>44880</v>
      </c>
      <c r="G479" s="31">
        <v>19</v>
      </c>
      <c r="H479" s="12">
        <v>1</v>
      </c>
      <c r="I479" s="32">
        <v>2163.79</v>
      </c>
      <c r="J479" s="33">
        <v>2163.79</v>
      </c>
    </row>
    <row r="480" spans="1:10" ht="15">
      <c r="A480" s="3">
        <v>1003177</v>
      </c>
      <c r="B480" s="12">
        <v>138</v>
      </c>
      <c r="C480" s="12">
        <v>4</v>
      </c>
      <c r="D480" s="12">
        <v>1072</v>
      </c>
      <c r="E480" s="12" cm="1">
        <f t="array" aca="1" ref="E480" ca="1">INDEX('[2]Vendedores Activos'!$A$18:$A$21, RANDBETWEEN(1, COUNTA('[2]Vendedores Activos'!$A$18:$A$21)))</f>
        <v>25</v>
      </c>
      <c r="F480" s="29">
        <v>44880</v>
      </c>
      <c r="G480" s="31">
        <v>98</v>
      </c>
      <c r="H480" s="12">
        <v>1</v>
      </c>
      <c r="I480" s="32">
        <v>1087.57</v>
      </c>
      <c r="J480" s="33">
        <v>1087.57</v>
      </c>
    </row>
    <row r="481" spans="1:10" ht="15">
      <c r="A481" s="3">
        <v>1003289</v>
      </c>
      <c r="B481" s="12">
        <v>250</v>
      </c>
      <c r="C481" s="12">
        <v>4</v>
      </c>
      <c r="D481" s="12">
        <v>1078</v>
      </c>
      <c r="E481" s="12" cm="1">
        <f t="array" aca="1" ref="E481" ca="1">INDEX('[2]Vendedores Activos'!$A$18:$A$21, RANDBETWEEN(1, COUNTA('[2]Vendedores Activos'!$A$18:$A$21)))</f>
        <v>25</v>
      </c>
      <c r="F481" s="29">
        <v>44880</v>
      </c>
      <c r="G481" s="31">
        <v>85</v>
      </c>
      <c r="H481" s="12">
        <v>1</v>
      </c>
      <c r="I481" s="32">
        <v>1628.19</v>
      </c>
      <c r="J481" s="33">
        <v>1628.19</v>
      </c>
    </row>
    <row r="482" spans="1:10" ht="15">
      <c r="A482" s="3">
        <v>1003334</v>
      </c>
      <c r="B482" s="12">
        <v>295</v>
      </c>
      <c r="C482" s="12">
        <v>4</v>
      </c>
      <c r="D482" s="12">
        <v>1027</v>
      </c>
      <c r="E482" s="12" cm="1">
        <f t="array" aca="1" ref="E482" ca="1">INDEX('[2]Vendedores Activos'!$A$18:$A$21, RANDBETWEEN(1, COUNTA('[2]Vendedores Activos'!$A$18:$A$21)))</f>
        <v>25</v>
      </c>
      <c r="F482" s="29">
        <v>44880</v>
      </c>
      <c r="G482" s="31">
        <v>23</v>
      </c>
      <c r="H482" s="12">
        <v>1</v>
      </c>
      <c r="I482" s="32">
        <v>1305.32</v>
      </c>
      <c r="J482" s="33">
        <v>1305.32</v>
      </c>
    </row>
    <row r="483" spans="1:10" ht="15">
      <c r="A483" s="3">
        <v>1003335</v>
      </c>
      <c r="B483" s="12">
        <v>296</v>
      </c>
      <c r="C483" s="12">
        <v>4</v>
      </c>
      <c r="D483" s="12">
        <v>1071</v>
      </c>
      <c r="E483" s="12" cm="1">
        <f t="array" aca="1" ref="E483" ca="1">INDEX('[2]Vendedores Activos'!$A$18:$A$21, RANDBETWEEN(1, COUNTA('[2]Vendedores Activos'!$A$18:$A$21)))</f>
        <v>27</v>
      </c>
      <c r="F483" s="29">
        <v>44880</v>
      </c>
      <c r="G483" s="31">
        <v>111</v>
      </c>
      <c r="H483" s="12">
        <v>1</v>
      </c>
      <c r="I483" s="32">
        <v>15080.94</v>
      </c>
      <c r="J483" s="33">
        <v>15080.94</v>
      </c>
    </row>
    <row r="484" spans="1:10" ht="15">
      <c r="A484" s="3">
        <v>1003336</v>
      </c>
      <c r="B484" s="12">
        <v>297</v>
      </c>
      <c r="C484" s="12">
        <v>4</v>
      </c>
      <c r="D484" s="12">
        <v>1029</v>
      </c>
      <c r="E484" s="12" cm="1">
        <f t="array" aca="1" ref="E484" ca="1">INDEX('[2]Vendedores Activos'!$A$18:$A$21, RANDBETWEEN(1, COUNTA('[2]Vendedores Activos'!$A$18:$A$21)))</f>
        <v>28</v>
      </c>
      <c r="F484" s="29">
        <v>44880</v>
      </c>
      <c r="G484" s="31">
        <v>160</v>
      </c>
      <c r="H484" s="12">
        <v>1</v>
      </c>
      <c r="I484" s="32">
        <v>657.09</v>
      </c>
      <c r="J484" s="33">
        <v>657.09</v>
      </c>
    </row>
    <row r="485" spans="1:10" ht="15">
      <c r="A485" s="3">
        <v>1003428</v>
      </c>
      <c r="B485" s="12">
        <v>389</v>
      </c>
      <c r="C485" s="12">
        <v>4</v>
      </c>
      <c r="D485" s="12">
        <v>1071</v>
      </c>
      <c r="E485" s="12" cm="1">
        <f t="array" aca="1" ref="E485" ca="1">INDEX('[2]Vendedores Activos'!$A$18:$A$21, RANDBETWEEN(1, COUNTA('[2]Vendedores Activos'!$A$18:$A$21)))</f>
        <v>25</v>
      </c>
      <c r="F485" s="29">
        <v>44880</v>
      </c>
      <c r="G485" s="31">
        <v>107</v>
      </c>
      <c r="H485" s="12">
        <v>1</v>
      </c>
      <c r="I485" s="32">
        <v>23688.2</v>
      </c>
      <c r="J485" s="33">
        <v>23688.2</v>
      </c>
    </row>
    <row r="486" spans="1:10" ht="15">
      <c r="A486" s="3">
        <v>1003489</v>
      </c>
      <c r="B486" s="12">
        <v>450</v>
      </c>
      <c r="C486" s="12">
        <v>4</v>
      </c>
      <c r="D486" s="12">
        <v>1071</v>
      </c>
      <c r="E486" s="12" cm="1">
        <f t="array" aca="1" ref="E486" ca="1">INDEX('[2]Vendedores Activos'!$A$18:$A$21, RANDBETWEEN(1, COUNTA('[2]Vendedores Activos'!$A$18:$A$21)))</f>
        <v>25</v>
      </c>
      <c r="F486" s="29">
        <v>44880</v>
      </c>
      <c r="G486" s="31">
        <v>175</v>
      </c>
      <c r="H486" s="12">
        <v>1</v>
      </c>
      <c r="I486" s="32">
        <v>4135.83</v>
      </c>
      <c r="J486" s="33">
        <v>4135.83</v>
      </c>
    </row>
    <row r="487" spans="1:10" ht="15">
      <c r="A487" s="3">
        <v>1003694</v>
      </c>
      <c r="B487" s="12">
        <v>655</v>
      </c>
      <c r="C487" s="12">
        <v>4</v>
      </c>
      <c r="D487" s="12">
        <v>1094</v>
      </c>
      <c r="E487" s="12" cm="1">
        <f t="array" aca="1" ref="E487" ca="1">INDEX('[2]Vendedores Activos'!$A$18:$A$21, RANDBETWEEN(1, COUNTA('[2]Vendedores Activos'!$A$18:$A$21)))</f>
        <v>28</v>
      </c>
      <c r="F487" s="29">
        <v>44880</v>
      </c>
      <c r="G487" s="31">
        <v>173</v>
      </c>
      <c r="H487" s="12">
        <v>1</v>
      </c>
      <c r="I487" s="32">
        <v>3111.7</v>
      </c>
      <c r="J487" s="33">
        <v>3111.7</v>
      </c>
    </row>
    <row r="488" spans="1:10" ht="15">
      <c r="A488" s="3">
        <v>1003783</v>
      </c>
      <c r="B488" s="12">
        <v>744</v>
      </c>
      <c r="C488" s="12">
        <v>4</v>
      </c>
      <c r="D488" s="12">
        <v>1085</v>
      </c>
      <c r="E488" s="12" cm="1">
        <f t="array" aca="1" ref="E488" ca="1">INDEX('[2]Vendedores Activos'!$A$18:$A$21, RANDBETWEEN(1, COUNTA('[2]Vendedores Activos'!$A$18:$A$21)))</f>
        <v>25</v>
      </c>
      <c r="F488" s="29">
        <v>44880</v>
      </c>
      <c r="G488" s="31">
        <v>11</v>
      </c>
      <c r="H488" s="12">
        <v>1</v>
      </c>
      <c r="I488" s="32">
        <v>2919.88</v>
      </c>
      <c r="J488" s="33">
        <v>2919.88</v>
      </c>
    </row>
    <row r="489" spans="1:10" ht="15">
      <c r="A489" s="3">
        <v>1003561</v>
      </c>
      <c r="B489" s="12">
        <v>522</v>
      </c>
      <c r="C489" s="12">
        <v>5</v>
      </c>
      <c r="D489" s="12">
        <v>1061</v>
      </c>
      <c r="E489" s="12" cm="1">
        <f t="array" aca="1" ref="E489" ca="1">INDEX('[2]Vendedores Activos'!$A$22:$A$25, RANDBETWEEN(1, COUNTA('[2]Vendedores Activos'!$A$22:$A$25)))</f>
        <v>34</v>
      </c>
      <c r="F489" s="29">
        <v>44880</v>
      </c>
      <c r="G489" s="31">
        <v>16</v>
      </c>
      <c r="H489" s="12">
        <v>1</v>
      </c>
      <c r="I489" s="32">
        <v>23615.67</v>
      </c>
      <c r="J489" s="33">
        <v>23615.67</v>
      </c>
    </row>
    <row r="490" spans="1:10" ht="15">
      <c r="A490" s="3">
        <v>1003114</v>
      </c>
      <c r="B490" s="12">
        <v>75</v>
      </c>
      <c r="C490" s="12">
        <v>5</v>
      </c>
      <c r="D490" s="12">
        <v>1084</v>
      </c>
      <c r="E490" s="12" cm="1">
        <f t="array" aca="1" ref="E490" ca="1">INDEX('[2]Vendedores Activos'!$A$22:$A$25, RANDBETWEEN(1, COUNTA('[2]Vendedores Activos'!$A$22:$A$25)))</f>
        <v>34</v>
      </c>
      <c r="F490" s="29">
        <v>44880</v>
      </c>
      <c r="G490" s="31">
        <v>51</v>
      </c>
      <c r="H490" s="12">
        <v>1</v>
      </c>
      <c r="I490" s="32">
        <v>3455.26</v>
      </c>
      <c r="J490" s="33">
        <v>3455.26</v>
      </c>
    </row>
    <row r="491" spans="1:10" ht="15">
      <c r="A491" s="3">
        <v>1003298</v>
      </c>
      <c r="B491" s="12">
        <v>259</v>
      </c>
      <c r="C491" s="12">
        <v>5</v>
      </c>
      <c r="D491" s="12">
        <v>1006</v>
      </c>
      <c r="E491" s="12" cm="1">
        <f t="array" aca="1" ref="E491" ca="1">INDEX('[2]Vendedores Activos'!$A$22:$A$25, RANDBETWEEN(1, COUNTA('[2]Vendedores Activos'!$A$22:$A$25)))</f>
        <v>34</v>
      </c>
      <c r="F491" s="29">
        <v>44880</v>
      </c>
      <c r="G491" s="31">
        <v>62</v>
      </c>
      <c r="H491" s="12">
        <v>1</v>
      </c>
      <c r="I491" s="32">
        <v>4851.84</v>
      </c>
      <c r="J491" s="33">
        <v>4851.84</v>
      </c>
    </row>
    <row r="492" spans="1:10" ht="15">
      <c r="A492" s="3">
        <v>1003337</v>
      </c>
      <c r="B492" s="12">
        <v>298</v>
      </c>
      <c r="C492" s="12">
        <v>5</v>
      </c>
      <c r="D492" s="12">
        <v>1084</v>
      </c>
      <c r="E492" s="12" cm="1">
        <f t="array" aca="1" ref="E492" ca="1">INDEX('[2]Vendedores Activos'!$A$22:$A$25, RANDBETWEEN(1, COUNTA('[2]Vendedores Activos'!$A$22:$A$25)))</f>
        <v>29</v>
      </c>
      <c r="F492" s="29">
        <v>44880</v>
      </c>
      <c r="G492" s="31">
        <v>208</v>
      </c>
      <c r="H492" s="12">
        <v>1</v>
      </c>
      <c r="I492" s="32">
        <v>8616.1</v>
      </c>
      <c r="J492" s="33">
        <v>8616.1</v>
      </c>
    </row>
    <row r="493" spans="1:10" ht="15">
      <c r="A493" s="3">
        <v>1003396</v>
      </c>
      <c r="B493" s="12">
        <v>357</v>
      </c>
      <c r="C493" s="12">
        <v>5</v>
      </c>
      <c r="D493" s="12">
        <v>1095</v>
      </c>
      <c r="E493" s="12" cm="1">
        <f t="array" aca="1" ref="E493" ca="1">INDEX('[2]Vendedores Activos'!$A$22:$A$25, RANDBETWEEN(1, COUNTA('[2]Vendedores Activos'!$A$22:$A$25)))</f>
        <v>32</v>
      </c>
      <c r="F493" s="29">
        <v>44881</v>
      </c>
      <c r="G493" s="31">
        <v>189</v>
      </c>
      <c r="H493" s="12">
        <v>1</v>
      </c>
      <c r="I493" s="32">
        <v>16154.66</v>
      </c>
      <c r="J493" s="33">
        <v>16154.66</v>
      </c>
    </row>
    <row r="494" spans="1:10" ht="15">
      <c r="A494" s="3">
        <v>1003397</v>
      </c>
      <c r="B494" s="12">
        <v>358</v>
      </c>
      <c r="C494" s="12">
        <v>5</v>
      </c>
      <c r="D494" s="12">
        <v>1006</v>
      </c>
      <c r="E494" s="12" cm="1">
        <f t="array" aca="1" ref="E494" ca="1">INDEX('[2]Vendedores Activos'!$A$22:$A$25, RANDBETWEEN(1, COUNTA('[2]Vendedores Activos'!$A$22:$A$25)))</f>
        <v>29</v>
      </c>
      <c r="F494" s="29">
        <v>44881</v>
      </c>
      <c r="G494" s="31">
        <v>187</v>
      </c>
      <c r="H494" s="12">
        <v>1</v>
      </c>
      <c r="I494" s="32">
        <v>15080.94</v>
      </c>
      <c r="J494" s="33">
        <v>15080.94</v>
      </c>
    </row>
    <row r="495" spans="1:10" ht="15">
      <c r="A495" s="3">
        <v>1003483</v>
      </c>
      <c r="B495" s="12">
        <v>444</v>
      </c>
      <c r="C495" s="12">
        <v>5</v>
      </c>
      <c r="D495" s="12">
        <v>1043</v>
      </c>
      <c r="E495" s="12" cm="1">
        <f t="array" aca="1" ref="E495" ca="1">INDEX('[2]Vendedores Activos'!$A$22:$A$25, RANDBETWEEN(1, COUNTA('[2]Vendedores Activos'!$A$22:$A$25)))</f>
        <v>31</v>
      </c>
      <c r="F495" s="29">
        <v>44881</v>
      </c>
      <c r="G495" s="31">
        <v>110</v>
      </c>
      <c r="H495" s="12">
        <v>1</v>
      </c>
      <c r="I495" s="32">
        <v>11865.08</v>
      </c>
      <c r="J495" s="33">
        <v>11865.08</v>
      </c>
    </row>
    <row r="496" spans="1:10" ht="15">
      <c r="A496" s="3">
        <v>1003487</v>
      </c>
      <c r="B496" s="12">
        <v>448</v>
      </c>
      <c r="C496" s="12">
        <v>5</v>
      </c>
      <c r="D496" s="12">
        <v>1073</v>
      </c>
      <c r="E496" s="12" cm="1">
        <f t="array" aca="1" ref="E496" ca="1">INDEX('[2]Vendedores Activos'!$A$22:$A$25, RANDBETWEEN(1, COUNTA('[2]Vendedores Activos'!$A$22:$A$25)))</f>
        <v>31</v>
      </c>
      <c r="F496" s="29">
        <v>44881</v>
      </c>
      <c r="G496" s="31">
        <v>159</v>
      </c>
      <c r="H496" s="12">
        <v>1</v>
      </c>
      <c r="I496" s="32">
        <v>617.72</v>
      </c>
      <c r="J496" s="33">
        <v>617.72</v>
      </c>
    </row>
    <row r="497" spans="1:10" ht="15">
      <c r="A497" s="3">
        <v>1003639</v>
      </c>
      <c r="B497" s="12">
        <v>600</v>
      </c>
      <c r="C497" s="12">
        <v>5</v>
      </c>
      <c r="D497" s="12">
        <v>1047</v>
      </c>
      <c r="E497" s="12" cm="1">
        <f t="array" aca="1" ref="E497" ca="1">INDEX('[2]Vendedores Activos'!$A$22:$A$25, RANDBETWEEN(1, COUNTA('[2]Vendedores Activos'!$A$22:$A$25)))</f>
        <v>32</v>
      </c>
      <c r="F497" s="29">
        <v>44881</v>
      </c>
      <c r="G497" s="31">
        <v>57</v>
      </c>
      <c r="H497" s="12">
        <v>1</v>
      </c>
      <c r="I497" s="32">
        <v>8486.6299999999992</v>
      </c>
      <c r="J497" s="33">
        <v>8486.6299999999992</v>
      </c>
    </row>
    <row r="498" spans="1:10" ht="15">
      <c r="A498" s="3">
        <v>1003643</v>
      </c>
      <c r="B498" s="12">
        <v>604</v>
      </c>
      <c r="C498" s="12">
        <v>5</v>
      </c>
      <c r="D498" s="12">
        <v>1047</v>
      </c>
      <c r="E498" s="12" cm="1">
        <f t="array" aca="1" ref="E498" ca="1">INDEX('[2]Vendedores Activos'!$A$22:$A$25, RANDBETWEEN(1, COUNTA('[2]Vendedores Activos'!$A$22:$A$25)))</f>
        <v>32</v>
      </c>
      <c r="F498" s="29">
        <v>44881</v>
      </c>
      <c r="G498" s="31">
        <v>162</v>
      </c>
      <c r="H498" s="12">
        <v>1</v>
      </c>
      <c r="I498" s="32">
        <v>1275.75</v>
      </c>
      <c r="J498" s="33">
        <v>1275.75</v>
      </c>
    </row>
    <row r="499" spans="1:10" ht="15">
      <c r="A499" s="3">
        <v>1003696</v>
      </c>
      <c r="B499" s="12">
        <v>657</v>
      </c>
      <c r="C499" s="12">
        <v>5</v>
      </c>
      <c r="D499" s="12">
        <v>1047</v>
      </c>
      <c r="E499" s="12" cm="1">
        <f t="array" aca="1" ref="E499" ca="1">INDEX('[2]Vendedores Activos'!$A$22:$A$25, RANDBETWEEN(1, COUNTA('[2]Vendedores Activos'!$A$22:$A$25)))</f>
        <v>32</v>
      </c>
      <c r="F499" s="29">
        <v>44881</v>
      </c>
      <c r="G499" s="31">
        <v>157</v>
      </c>
      <c r="H499" s="12">
        <v>1</v>
      </c>
      <c r="I499" s="32">
        <v>1451.82</v>
      </c>
      <c r="J499" s="33">
        <v>1451.82</v>
      </c>
    </row>
    <row r="500" spans="1:10" ht="15">
      <c r="A500" s="3">
        <v>1003732</v>
      </c>
      <c r="B500" s="12">
        <v>693</v>
      </c>
      <c r="C500" s="12">
        <v>5</v>
      </c>
      <c r="D500" s="12">
        <v>1084</v>
      </c>
      <c r="E500" s="12" cm="1">
        <f t="array" aca="1" ref="E500" ca="1">INDEX('[2]Vendedores Activos'!$A$22:$A$25, RANDBETWEEN(1, COUNTA('[2]Vendedores Activos'!$A$22:$A$25)))</f>
        <v>31</v>
      </c>
      <c r="F500" s="29">
        <v>44881</v>
      </c>
      <c r="G500" s="31">
        <v>144</v>
      </c>
      <c r="H500" s="12">
        <v>1</v>
      </c>
      <c r="I500" s="32">
        <v>183.15</v>
      </c>
      <c r="J500" s="33">
        <v>183.15</v>
      </c>
    </row>
    <row r="501" spans="1:10" ht="15">
      <c r="A501" s="3">
        <v>1003093</v>
      </c>
      <c r="B501" s="12">
        <v>54</v>
      </c>
      <c r="C501" s="12">
        <v>6</v>
      </c>
      <c r="D501" s="12">
        <v>1027</v>
      </c>
      <c r="E501" s="12" cm="1">
        <f t="array" aca="1" ref="E501" ca="1">INDEX('[2]Vendedores Activos'!$A$26:$A$32, RANDBETWEEN(1, COUNTA('[2]Vendedores Activos'!$A$26:$A$32)))</f>
        <v>42</v>
      </c>
      <c r="F501" s="29">
        <v>44882</v>
      </c>
      <c r="G501" s="31">
        <v>78</v>
      </c>
      <c r="H501" s="12">
        <v>1</v>
      </c>
      <c r="I501" s="32">
        <v>6468.67</v>
      </c>
      <c r="J501" s="33">
        <v>6468.67</v>
      </c>
    </row>
    <row r="502" spans="1:10" ht="15">
      <c r="A502" s="3">
        <v>1003532</v>
      </c>
      <c r="B502" s="12">
        <v>493</v>
      </c>
      <c r="C502" s="12">
        <v>6</v>
      </c>
      <c r="D502" s="12">
        <v>1021</v>
      </c>
      <c r="E502" s="12" cm="1">
        <f t="array" aca="1" ref="E502" ca="1">INDEX('[2]Vendedores Activos'!$A$26:$A$32, RANDBETWEEN(1, COUNTA('[2]Vendedores Activos'!$A$26:$A$32)))</f>
        <v>38</v>
      </c>
      <c r="F502" s="29">
        <v>44882</v>
      </c>
      <c r="G502" s="31">
        <v>141</v>
      </c>
      <c r="H502" s="12">
        <v>1</v>
      </c>
      <c r="I502" s="32">
        <v>364.59</v>
      </c>
      <c r="J502" s="33">
        <v>364.59</v>
      </c>
    </row>
    <row r="503" spans="1:10" ht="15">
      <c r="A503" s="3">
        <v>1003591</v>
      </c>
      <c r="B503" s="12">
        <v>552</v>
      </c>
      <c r="C503" s="12">
        <v>6</v>
      </c>
      <c r="D503" s="12">
        <v>1032</v>
      </c>
      <c r="E503" s="12" cm="1">
        <f t="array" aca="1" ref="E503" ca="1">INDEX('[2]Vendedores Activos'!$A$26:$A$32, RANDBETWEEN(1, COUNTA('[2]Vendedores Activos'!$A$26:$A$32)))</f>
        <v>40</v>
      </c>
      <c r="F503" s="29">
        <v>44882</v>
      </c>
      <c r="G503" s="31">
        <v>57</v>
      </c>
      <c r="H503" s="12">
        <v>1</v>
      </c>
      <c r="I503" s="32">
        <v>9911.3700000000008</v>
      </c>
      <c r="J503" s="33">
        <v>9911.3700000000008</v>
      </c>
    </row>
    <row r="504" spans="1:10" ht="15">
      <c r="A504" s="3">
        <v>1003090</v>
      </c>
      <c r="B504" s="12">
        <v>51</v>
      </c>
      <c r="C504" s="12">
        <v>7</v>
      </c>
      <c r="D504" s="12">
        <v>1085</v>
      </c>
      <c r="E504" s="12" cm="1">
        <f t="array" aca="1" ref="E504" ca="1">INDEX('[2]Vendedores Activos'!$A$33:$A$38, RANDBETWEEN(1, COUNTA('[2]Vendedores Activos'!$A$33:$A$38)))</f>
        <v>53</v>
      </c>
      <c r="F504" s="29">
        <v>44882</v>
      </c>
      <c r="G504" s="31">
        <v>139</v>
      </c>
      <c r="H504" s="12">
        <v>1</v>
      </c>
      <c r="I504" s="32">
        <v>224.09</v>
      </c>
      <c r="J504" s="33">
        <v>224.09</v>
      </c>
    </row>
    <row r="505" spans="1:10" ht="15">
      <c r="A505" s="3">
        <v>1003091</v>
      </c>
      <c r="B505" s="12">
        <v>52</v>
      </c>
      <c r="C505" s="12">
        <v>7</v>
      </c>
      <c r="D505" s="12">
        <v>1133</v>
      </c>
      <c r="E505" s="12" cm="1">
        <f t="array" aca="1" ref="E505" ca="1">INDEX('[2]Vendedores Activos'!$A$33:$A$38, RANDBETWEEN(1, COUNTA('[2]Vendedores Activos'!$A$33:$A$38)))</f>
        <v>51</v>
      </c>
      <c r="F505" s="29">
        <v>44882</v>
      </c>
      <c r="G505" s="31">
        <v>155</v>
      </c>
      <c r="H505" s="12">
        <v>1</v>
      </c>
      <c r="I505" s="32">
        <v>1090.08</v>
      </c>
      <c r="J505" s="33">
        <v>1090.08</v>
      </c>
    </row>
    <row r="506" spans="1:10" ht="15">
      <c r="A506" s="3">
        <v>1003104</v>
      </c>
      <c r="B506" s="12">
        <v>65</v>
      </c>
      <c r="C506" s="12">
        <v>7</v>
      </c>
      <c r="D506" s="12">
        <v>1054</v>
      </c>
      <c r="E506" s="12" cm="1">
        <f t="array" aca="1" ref="E506" ca="1">INDEX('[2]Vendedores Activos'!$A$33:$A$38, RANDBETWEEN(1, COUNTA('[2]Vendedores Activos'!$A$33:$A$38)))</f>
        <v>51</v>
      </c>
      <c r="F506" s="29">
        <v>44882</v>
      </c>
      <c r="G506" s="31">
        <v>187</v>
      </c>
      <c r="H506" s="12">
        <v>1</v>
      </c>
      <c r="I506" s="32">
        <v>15080.94</v>
      </c>
      <c r="J506" s="33">
        <v>15080.94</v>
      </c>
    </row>
    <row r="507" spans="1:10" ht="15">
      <c r="A507" s="3">
        <v>1003121</v>
      </c>
      <c r="B507" s="12">
        <v>82</v>
      </c>
      <c r="C507" s="12">
        <v>7</v>
      </c>
      <c r="D507" s="12">
        <v>1082</v>
      </c>
      <c r="E507" s="12" cm="1">
        <f t="array" aca="1" ref="E507" ca="1">INDEX('[2]Vendedores Activos'!$A$33:$A$38, RANDBETWEEN(1, COUNTA('[2]Vendedores Activos'!$A$33:$A$38)))</f>
        <v>46</v>
      </c>
      <c r="F507" s="29">
        <v>44882</v>
      </c>
      <c r="G507" s="31">
        <v>5</v>
      </c>
      <c r="H507" s="12">
        <v>1</v>
      </c>
      <c r="I507" s="32">
        <v>3242.52</v>
      </c>
      <c r="J507" s="33">
        <v>3242.52</v>
      </c>
    </row>
    <row r="508" spans="1:10" ht="15">
      <c r="A508" s="3">
        <v>1003145</v>
      </c>
      <c r="B508" s="12">
        <v>106</v>
      </c>
      <c r="C508" s="12">
        <v>7</v>
      </c>
      <c r="D508" s="12">
        <v>1133</v>
      </c>
      <c r="E508" s="12" cm="1">
        <f t="array" aca="1" ref="E508" ca="1">INDEX('[2]Vendedores Activos'!$A$33:$A$38, RANDBETWEEN(1, COUNTA('[2]Vendedores Activos'!$A$33:$A$38)))</f>
        <v>46</v>
      </c>
      <c r="F508" s="29">
        <v>44882</v>
      </c>
      <c r="G508" s="31">
        <v>137</v>
      </c>
      <c r="H508" s="12">
        <v>1</v>
      </c>
      <c r="I508" s="32">
        <v>1625.68</v>
      </c>
      <c r="J508" s="33">
        <v>1625.68</v>
      </c>
    </row>
    <row r="509" spans="1:10" ht="15">
      <c r="A509" s="3">
        <v>1003220</v>
      </c>
      <c r="B509" s="12">
        <v>181</v>
      </c>
      <c r="C509" s="12">
        <v>7</v>
      </c>
      <c r="D509" s="12">
        <v>1062</v>
      </c>
      <c r="E509" s="12" cm="1">
        <f t="array" aca="1" ref="E509" ca="1">INDEX('[2]Vendedores Activos'!$A$33:$A$38, RANDBETWEEN(1, COUNTA('[2]Vendedores Activos'!$A$33:$A$38)))</f>
        <v>46</v>
      </c>
      <c r="F509" s="29">
        <v>44882</v>
      </c>
      <c r="G509" s="31">
        <v>76</v>
      </c>
      <c r="H509" s="12">
        <v>1</v>
      </c>
      <c r="I509" s="32">
        <v>3780.63</v>
      </c>
      <c r="J509" s="33">
        <v>3780.63</v>
      </c>
    </row>
    <row r="510" spans="1:10" ht="15">
      <c r="A510" s="3">
        <v>1003508</v>
      </c>
      <c r="B510" s="12">
        <v>469</v>
      </c>
      <c r="C510" s="12">
        <v>8</v>
      </c>
      <c r="D510" s="12">
        <v>1135</v>
      </c>
      <c r="E510" s="12" cm="1">
        <f t="array" aca="1" ref="E510" ca="1">INDEX('[2]Vendedores Activos'!$A$39:$A$41, RANDBETWEEN(1, COUNTA('[2]Vendedores Activos'!$A$39:$A$41)))</f>
        <v>58</v>
      </c>
      <c r="F510" s="29">
        <v>44882</v>
      </c>
      <c r="G510" s="31">
        <v>131</v>
      </c>
      <c r="H510" s="12">
        <v>1</v>
      </c>
      <c r="I510" s="32">
        <v>106.37</v>
      </c>
      <c r="J510" s="33">
        <v>106.37</v>
      </c>
    </row>
    <row r="511" spans="1:10" ht="15">
      <c r="A511" s="3">
        <v>1003617</v>
      </c>
      <c r="B511" s="12">
        <v>578</v>
      </c>
      <c r="C511" s="12">
        <v>8</v>
      </c>
      <c r="D511" s="12">
        <v>1093</v>
      </c>
      <c r="E511" s="12" cm="1">
        <f t="array" aca="1" ref="E511" ca="1">INDEX('[2]Vendedores Activos'!$A$39:$A$41, RANDBETWEEN(1, COUNTA('[2]Vendedores Activos'!$A$39:$A$41)))</f>
        <v>58</v>
      </c>
      <c r="F511" s="29">
        <v>44882</v>
      </c>
      <c r="G511" s="31">
        <v>79</v>
      </c>
      <c r="H511" s="12">
        <v>1</v>
      </c>
      <c r="I511" s="32">
        <v>1925.83</v>
      </c>
      <c r="J511" s="33">
        <v>1925.83</v>
      </c>
    </row>
    <row r="512" spans="1:10" ht="15">
      <c r="A512" s="3">
        <v>1003076</v>
      </c>
      <c r="B512" s="12">
        <v>37</v>
      </c>
      <c r="C512" s="12">
        <v>8</v>
      </c>
      <c r="D512" s="12">
        <v>1134</v>
      </c>
      <c r="E512" s="12" cm="1">
        <f t="array" aca="1" ref="E512" ca="1">INDEX('[2]Vendedores Activos'!$A$39:$A$41, RANDBETWEEN(1, COUNTA('[2]Vendedores Activos'!$A$39:$A$41)))</f>
        <v>58</v>
      </c>
      <c r="F512" s="29">
        <v>44883</v>
      </c>
      <c r="G512" s="31">
        <v>38</v>
      </c>
      <c r="H512" s="12">
        <v>1</v>
      </c>
      <c r="I512" s="32">
        <v>7542.39</v>
      </c>
      <c r="J512" s="33">
        <v>7542.39</v>
      </c>
    </row>
    <row r="513" spans="1:10" ht="15">
      <c r="A513" s="3">
        <v>1003239</v>
      </c>
      <c r="B513" s="12">
        <v>200</v>
      </c>
      <c r="C513" s="12">
        <v>8</v>
      </c>
      <c r="D513" s="12">
        <v>1098</v>
      </c>
      <c r="E513" s="12" cm="1">
        <f t="array" aca="1" ref="E513" ca="1">INDEX('[2]Vendedores Activos'!$A$39:$A$41, RANDBETWEEN(1, COUNTA('[2]Vendedores Activos'!$A$39:$A$41)))</f>
        <v>57</v>
      </c>
      <c r="F513" s="29">
        <v>44883</v>
      </c>
      <c r="G513" s="31">
        <v>8</v>
      </c>
      <c r="H513" s="12">
        <v>1</v>
      </c>
      <c r="I513" s="32">
        <v>5394.96</v>
      </c>
      <c r="J513" s="33">
        <v>5394.96</v>
      </c>
    </row>
    <row r="514" spans="1:10" ht="15">
      <c r="A514" s="3">
        <v>1003250</v>
      </c>
      <c r="B514" s="12">
        <v>211</v>
      </c>
      <c r="C514" s="12">
        <v>8</v>
      </c>
      <c r="D514" s="12">
        <v>1050</v>
      </c>
      <c r="E514" s="12" cm="1">
        <f t="array" aca="1" ref="E514" ca="1">INDEX('[2]Vendedores Activos'!$A$39:$A$41, RANDBETWEEN(1, COUNTA('[2]Vendedores Activos'!$A$39:$A$41)))</f>
        <v>58</v>
      </c>
      <c r="F514" s="29">
        <v>44883</v>
      </c>
      <c r="G514" s="31">
        <v>206</v>
      </c>
      <c r="H514" s="12">
        <v>1</v>
      </c>
      <c r="I514" s="32">
        <v>5387.44</v>
      </c>
      <c r="J514" s="33">
        <v>5387.44</v>
      </c>
    </row>
    <row r="515" spans="1:10" ht="15">
      <c r="A515" s="3">
        <v>1003288</v>
      </c>
      <c r="B515" s="12">
        <v>249</v>
      </c>
      <c r="C515" s="12">
        <v>8</v>
      </c>
      <c r="D515" s="12">
        <v>1039</v>
      </c>
      <c r="E515" s="12" cm="1">
        <f t="array" aca="1" ref="E515" ca="1">INDEX('[2]Vendedores Activos'!$A$39:$A$41, RANDBETWEEN(1, COUNTA('[2]Vendedores Activos'!$A$39:$A$41)))</f>
        <v>54</v>
      </c>
      <c r="F515" s="29">
        <v>44883</v>
      </c>
      <c r="G515" s="31">
        <v>102</v>
      </c>
      <c r="H515" s="12">
        <v>1</v>
      </c>
      <c r="I515" s="32">
        <v>3242.52</v>
      </c>
      <c r="J515" s="33">
        <v>3242.52</v>
      </c>
    </row>
    <row r="516" spans="1:10" ht="15">
      <c r="A516" s="3">
        <v>1003360</v>
      </c>
      <c r="B516" s="12">
        <v>321</v>
      </c>
      <c r="C516" s="12">
        <v>8</v>
      </c>
      <c r="D516" s="12">
        <v>1041</v>
      </c>
      <c r="E516" s="12" cm="1">
        <f t="array" aca="1" ref="E516" ca="1">INDEX('[2]Vendedores Activos'!$A$39:$A$41, RANDBETWEEN(1, COUNTA('[2]Vendedores Activos'!$A$39:$A$41)))</f>
        <v>57</v>
      </c>
      <c r="F516" s="29">
        <v>44883</v>
      </c>
      <c r="G516" s="31">
        <v>62</v>
      </c>
      <c r="H516" s="12">
        <v>1</v>
      </c>
      <c r="I516" s="32">
        <v>4851.84</v>
      </c>
      <c r="J516" s="33">
        <v>4851.84</v>
      </c>
    </row>
    <row r="517" spans="1:10" ht="15">
      <c r="A517" s="3">
        <v>1003387</v>
      </c>
      <c r="B517" s="12">
        <v>348</v>
      </c>
      <c r="C517" s="12">
        <v>8</v>
      </c>
      <c r="D517" s="12">
        <v>1023</v>
      </c>
      <c r="E517" s="12" cm="1">
        <f t="array" aca="1" ref="E517" ca="1">INDEX('[2]Vendedores Activos'!$A$39:$A$41, RANDBETWEEN(1, COUNTA('[2]Vendedores Activos'!$A$39:$A$41)))</f>
        <v>57</v>
      </c>
      <c r="F517" s="29">
        <v>44883</v>
      </c>
      <c r="G517" s="31">
        <v>137</v>
      </c>
      <c r="H517" s="12">
        <v>1</v>
      </c>
      <c r="I517" s="32">
        <v>1625.68</v>
      </c>
      <c r="J517" s="33">
        <v>1625.68</v>
      </c>
    </row>
    <row r="518" spans="1:10" ht="15">
      <c r="A518" s="3">
        <v>1003441</v>
      </c>
      <c r="B518" s="12">
        <v>402</v>
      </c>
      <c r="C518" s="12">
        <v>8</v>
      </c>
      <c r="D518" s="12">
        <v>1008</v>
      </c>
      <c r="E518" s="12" cm="1">
        <f t="array" aca="1" ref="E518" ca="1">INDEX('[2]Vendedores Activos'!$A$39:$A$41, RANDBETWEEN(1, COUNTA('[2]Vendedores Activos'!$A$39:$A$41)))</f>
        <v>58</v>
      </c>
      <c r="F518" s="29">
        <v>44883</v>
      </c>
      <c r="G518" s="31">
        <v>23</v>
      </c>
      <c r="H518" s="12">
        <v>1</v>
      </c>
      <c r="I518" s="32">
        <v>1305.32</v>
      </c>
      <c r="J518" s="33">
        <v>1305.32</v>
      </c>
    </row>
    <row r="519" spans="1:10" ht="15">
      <c r="A519" s="3">
        <v>1003484</v>
      </c>
      <c r="B519" s="12">
        <v>445</v>
      </c>
      <c r="C519" s="12">
        <v>8</v>
      </c>
      <c r="D519" s="12">
        <v>1066</v>
      </c>
      <c r="E519" s="12" cm="1">
        <f t="array" aca="1" ref="E519" ca="1">INDEX('[2]Vendedores Activos'!$A$39:$A$41, RANDBETWEEN(1, COUNTA('[2]Vendedores Activos'!$A$39:$A$41)))</f>
        <v>58</v>
      </c>
      <c r="F519" s="29">
        <v>44884</v>
      </c>
      <c r="G519" s="31">
        <v>16</v>
      </c>
      <c r="H519" s="12">
        <v>1</v>
      </c>
      <c r="I519" s="32">
        <v>26383.56</v>
      </c>
      <c r="J519" s="33">
        <v>26383.56</v>
      </c>
    </row>
    <row r="520" spans="1:10" ht="15">
      <c r="A520" s="3">
        <v>1003486</v>
      </c>
      <c r="B520" s="12">
        <v>447</v>
      </c>
      <c r="C520" s="12">
        <v>8</v>
      </c>
      <c r="D520" s="12">
        <v>1052</v>
      </c>
      <c r="E520" s="12" cm="1">
        <f t="array" aca="1" ref="E520" ca="1">INDEX('[2]Vendedores Activos'!$A$39:$A$41, RANDBETWEEN(1, COUNTA('[2]Vendedores Activos'!$A$39:$A$41)))</f>
        <v>58</v>
      </c>
      <c r="F520" s="29">
        <v>44884</v>
      </c>
      <c r="G520" s="31">
        <v>161</v>
      </c>
      <c r="H520" s="12">
        <v>1</v>
      </c>
      <c r="I520" s="32">
        <v>1123.0999999999999</v>
      </c>
      <c r="J520" s="33">
        <v>1123.0999999999999</v>
      </c>
    </row>
    <row r="521" spans="1:10" ht="15">
      <c r="A521" s="3">
        <v>1003490</v>
      </c>
      <c r="B521" s="12">
        <v>451</v>
      </c>
      <c r="C521" s="12">
        <v>8</v>
      </c>
      <c r="D521" s="12">
        <v>1033</v>
      </c>
      <c r="E521" s="12" cm="1">
        <f t="array" aca="1" ref="E521" ca="1">INDEX('[2]Vendedores Activos'!$A$39:$A$41, RANDBETWEEN(1, COUNTA('[2]Vendedores Activos'!$A$39:$A$41)))</f>
        <v>54</v>
      </c>
      <c r="F521" s="29">
        <v>44884</v>
      </c>
      <c r="G521" s="31">
        <v>184</v>
      </c>
      <c r="H521" s="12">
        <v>1</v>
      </c>
      <c r="I521" s="32">
        <v>2574.8200000000002</v>
      </c>
      <c r="J521" s="33">
        <v>2574.8200000000002</v>
      </c>
    </row>
    <row r="522" spans="1:10" ht="15">
      <c r="A522" s="3">
        <v>1003537</v>
      </c>
      <c r="B522" s="12">
        <v>498</v>
      </c>
      <c r="C522" s="12">
        <v>8</v>
      </c>
      <c r="D522" s="12">
        <v>1134</v>
      </c>
      <c r="E522" s="12" cm="1">
        <f t="array" aca="1" ref="E522" ca="1">INDEX('[2]Vendedores Activos'!$A$39:$A$41, RANDBETWEEN(1, COUNTA('[2]Vendedores Activos'!$A$39:$A$41)))</f>
        <v>58</v>
      </c>
      <c r="F522" s="29">
        <v>44884</v>
      </c>
      <c r="G522" s="31">
        <v>174</v>
      </c>
      <c r="H522" s="12">
        <v>1</v>
      </c>
      <c r="I522" s="32">
        <v>3992.54</v>
      </c>
      <c r="J522" s="33">
        <v>3992.54</v>
      </c>
    </row>
    <row r="523" spans="1:10" ht="15">
      <c r="A523" s="3">
        <v>1003641</v>
      </c>
      <c r="B523" s="12">
        <v>602</v>
      </c>
      <c r="C523" s="12">
        <v>8</v>
      </c>
      <c r="D523" s="12">
        <v>1098</v>
      </c>
      <c r="E523" s="12" cm="1">
        <f t="array" aca="1" ref="E523" ca="1">INDEX('[2]Vendedores Activos'!$A$39:$A$41, RANDBETWEEN(1, COUNTA('[2]Vendedores Activos'!$A$39:$A$41)))</f>
        <v>57</v>
      </c>
      <c r="F523" s="29">
        <v>44884</v>
      </c>
      <c r="G523" s="31">
        <v>81</v>
      </c>
      <c r="H523" s="12">
        <v>1</v>
      </c>
      <c r="I523" s="32">
        <v>685.43</v>
      </c>
      <c r="J523" s="33">
        <v>685.43</v>
      </c>
    </row>
    <row r="524" spans="1:10" ht="15">
      <c r="A524" s="3">
        <v>1003697</v>
      </c>
      <c r="B524" s="12">
        <v>658</v>
      </c>
      <c r="C524" s="12">
        <v>8</v>
      </c>
      <c r="D524" s="12">
        <v>1134</v>
      </c>
      <c r="E524" s="12" cm="1">
        <f t="array" aca="1" ref="E524" ca="1">INDEX('[2]Vendedores Activos'!$A$39:$A$41, RANDBETWEEN(1, COUNTA('[2]Vendedores Activos'!$A$39:$A$41)))</f>
        <v>58</v>
      </c>
      <c r="F524" s="29">
        <v>44884</v>
      </c>
      <c r="G524" s="31">
        <v>72</v>
      </c>
      <c r="H524" s="12">
        <v>1</v>
      </c>
      <c r="I524" s="32">
        <v>2971.39</v>
      </c>
      <c r="J524" s="33">
        <v>2971.39</v>
      </c>
    </row>
    <row r="525" spans="1:10" ht="15">
      <c r="A525" s="3">
        <v>1003734</v>
      </c>
      <c r="B525" s="12">
        <v>695</v>
      </c>
      <c r="C525" s="12">
        <v>8</v>
      </c>
      <c r="D525" s="12">
        <v>1133</v>
      </c>
      <c r="E525" s="12" cm="1">
        <f t="array" aca="1" ref="E525" ca="1">INDEX('[2]Vendedores Activos'!$A$39:$A$41, RANDBETWEEN(1, COUNTA('[2]Vendedores Activos'!$A$39:$A$41)))</f>
        <v>58</v>
      </c>
      <c r="F525" s="29">
        <v>44884</v>
      </c>
      <c r="G525" s="31">
        <v>163</v>
      </c>
      <c r="H525" s="12">
        <v>1</v>
      </c>
      <c r="I525" s="32">
        <v>704.99</v>
      </c>
      <c r="J525" s="33">
        <v>704.99</v>
      </c>
    </row>
    <row r="526" spans="1:10" ht="15">
      <c r="A526" s="3">
        <v>1002492</v>
      </c>
      <c r="B526" s="12">
        <v>192</v>
      </c>
      <c r="C526" s="12">
        <v>8</v>
      </c>
      <c r="D526" s="12">
        <v>1017</v>
      </c>
      <c r="E526" s="12" cm="1">
        <f t="array" aca="1" ref="E526" ca="1">INDEX('[2]Vendedores Activos'!$A$39:$A$41, RANDBETWEEN(1, COUNTA('[2]Vendedores Activos'!$A$39:$A$41)))</f>
        <v>58</v>
      </c>
      <c r="F526" s="29">
        <v>44884</v>
      </c>
      <c r="G526" s="34">
        <f>WEEKDAY(F526,1)</f>
        <v>7</v>
      </c>
      <c r="H526" s="12">
        <v>91</v>
      </c>
      <c r="I526" s="32">
        <v>8</v>
      </c>
      <c r="J526" s="33">
        <v>34452.910000000003</v>
      </c>
    </row>
    <row r="527" spans="1:10" ht="15">
      <c r="A527" s="3">
        <v>1003408</v>
      </c>
      <c r="B527" s="12">
        <v>369</v>
      </c>
      <c r="C527" s="12"/>
      <c r="D527" s="12">
        <v>1075</v>
      </c>
      <c r="E527" s="12">
        <v>48</v>
      </c>
      <c r="F527" s="29">
        <v>44884</v>
      </c>
      <c r="G527" s="31">
        <v>91</v>
      </c>
      <c r="H527" s="12">
        <v>1</v>
      </c>
      <c r="I527" s="32">
        <v>34452.910000000003</v>
      </c>
      <c r="J527" s="33">
        <v>34452.910000000003</v>
      </c>
    </row>
    <row r="528" spans="1:10" ht="15">
      <c r="A528" s="3">
        <v>1003729</v>
      </c>
      <c r="B528" s="12">
        <v>690</v>
      </c>
      <c r="C528" s="12"/>
      <c r="D528" s="12">
        <v>1044</v>
      </c>
      <c r="E528" s="12">
        <v>24</v>
      </c>
      <c r="F528" s="29">
        <v>44886</v>
      </c>
      <c r="G528" s="31">
        <v>199</v>
      </c>
      <c r="H528" s="12">
        <v>1</v>
      </c>
      <c r="I528" s="32">
        <v>10355.33</v>
      </c>
      <c r="J528" s="33">
        <v>10355.33</v>
      </c>
    </row>
    <row r="529" spans="1:10" ht="15">
      <c r="A529" s="3">
        <v>1003781</v>
      </c>
      <c r="B529" s="12">
        <v>742</v>
      </c>
      <c r="C529" s="12"/>
      <c r="D529" s="12">
        <v>1075</v>
      </c>
      <c r="E529" s="12">
        <v>32</v>
      </c>
      <c r="F529" s="29">
        <v>44886</v>
      </c>
      <c r="G529" s="31">
        <v>18</v>
      </c>
      <c r="H529" s="12">
        <v>1</v>
      </c>
      <c r="I529" s="32">
        <v>11726.91</v>
      </c>
      <c r="J529" s="33">
        <v>11726.91</v>
      </c>
    </row>
    <row r="530" spans="1:10" ht="15">
      <c r="A530" s="3">
        <v>1002939</v>
      </c>
      <c r="B530" s="12">
        <v>497</v>
      </c>
      <c r="C530" s="12">
        <v>1</v>
      </c>
      <c r="D530" s="12" cm="1">
        <f t="array" aca="1" ref="D530" ca="1">INDEX('[1]Clientes Activos'!$A$2:$A$9,RANDBETWEEN(1,COUNTA('[1]Clientes Activos'!$A$2:$A$9)))</f>
        <v>1110</v>
      </c>
      <c r="E530" s="12" cm="1">
        <f t="array" aca="1" ref="E530" ca="1">INDEX('[2]Vendedores Activos'!$A$2:$A$11, RANDBETWEEN(1, COUNTA('[2]Vendedores Activos'!$A$2:$A$11)))</f>
        <v>4</v>
      </c>
      <c r="F530" s="29">
        <v>44886</v>
      </c>
      <c r="G530" s="31">
        <v>120</v>
      </c>
      <c r="H530" s="12">
        <v>9</v>
      </c>
      <c r="I530" s="32">
        <v>12779.36</v>
      </c>
      <c r="J530" s="33">
        <v>115014.24</v>
      </c>
    </row>
    <row r="531" spans="1:10" ht="15">
      <c r="A531" s="3">
        <v>1002806</v>
      </c>
      <c r="B531" s="12">
        <v>263</v>
      </c>
      <c r="C531" s="12">
        <v>1</v>
      </c>
      <c r="D531" s="12" cm="1">
        <f t="array" aca="1" ref="D531" ca="1">INDEX('[1]Clientes Activos'!$A$2:$A$9,RANDBETWEEN(1,COUNTA('[1]Clientes Activos'!$A$2:$A$9)))</f>
        <v>1111</v>
      </c>
      <c r="E531" s="12" cm="1">
        <f t="array" aca="1" ref="E531" ca="1">INDEX('[2]Vendedores Activos'!$A$2:$A$11, RANDBETWEEN(1, COUNTA('[2]Vendedores Activos'!$A$2:$A$11)))</f>
        <v>5</v>
      </c>
      <c r="F531" s="29">
        <v>44886</v>
      </c>
      <c r="G531" s="31">
        <v>197</v>
      </c>
      <c r="H531" s="12">
        <v>6</v>
      </c>
      <c r="I531" s="32">
        <v>12920.98</v>
      </c>
      <c r="J531" s="33">
        <v>77525.88</v>
      </c>
    </row>
    <row r="532" spans="1:10" ht="15">
      <c r="A532" s="3">
        <v>1002937</v>
      </c>
      <c r="B532" s="12">
        <v>218</v>
      </c>
      <c r="C532" s="12">
        <v>1</v>
      </c>
      <c r="D532" s="12" cm="1">
        <f t="array" aca="1" ref="D532" ca="1">INDEX('[1]Clientes Activos'!$A$2:$A$9,RANDBETWEEN(1,COUNTA('[1]Clientes Activos'!$A$2:$A$9)))</f>
        <v>1111</v>
      </c>
      <c r="E532" s="12" cm="1">
        <f t="array" aca="1" ref="E532" ca="1">INDEX('[2]Vendedores Activos'!$A$2:$A$11, RANDBETWEEN(1, COUNTA('[2]Vendedores Activos'!$A$2:$A$11)))</f>
        <v>2</v>
      </c>
      <c r="F532" s="29">
        <v>44886</v>
      </c>
      <c r="G532" s="31">
        <v>37</v>
      </c>
      <c r="H532" s="12">
        <v>6</v>
      </c>
      <c r="I532" s="32">
        <v>12576.28</v>
      </c>
      <c r="J532" s="33">
        <v>75457.679999999993</v>
      </c>
    </row>
    <row r="533" spans="1:10" ht="15">
      <c r="A533" s="3">
        <v>1002672</v>
      </c>
      <c r="B533" s="12">
        <v>460</v>
      </c>
      <c r="C533" s="12">
        <v>1</v>
      </c>
      <c r="D533" s="12" cm="1">
        <f t="array" aca="1" ref="D533" ca="1">INDEX('[1]Clientes Activos'!$A$2:$A$9,RANDBETWEEN(1,COUNTA('[1]Clientes Activos'!$A$2:$A$9)))</f>
        <v>1113</v>
      </c>
      <c r="E533" s="12" cm="1">
        <f t="array" aca="1" ref="E533" ca="1">INDEX('[2]Vendedores Activos'!$A$2:$A$11, RANDBETWEEN(1, COUNTA('[2]Vendedores Activos'!$A$2:$A$11)))</f>
        <v>7</v>
      </c>
      <c r="F533" s="29">
        <v>44886</v>
      </c>
      <c r="G533" s="31">
        <v>7</v>
      </c>
      <c r="H533" s="12">
        <v>6</v>
      </c>
      <c r="I533" s="32">
        <v>8621.1200000000008</v>
      </c>
      <c r="J533" s="33">
        <v>51726.720000000001</v>
      </c>
    </row>
    <row r="534" spans="1:10" ht="15">
      <c r="A534" s="3">
        <v>1002796</v>
      </c>
      <c r="B534" s="12">
        <v>201</v>
      </c>
      <c r="C534" s="12">
        <v>1</v>
      </c>
      <c r="D534" s="12" cm="1">
        <f t="array" aca="1" ref="D534" ca="1">INDEX('[1]Clientes Activos'!$A$2:$A$9,RANDBETWEEN(1,COUNTA('[1]Clientes Activos'!$A$2:$A$9)))</f>
        <v>1004</v>
      </c>
      <c r="E534" s="12" cm="1">
        <f t="array" aca="1" ref="E534" ca="1">INDEX('[2]Vendedores Activos'!$A$2:$A$11, RANDBETWEEN(1, COUNTA('[2]Vendedores Activos'!$A$2:$A$11)))</f>
        <v>7</v>
      </c>
      <c r="F534" s="29">
        <v>44886</v>
      </c>
      <c r="G534" s="31">
        <v>203</v>
      </c>
      <c r="H534" s="12">
        <v>8</v>
      </c>
      <c r="I534" s="32">
        <v>6463.66</v>
      </c>
      <c r="J534" s="33">
        <v>51709.279999999999</v>
      </c>
    </row>
    <row r="535" spans="1:10" ht="15">
      <c r="A535" s="3">
        <v>1002833</v>
      </c>
      <c r="B535" s="12">
        <v>236</v>
      </c>
      <c r="C535" s="12">
        <v>1</v>
      </c>
      <c r="D535" s="12" cm="1">
        <f t="array" aca="1" ref="D535" ca="1">INDEX('[1]Clientes Activos'!$A$2:$A$9,RANDBETWEEN(1,COUNTA('[1]Clientes Activos'!$A$2:$A$9)))</f>
        <v>1110</v>
      </c>
      <c r="E535" s="12" cm="1">
        <f t="array" aca="1" ref="E535" ca="1">INDEX('[2]Vendedores Activos'!$A$2:$A$11, RANDBETWEEN(1, COUNTA('[2]Vendedores Activos'!$A$2:$A$11)))</f>
        <v>6</v>
      </c>
      <c r="F535" s="29">
        <v>44887</v>
      </c>
      <c r="G535" s="31">
        <v>67</v>
      </c>
      <c r="H535" s="12">
        <v>9</v>
      </c>
      <c r="I535" s="32">
        <v>5280.18</v>
      </c>
      <c r="J535" s="33">
        <v>47521.62</v>
      </c>
    </row>
    <row r="536" spans="1:10" ht="15">
      <c r="A536" s="3">
        <v>1002860</v>
      </c>
      <c r="B536" s="12">
        <v>186</v>
      </c>
      <c r="C536" s="12">
        <v>1</v>
      </c>
      <c r="D536" s="12" cm="1">
        <f t="array" aca="1" ref="D536" ca="1">INDEX('[1]Clientes Activos'!$A$2:$A$9,RANDBETWEEN(1,COUNTA('[1]Clientes Activos'!$A$2:$A$9)))</f>
        <v>1009</v>
      </c>
      <c r="E536" s="12" cm="1">
        <f t="array" aca="1" ref="E536" ca="1">INDEX('[2]Vendedores Activos'!$A$2:$A$11, RANDBETWEEN(1, COUNTA('[2]Vendedores Activos'!$A$2:$A$11)))</f>
        <v>3</v>
      </c>
      <c r="F536" s="29">
        <v>44887</v>
      </c>
      <c r="G536" s="31">
        <v>171</v>
      </c>
      <c r="H536" s="12">
        <v>6</v>
      </c>
      <c r="I536" s="32">
        <v>7781.74</v>
      </c>
      <c r="J536" s="33">
        <v>46690.44</v>
      </c>
    </row>
    <row r="537" spans="1:10" ht="15">
      <c r="A537" s="3">
        <v>1002832</v>
      </c>
      <c r="B537" s="12">
        <v>211</v>
      </c>
      <c r="C537" s="12">
        <v>1</v>
      </c>
      <c r="D537" s="12" cm="1">
        <f t="array" aca="1" ref="D537" ca="1">INDEX('[1]Clientes Activos'!$A$2:$A$9,RANDBETWEEN(1,COUNTA('[1]Clientes Activos'!$A$2:$A$9)))</f>
        <v>1111</v>
      </c>
      <c r="E537" s="12" cm="1">
        <f t="array" aca="1" ref="E537" ca="1">INDEX('[2]Vendedores Activos'!$A$2:$A$11, RANDBETWEEN(1, COUNTA('[2]Vendedores Activos'!$A$2:$A$11)))</f>
        <v>3</v>
      </c>
      <c r="F537" s="29">
        <v>44887</v>
      </c>
      <c r="G537" s="31">
        <v>108</v>
      </c>
      <c r="H537" s="12">
        <v>5</v>
      </c>
      <c r="I537" s="32">
        <v>9262.24</v>
      </c>
      <c r="J537" s="33">
        <v>46311.199999999997</v>
      </c>
    </row>
    <row r="538" spans="1:10" ht="15">
      <c r="A538" s="3">
        <v>1002664</v>
      </c>
      <c r="B538" s="12">
        <v>259</v>
      </c>
      <c r="C538" s="12">
        <v>1</v>
      </c>
      <c r="D538" s="12" cm="1">
        <f t="array" aca="1" ref="D538" ca="1">INDEX('[1]Clientes Activos'!$A$2:$A$9,RANDBETWEEN(1,COUNTA('[1]Clientes Activos'!$A$2:$A$9)))</f>
        <v>1009</v>
      </c>
      <c r="E538" s="12" cm="1">
        <f t="array" aca="1" ref="E538" ca="1">INDEX('[2]Vendedores Activos'!$A$2:$A$11, RANDBETWEEN(1, COUNTA('[2]Vendedores Activos'!$A$2:$A$11)))</f>
        <v>4</v>
      </c>
      <c r="F538" s="29">
        <v>44887</v>
      </c>
      <c r="G538" s="31">
        <v>97</v>
      </c>
      <c r="H538" s="12">
        <v>7</v>
      </c>
      <c r="I538" s="32">
        <v>6466.17</v>
      </c>
      <c r="J538" s="33">
        <v>45263.19</v>
      </c>
    </row>
    <row r="539" spans="1:10" ht="15">
      <c r="A539" s="3">
        <v>1003027</v>
      </c>
      <c r="B539" s="12">
        <v>53</v>
      </c>
      <c r="C539" s="12">
        <v>1</v>
      </c>
      <c r="D539" s="12" cm="1">
        <f t="array" aca="1" ref="D539" ca="1">INDEX('[1]Clientes Activos'!$A$2:$A$9,RANDBETWEEN(1,COUNTA('[1]Clientes Activos'!$A$2:$A$9)))</f>
        <v>1110</v>
      </c>
      <c r="E539" s="12" cm="1">
        <f t="array" aca="1" ref="E539" ca="1">INDEX('[2]Vendedores Activos'!$A$2:$A$11, RANDBETWEEN(1, COUNTA('[2]Vendedores Activos'!$A$2:$A$11)))</f>
        <v>8</v>
      </c>
      <c r="F539" s="29">
        <v>44887</v>
      </c>
      <c r="G539" s="31">
        <v>54</v>
      </c>
      <c r="H539" s="12">
        <v>8</v>
      </c>
      <c r="I539" s="32">
        <v>5310.05</v>
      </c>
      <c r="J539" s="33">
        <v>42480.4</v>
      </c>
    </row>
    <row r="540" spans="1:10" ht="15">
      <c r="A540" s="3">
        <v>1002678</v>
      </c>
      <c r="B540" s="12">
        <v>551</v>
      </c>
      <c r="C540" s="12">
        <v>1</v>
      </c>
      <c r="D540" s="12" cm="1">
        <f t="array" aca="1" ref="D540" ca="1">INDEX('[1]Clientes Activos'!$A$2:$A$9,RANDBETWEEN(1,COUNTA('[1]Clientes Activos'!$A$2:$A$9)))</f>
        <v>1113</v>
      </c>
      <c r="E540" s="12" cm="1">
        <f t="array" aca="1" ref="E540" ca="1">INDEX('[2]Vendedores Activos'!$A$2:$A$11, RANDBETWEEN(1, COUNTA('[2]Vendedores Activos'!$A$2:$A$11)))</f>
        <v>2</v>
      </c>
      <c r="F540" s="29">
        <v>44887</v>
      </c>
      <c r="G540" s="31">
        <v>178</v>
      </c>
      <c r="H540" s="12">
        <v>7</v>
      </c>
      <c r="I540" s="32">
        <v>5933.07</v>
      </c>
      <c r="J540" s="33">
        <v>41531.49</v>
      </c>
    </row>
    <row r="541" spans="1:10" ht="15">
      <c r="A541" s="3">
        <v>1002893</v>
      </c>
      <c r="B541" s="12">
        <v>78</v>
      </c>
      <c r="C541" s="12">
        <v>1</v>
      </c>
      <c r="D541" s="12" cm="1">
        <f t="array" aca="1" ref="D541" ca="1">INDEX('[1]Clientes Activos'!$A$2:$A$9,RANDBETWEEN(1,COUNTA('[1]Clientes Activos'!$A$2:$A$9)))</f>
        <v>1005</v>
      </c>
      <c r="E541" s="12" cm="1">
        <f t="array" aca="1" ref="E541" ca="1">INDEX('[2]Vendedores Activos'!$A$2:$A$11, RANDBETWEEN(1, COUNTA('[2]Vendedores Activos'!$A$2:$A$11)))</f>
        <v>3</v>
      </c>
      <c r="F541" s="29">
        <v>44887</v>
      </c>
      <c r="G541" s="31">
        <v>9</v>
      </c>
      <c r="H541" s="12">
        <v>7</v>
      </c>
      <c r="I541" s="32">
        <v>4906.8999999999996</v>
      </c>
      <c r="J541" s="33">
        <v>34348.300000000003</v>
      </c>
    </row>
    <row r="542" spans="1:10" ht="15">
      <c r="A542" s="3">
        <v>1002578</v>
      </c>
      <c r="B542" s="12">
        <v>268</v>
      </c>
      <c r="C542" s="12">
        <v>1</v>
      </c>
      <c r="D542" s="12" cm="1">
        <f t="array" aca="1" ref="D542" ca="1">INDEX('[1]Clientes Activos'!$A$2:$A$9,RANDBETWEEN(1,COUNTA('[1]Clientes Activos'!$A$2:$A$9)))</f>
        <v>1109</v>
      </c>
      <c r="E542" s="12" cm="1">
        <f t="array" aca="1" ref="E542" ca="1">INDEX('[2]Vendedores Activos'!$A$2:$A$11, RANDBETWEEN(1, COUNTA('[2]Vendedores Activos'!$A$2:$A$11)))</f>
        <v>43</v>
      </c>
      <c r="F542" s="29">
        <v>44887</v>
      </c>
      <c r="G542" s="31">
        <v>189</v>
      </c>
      <c r="H542" s="12">
        <v>2</v>
      </c>
      <c r="I542" s="32">
        <v>16154.66</v>
      </c>
      <c r="J542" s="33">
        <v>32309.32</v>
      </c>
    </row>
    <row r="543" spans="1:10" ht="15">
      <c r="A543" s="3">
        <v>1003614</v>
      </c>
      <c r="B543" s="12">
        <v>575</v>
      </c>
      <c r="C543" s="12">
        <v>1</v>
      </c>
      <c r="D543" s="12">
        <v>1115</v>
      </c>
      <c r="E543" s="12" cm="1">
        <f t="array" aca="1" ref="E543" ca="1">INDEX('[2]Vendedores Activos'!$A$2:$A$11, RANDBETWEEN(1, COUNTA('[2]Vendedores Activos'!$A$2:$A$11)))</f>
        <v>7</v>
      </c>
      <c r="F543" s="29">
        <v>44887</v>
      </c>
      <c r="G543" s="31">
        <v>89</v>
      </c>
      <c r="H543" s="12">
        <v>1</v>
      </c>
      <c r="I543" s="32">
        <v>1393.33</v>
      </c>
      <c r="J543" s="33">
        <v>1393.33</v>
      </c>
    </row>
    <row r="544" spans="1:10" ht="15">
      <c r="A544" s="3">
        <v>1003616</v>
      </c>
      <c r="B544" s="12">
        <v>577</v>
      </c>
      <c r="C544" s="12">
        <v>1</v>
      </c>
      <c r="D544" s="12">
        <v>1025</v>
      </c>
      <c r="E544" s="12" cm="1">
        <f t="array" aca="1" ref="E544" ca="1">INDEX('[2]Vendedores Activos'!$A$2:$A$11, RANDBETWEEN(1, COUNTA('[2]Vendedores Activos'!$A$2:$A$11)))</f>
        <v>10</v>
      </c>
      <c r="F544" s="29">
        <v>44887</v>
      </c>
      <c r="G544" s="31">
        <v>186</v>
      </c>
      <c r="H544" s="12">
        <v>1</v>
      </c>
      <c r="I544" s="32">
        <v>19200.580000000002</v>
      </c>
      <c r="J544" s="33">
        <v>19200.580000000002</v>
      </c>
    </row>
    <row r="545" spans="1:10" ht="15">
      <c r="A545" s="3">
        <v>1003714</v>
      </c>
      <c r="B545" s="12">
        <v>675</v>
      </c>
      <c r="C545" s="12">
        <v>1</v>
      </c>
      <c r="D545" s="12">
        <v>1055</v>
      </c>
      <c r="E545" s="12" cm="1">
        <f t="array" aca="1" ref="E545" ca="1">INDEX('[2]Vendedores Activos'!$A$2:$A$11, RANDBETWEEN(1, COUNTA('[2]Vendedores Activos'!$A$2:$A$11)))</f>
        <v>6</v>
      </c>
      <c r="F545" s="29">
        <v>44887</v>
      </c>
      <c r="G545" s="31">
        <v>179</v>
      </c>
      <c r="H545" s="12">
        <v>1</v>
      </c>
      <c r="I545" s="32">
        <v>5277.95</v>
      </c>
      <c r="J545" s="33">
        <v>5277.95</v>
      </c>
    </row>
    <row r="546" spans="1:10" ht="15">
      <c r="A546" s="3">
        <v>1003715</v>
      </c>
      <c r="B546" s="12">
        <v>676</v>
      </c>
      <c r="C546" s="12">
        <v>1</v>
      </c>
      <c r="D546" s="12">
        <v>1121</v>
      </c>
      <c r="E546" s="12" cm="1">
        <f t="array" aca="1" ref="E546" ca="1">INDEX('[2]Vendedores Activos'!$A$2:$A$11, RANDBETWEEN(1, COUNTA('[2]Vendedores Activos'!$A$2:$A$11)))</f>
        <v>9</v>
      </c>
      <c r="F546" s="29">
        <v>44887</v>
      </c>
      <c r="G546" s="31">
        <v>206</v>
      </c>
      <c r="H546" s="12">
        <v>1</v>
      </c>
      <c r="I546" s="32">
        <v>4418.54</v>
      </c>
      <c r="J546" s="33">
        <v>4418.54</v>
      </c>
    </row>
    <row r="547" spans="1:10" ht="15">
      <c r="A547" s="3">
        <v>1003258</v>
      </c>
      <c r="B547" s="12">
        <v>219</v>
      </c>
      <c r="C547" s="12">
        <v>1</v>
      </c>
      <c r="D547" s="12">
        <v>1031</v>
      </c>
      <c r="E547" s="12" cm="1">
        <f t="array" aca="1" ref="E547" ca="1">INDEX('[2]Vendedores Activos'!$A$2:$A$11, RANDBETWEEN(1, COUNTA('[2]Vendedores Activos'!$A$2:$A$11)))</f>
        <v>10</v>
      </c>
      <c r="F547" s="29">
        <v>44887</v>
      </c>
      <c r="G547" s="31">
        <v>59</v>
      </c>
      <c r="H547" s="12">
        <v>1</v>
      </c>
      <c r="I547" s="32">
        <v>3775.62</v>
      </c>
      <c r="J547" s="33">
        <v>3775.62</v>
      </c>
    </row>
    <row r="548" spans="1:10" ht="15">
      <c r="A548" s="3">
        <v>1003269</v>
      </c>
      <c r="B548" s="12">
        <v>230</v>
      </c>
      <c r="C548" s="12">
        <v>1</v>
      </c>
      <c r="D548" s="12">
        <v>1005</v>
      </c>
      <c r="E548" s="12" cm="1">
        <f t="array" aca="1" ref="E548" ca="1">INDEX('[2]Vendedores Activos'!$A$2:$A$11, RANDBETWEEN(1, COUNTA('[2]Vendedores Activos'!$A$2:$A$11)))</f>
        <v>6</v>
      </c>
      <c r="F548" s="29">
        <v>44887</v>
      </c>
      <c r="G548" s="31">
        <v>84</v>
      </c>
      <c r="H548" s="12">
        <v>1</v>
      </c>
      <c r="I548" s="32">
        <v>2163.79</v>
      </c>
      <c r="J548" s="33">
        <v>2163.79</v>
      </c>
    </row>
    <row r="549" spans="1:10" ht="15">
      <c r="A549" s="3">
        <v>1003078</v>
      </c>
      <c r="B549" s="12">
        <v>39</v>
      </c>
      <c r="C549" s="12">
        <v>1</v>
      </c>
      <c r="D549" s="12">
        <v>1086</v>
      </c>
      <c r="E549" s="12" cm="1">
        <f t="array" aca="1" ref="E549" ca="1">INDEX('[2]Vendedores Activos'!$A$2:$A$11, RANDBETWEEN(1, COUNTA('[2]Vendedores Activos'!$A$2:$A$11)))</f>
        <v>9</v>
      </c>
      <c r="F549" s="29">
        <v>44888</v>
      </c>
      <c r="G549" s="31">
        <v>136</v>
      </c>
      <c r="H549" s="12">
        <v>1</v>
      </c>
      <c r="I549" s="32">
        <v>1300.31</v>
      </c>
      <c r="J549" s="33">
        <v>1300.31</v>
      </c>
    </row>
    <row r="550" spans="1:10" ht="15">
      <c r="A550" s="3">
        <v>1003095</v>
      </c>
      <c r="B550" s="12">
        <v>56</v>
      </c>
      <c r="C550" s="12">
        <v>1</v>
      </c>
      <c r="D550" s="12">
        <v>1065</v>
      </c>
      <c r="E550" s="12" cm="1">
        <f t="array" aca="1" ref="E550" ca="1">INDEX('[2]Vendedores Activos'!$A$2:$A$11, RANDBETWEEN(1, COUNTA('[2]Vendedores Activos'!$A$2:$A$11)))</f>
        <v>10</v>
      </c>
      <c r="F550" s="29">
        <v>44888</v>
      </c>
      <c r="G550" s="31">
        <v>208</v>
      </c>
      <c r="H550" s="12">
        <v>1</v>
      </c>
      <c r="I550" s="32">
        <v>8616.1</v>
      </c>
      <c r="J550" s="33">
        <v>8616.1</v>
      </c>
    </row>
    <row r="551" spans="1:10" ht="15">
      <c r="A551" s="3">
        <v>1003135</v>
      </c>
      <c r="B551" s="12">
        <v>96</v>
      </c>
      <c r="C551" s="12">
        <v>1</v>
      </c>
      <c r="D551" s="12">
        <v>1111</v>
      </c>
      <c r="E551" s="12" cm="1">
        <f t="array" aca="1" ref="E551" ca="1">INDEX('[2]Vendedores Activos'!$A$2:$A$11, RANDBETWEEN(1, COUNTA('[2]Vendedores Activos'!$A$2:$A$11)))</f>
        <v>9</v>
      </c>
      <c r="F551" s="29">
        <v>44888</v>
      </c>
      <c r="G551" s="31">
        <v>95</v>
      </c>
      <c r="H551" s="12">
        <v>1</v>
      </c>
      <c r="I551" s="32">
        <v>12926</v>
      </c>
      <c r="J551" s="33">
        <v>12926</v>
      </c>
    </row>
    <row r="552" spans="1:10" ht="15">
      <c r="A552" s="3">
        <v>1003146</v>
      </c>
      <c r="B552" s="12">
        <v>107</v>
      </c>
      <c r="C552" s="12">
        <v>1</v>
      </c>
      <c r="D552" s="12">
        <v>1009</v>
      </c>
      <c r="E552" s="12" cm="1">
        <f t="array" aca="1" ref="E552" ca="1">INDEX('[2]Vendedores Activos'!$A$2:$A$11, RANDBETWEEN(1, COUNTA('[2]Vendedores Activos'!$A$2:$A$11)))</f>
        <v>4</v>
      </c>
      <c r="F552" s="29">
        <v>44888</v>
      </c>
      <c r="G552" s="31">
        <v>166</v>
      </c>
      <c r="H552" s="12">
        <v>1</v>
      </c>
      <c r="I552" s="32">
        <v>3242.52</v>
      </c>
      <c r="J552" s="33">
        <v>3242.52</v>
      </c>
    </row>
    <row r="553" spans="1:10" ht="15">
      <c r="A553" s="3">
        <v>1003154</v>
      </c>
      <c r="B553" s="12">
        <v>115</v>
      </c>
      <c r="C553" s="12">
        <v>1</v>
      </c>
      <c r="D553" s="12">
        <v>1005</v>
      </c>
      <c r="E553" s="12" cm="1">
        <f t="array" aca="1" ref="E553" ca="1">INDEX('[2]Vendedores Activos'!$A$2:$A$11, RANDBETWEEN(1, COUNTA('[2]Vendedores Activos'!$A$2:$A$11)))</f>
        <v>2</v>
      </c>
      <c r="F553" s="29">
        <v>44888</v>
      </c>
      <c r="G553" s="31">
        <v>134</v>
      </c>
      <c r="H553" s="12">
        <v>1</v>
      </c>
      <c r="I553" s="32">
        <v>872.33</v>
      </c>
      <c r="J553" s="33">
        <v>872.33</v>
      </c>
    </row>
    <row r="554" spans="1:10" ht="15">
      <c r="A554" s="3">
        <v>1003159</v>
      </c>
      <c r="B554" s="12">
        <v>120</v>
      </c>
      <c r="C554" s="12">
        <v>1</v>
      </c>
      <c r="D554" s="12">
        <v>1046</v>
      </c>
      <c r="E554" s="12" cm="1">
        <f t="array" aca="1" ref="E554" ca="1">INDEX('[2]Vendedores Activos'!$A$2:$A$11, RANDBETWEEN(1, COUNTA('[2]Vendedores Activos'!$A$2:$A$11)))</f>
        <v>7</v>
      </c>
      <c r="F554" s="29">
        <v>44888</v>
      </c>
      <c r="G554" s="31">
        <v>58</v>
      </c>
      <c r="H554" s="12">
        <v>1</v>
      </c>
      <c r="I554" s="32">
        <v>32300.47</v>
      </c>
      <c r="J554" s="33">
        <v>32300.47</v>
      </c>
    </row>
    <row r="555" spans="1:10" ht="15">
      <c r="A555" s="3">
        <v>1003161</v>
      </c>
      <c r="B555" s="12">
        <v>122</v>
      </c>
      <c r="C555" s="12">
        <v>1</v>
      </c>
      <c r="D555" s="12">
        <v>1022</v>
      </c>
      <c r="E555" s="12" cm="1">
        <f t="array" aca="1" ref="E555" ca="1">INDEX('[2]Vendedores Activos'!$A$2:$A$11, RANDBETWEEN(1, COUNTA('[2]Vendedores Activos'!$A$2:$A$11)))</f>
        <v>5</v>
      </c>
      <c r="F555" s="29">
        <v>44888</v>
      </c>
      <c r="G555" s="31">
        <v>197</v>
      </c>
      <c r="H555" s="12">
        <v>1</v>
      </c>
      <c r="I555" s="32">
        <v>12920.98</v>
      </c>
      <c r="J555" s="33">
        <v>12920.98</v>
      </c>
    </row>
    <row r="556" spans="1:10" ht="15">
      <c r="A556" s="3">
        <v>1003198</v>
      </c>
      <c r="B556" s="12">
        <v>159</v>
      </c>
      <c r="C556" s="12">
        <v>1</v>
      </c>
      <c r="D556" s="12">
        <v>1024</v>
      </c>
      <c r="E556" s="12" cm="1">
        <f t="array" aca="1" ref="E556" ca="1">INDEX('[2]Vendedores Activos'!$A$2:$A$11, RANDBETWEEN(1, COUNTA('[2]Vendedores Activos'!$A$2:$A$11)))</f>
        <v>9</v>
      </c>
      <c r="F556" s="29">
        <v>44888</v>
      </c>
      <c r="G556" s="31">
        <v>113</v>
      </c>
      <c r="H556" s="12">
        <v>1</v>
      </c>
      <c r="I556" s="32">
        <v>14002.22</v>
      </c>
      <c r="J556" s="33">
        <v>14002.22</v>
      </c>
    </row>
    <row r="557" spans="1:10" ht="15">
      <c r="A557" s="3">
        <v>1003213</v>
      </c>
      <c r="B557" s="12">
        <v>174</v>
      </c>
      <c r="C557" s="12">
        <v>1</v>
      </c>
      <c r="D557" s="12">
        <v>1049</v>
      </c>
      <c r="E557" s="12" cm="1">
        <f t="array" aca="1" ref="E557" ca="1">INDEX('[2]Vendedores Activos'!$A$2:$A$11, RANDBETWEEN(1, COUNTA('[2]Vendedores Activos'!$A$2:$A$11)))</f>
        <v>5</v>
      </c>
      <c r="F557" s="29">
        <v>44888</v>
      </c>
      <c r="G557" s="31">
        <v>38</v>
      </c>
      <c r="H557" s="12">
        <v>1</v>
      </c>
      <c r="I557" s="32">
        <v>7542.39</v>
      </c>
      <c r="J557" s="33">
        <v>7542.39</v>
      </c>
    </row>
    <row r="558" spans="1:10" ht="15">
      <c r="A558" s="3">
        <v>1003231</v>
      </c>
      <c r="B558" s="12">
        <v>192</v>
      </c>
      <c r="C558" s="12">
        <v>1</v>
      </c>
      <c r="D558" s="12">
        <v>1114</v>
      </c>
      <c r="E558" s="12" cm="1">
        <f t="array" aca="1" ref="E558" ca="1">INDEX('[2]Vendedores Activos'!$A$2:$A$11, RANDBETWEEN(1, COUNTA('[2]Vendedores Activos'!$A$2:$A$11)))</f>
        <v>6</v>
      </c>
      <c r="F558" s="29">
        <v>44888</v>
      </c>
      <c r="G558" s="31">
        <v>192</v>
      </c>
      <c r="H558" s="12">
        <v>1</v>
      </c>
      <c r="I558" s="32">
        <v>21530.75</v>
      </c>
      <c r="J558" s="33">
        <v>21530.75</v>
      </c>
    </row>
    <row r="559" spans="1:10" ht="15">
      <c r="A559" s="3">
        <v>1003251</v>
      </c>
      <c r="B559" s="12">
        <v>212</v>
      </c>
      <c r="C559" s="12">
        <v>1</v>
      </c>
      <c r="D559" s="12">
        <v>1005</v>
      </c>
      <c r="E559" s="12" cm="1">
        <f t="array" aca="1" ref="E559" ca="1">INDEX('[2]Vendedores Activos'!$A$2:$A$11, RANDBETWEEN(1, COUNTA('[2]Vendedores Activos'!$A$2:$A$11)))</f>
        <v>9</v>
      </c>
      <c r="F559" s="29">
        <v>44888</v>
      </c>
      <c r="G559" s="31">
        <v>140</v>
      </c>
      <c r="H559" s="12">
        <v>1</v>
      </c>
      <c r="I559" s="32">
        <v>334.22</v>
      </c>
      <c r="J559" s="33">
        <v>334.22</v>
      </c>
    </row>
    <row r="560" spans="1:10" ht="15">
      <c r="A560" s="3">
        <v>1003279</v>
      </c>
      <c r="B560" s="12">
        <v>240</v>
      </c>
      <c r="C560" s="12">
        <v>1</v>
      </c>
      <c r="D560" s="12">
        <v>1069</v>
      </c>
      <c r="E560" s="12" cm="1">
        <f t="array" aca="1" ref="E560" ca="1">INDEX('[2]Vendedores Activos'!$A$2:$A$11, RANDBETWEEN(1, COUNTA('[2]Vendedores Activos'!$A$2:$A$11)))</f>
        <v>2</v>
      </c>
      <c r="F560" s="29">
        <v>44889</v>
      </c>
      <c r="G560" s="31">
        <v>203</v>
      </c>
      <c r="H560" s="12">
        <v>1</v>
      </c>
      <c r="I560" s="32">
        <v>6463.66</v>
      </c>
      <c r="J560" s="33">
        <v>6463.66</v>
      </c>
    </row>
    <row r="561" spans="1:10" ht="15">
      <c r="A561" s="3">
        <v>1003280</v>
      </c>
      <c r="B561" s="12">
        <v>241</v>
      </c>
      <c r="C561" s="12">
        <v>1</v>
      </c>
      <c r="D561" s="12">
        <v>1026</v>
      </c>
      <c r="E561" s="12" cm="1">
        <f t="array" aca="1" ref="E561" ca="1">INDEX('[2]Vendedores Activos'!$A$2:$A$11, RANDBETWEEN(1, COUNTA('[2]Vendedores Activos'!$A$2:$A$11)))</f>
        <v>3</v>
      </c>
      <c r="F561" s="29">
        <v>44889</v>
      </c>
      <c r="G561" s="31">
        <v>12</v>
      </c>
      <c r="H561" s="12">
        <v>1</v>
      </c>
      <c r="I561" s="32">
        <v>2161.29</v>
      </c>
      <c r="J561" s="33">
        <v>2161.29</v>
      </c>
    </row>
    <row r="562" spans="1:10" ht="15">
      <c r="A562" s="3">
        <v>1003362</v>
      </c>
      <c r="B562" s="12">
        <v>323</v>
      </c>
      <c r="C562" s="12">
        <v>1</v>
      </c>
      <c r="D562" s="12">
        <v>1086</v>
      </c>
      <c r="E562" s="12" cm="1">
        <f t="array" aca="1" ref="E562" ca="1">INDEX('[2]Vendedores Activos'!$A$2:$A$11, RANDBETWEEN(1, COUNTA('[2]Vendedores Activos'!$A$2:$A$11)))</f>
        <v>8</v>
      </c>
      <c r="F562" s="29">
        <v>44889</v>
      </c>
      <c r="G562" s="31">
        <v>115</v>
      </c>
      <c r="H562" s="12">
        <v>1</v>
      </c>
      <c r="I562" s="32">
        <v>12923.49</v>
      </c>
      <c r="J562" s="33">
        <v>12923.49</v>
      </c>
    </row>
    <row r="563" spans="1:10" ht="15">
      <c r="A563" s="3">
        <v>1003398</v>
      </c>
      <c r="B563" s="12">
        <v>359</v>
      </c>
      <c r="C563" s="12">
        <v>1</v>
      </c>
      <c r="D563" s="12">
        <v>1096</v>
      </c>
      <c r="E563" s="12" cm="1">
        <f t="array" aca="1" ref="E563" ca="1">INDEX('[2]Vendedores Activos'!$A$2:$A$11, RANDBETWEEN(1, COUNTA('[2]Vendedores Activos'!$A$2:$A$11)))</f>
        <v>7</v>
      </c>
      <c r="F563" s="29">
        <v>44889</v>
      </c>
      <c r="G563" s="31">
        <v>190</v>
      </c>
      <c r="H563" s="12">
        <v>1</v>
      </c>
      <c r="I563" s="32">
        <v>23690.71</v>
      </c>
      <c r="J563" s="33">
        <v>23690.71</v>
      </c>
    </row>
    <row r="564" spans="1:10" ht="15">
      <c r="A564" s="3">
        <v>1003430</v>
      </c>
      <c r="B564" s="12">
        <v>391</v>
      </c>
      <c r="C564" s="12">
        <v>1</v>
      </c>
      <c r="D564" s="12">
        <v>1110</v>
      </c>
      <c r="E564" s="12" cm="1">
        <f t="array" aca="1" ref="E564" ca="1">INDEX('[2]Vendedores Activos'!$A$2:$A$11, RANDBETWEEN(1, COUNTA('[2]Vendedores Activos'!$A$2:$A$11)))</f>
        <v>6</v>
      </c>
      <c r="F564" s="29">
        <v>44889</v>
      </c>
      <c r="G564" s="31">
        <v>56</v>
      </c>
      <c r="H564" s="12">
        <v>1</v>
      </c>
      <c r="I564" s="32">
        <v>26914.35</v>
      </c>
      <c r="J564" s="33">
        <v>26914.35</v>
      </c>
    </row>
    <row r="565" spans="1:10" ht="15">
      <c r="A565" s="3">
        <v>1003431</v>
      </c>
      <c r="B565" s="12">
        <v>392</v>
      </c>
      <c r="C565" s="12">
        <v>1</v>
      </c>
      <c r="D565" s="12">
        <v>1088</v>
      </c>
      <c r="E565" s="12" cm="1">
        <f t="array" aca="1" ref="E565" ca="1">INDEX('[2]Vendedores Activos'!$A$2:$A$11, RANDBETWEEN(1, COUNTA('[2]Vendedores Activos'!$A$2:$A$11)))</f>
        <v>4</v>
      </c>
      <c r="F565" s="29">
        <v>44890</v>
      </c>
      <c r="G565" s="31">
        <v>210</v>
      </c>
      <c r="H565" s="12">
        <v>1</v>
      </c>
      <c r="I565" s="32">
        <v>7539.88</v>
      </c>
      <c r="J565" s="33">
        <v>7539.88</v>
      </c>
    </row>
    <row r="566" spans="1:10" ht="15">
      <c r="A566" s="3">
        <v>1003494</v>
      </c>
      <c r="B566" s="12">
        <v>455</v>
      </c>
      <c r="C566" s="12">
        <v>1</v>
      </c>
      <c r="D566" s="12">
        <v>1124</v>
      </c>
      <c r="E566" s="12" cm="1">
        <f t="array" aca="1" ref="E566" ca="1">INDEX('[2]Vendedores Activos'!$A$2:$A$11, RANDBETWEEN(1, COUNTA('[2]Vendedores Activos'!$A$2:$A$11)))</f>
        <v>10</v>
      </c>
      <c r="F566" s="29">
        <v>44890</v>
      </c>
      <c r="G566" s="31">
        <v>46</v>
      </c>
      <c r="H566" s="12">
        <v>1</v>
      </c>
      <c r="I566" s="32">
        <v>18728.400000000001</v>
      </c>
      <c r="J566" s="33">
        <v>18728.400000000001</v>
      </c>
    </row>
    <row r="567" spans="1:10" ht="15">
      <c r="A567" s="3">
        <v>1003543</v>
      </c>
      <c r="B567" s="12">
        <v>504</v>
      </c>
      <c r="C567" s="12">
        <v>1</v>
      </c>
      <c r="D567" s="12">
        <v>1058</v>
      </c>
      <c r="E567" s="12" cm="1">
        <f t="array" aca="1" ref="E567" ca="1">INDEX('[2]Vendedores Activos'!$A$2:$A$11, RANDBETWEEN(1, COUNTA('[2]Vendedores Activos'!$A$2:$A$11)))</f>
        <v>9</v>
      </c>
      <c r="F567" s="29">
        <v>44890</v>
      </c>
      <c r="G567" s="31">
        <v>20</v>
      </c>
      <c r="H567" s="12">
        <v>1</v>
      </c>
      <c r="I567" s="32">
        <v>2662.61</v>
      </c>
      <c r="J567" s="33">
        <v>2662.61</v>
      </c>
    </row>
    <row r="568" spans="1:10" ht="15">
      <c r="A568" s="3">
        <v>1003544</v>
      </c>
      <c r="B568" s="12">
        <v>505</v>
      </c>
      <c r="C568" s="12">
        <v>1</v>
      </c>
      <c r="D568" s="12">
        <v>1037</v>
      </c>
      <c r="E568" s="12" cm="1">
        <f t="array" aca="1" ref="E568" ca="1">INDEX('[2]Vendedores Activos'!$A$2:$A$11, RANDBETWEEN(1, COUNTA('[2]Vendedores Activos'!$A$2:$A$11)))</f>
        <v>4</v>
      </c>
      <c r="F568" s="29">
        <v>44890</v>
      </c>
      <c r="G568" s="31">
        <v>8</v>
      </c>
      <c r="H568" s="12">
        <v>1</v>
      </c>
      <c r="I568" s="32">
        <v>3884.28</v>
      </c>
      <c r="J568" s="33">
        <v>3884.28</v>
      </c>
    </row>
    <row r="569" spans="1:10" ht="15">
      <c r="A569" s="3">
        <v>1003593</v>
      </c>
      <c r="B569" s="12">
        <v>554</v>
      </c>
      <c r="C569" s="12">
        <v>1</v>
      </c>
      <c r="D569" s="12">
        <v>1122</v>
      </c>
      <c r="E569" s="12" cm="1">
        <f t="array" aca="1" ref="E569" ca="1">INDEX('[2]Vendedores Activos'!$A$2:$A$11, RANDBETWEEN(1, COUNTA('[2]Vendedores Activos'!$A$2:$A$11)))</f>
        <v>4</v>
      </c>
      <c r="F569" s="29">
        <v>44890</v>
      </c>
      <c r="G569" s="31">
        <v>77</v>
      </c>
      <c r="H569" s="12">
        <v>1</v>
      </c>
      <c r="I569" s="32">
        <v>3921.86</v>
      </c>
      <c r="J569" s="33">
        <v>3921.86</v>
      </c>
    </row>
    <row r="570" spans="1:10" ht="15">
      <c r="A570" s="3">
        <v>1003597</v>
      </c>
      <c r="B570" s="12">
        <v>558</v>
      </c>
      <c r="C570" s="12">
        <v>1</v>
      </c>
      <c r="D570" s="12">
        <v>1122</v>
      </c>
      <c r="E570" s="12" cm="1">
        <f t="array" aca="1" ref="E570" ca="1">INDEX('[2]Vendedores Activos'!$A$2:$A$11, RANDBETWEEN(1, COUNTA('[2]Vendedores Activos'!$A$2:$A$11)))</f>
        <v>3</v>
      </c>
      <c r="F570" s="29">
        <v>44890</v>
      </c>
      <c r="G570" s="31">
        <v>50</v>
      </c>
      <c r="H570" s="12">
        <v>1</v>
      </c>
      <c r="I570" s="32">
        <v>4484.53</v>
      </c>
      <c r="J570" s="33">
        <v>4484.53</v>
      </c>
    </row>
    <row r="571" spans="1:10" ht="15">
      <c r="A571" s="3">
        <v>1003644</v>
      </c>
      <c r="B571" s="12">
        <v>605</v>
      </c>
      <c r="C571" s="12">
        <v>1</v>
      </c>
      <c r="D571" s="12">
        <v>1123</v>
      </c>
      <c r="E571" s="12" cm="1">
        <f t="array" aca="1" ref="E571" ca="1">INDEX('[2]Vendedores Activos'!$A$2:$A$11, RANDBETWEEN(1, COUNTA('[2]Vendedores Activos'!$A$2:$A$11)))</f>
        <v>2</v>
      </c>
      <c r="F571" s="29">
        <v>44890</v>
      </c>
      <c r="G571" s="31">
        <v>48</v>
      </c>
      <c r="H571" s="12">
        <v>1</v>
      </c>
      <c r="I571" s="32">
        <v>8702.57</v>
      </c>
      <c r="J571" s="33">
        <v>8702.57</v>
      </c>
    </row>
    <row r="572" spans="1:10" ht="15">
      <c r="A572" s="3">
        <v>1003650</v>
      </c>
      <c r="B572" s="12">
        <v>611</v>
      </c>
      <c r="C572" s="12">
        <v>1</v>
      </c>
      <c r="D572" s="12">
        <v>1005</v>
      </c>
      <c r="E572" s="12" cm="1">
        <f t="array" aca="1" ref="E572" ca="1">INDEX('[2]Vendedores Activos'!$A$2:$A$11, RANDBETWEEN(1, COUNTA('[2]Vendedores Activos'!$A$2:$A$11)))</f>
        <v>6</v>
      </c>
      <c r="F572" s="29">
        <v>44890</v>
      </c>
      <c r="G572" s="31">
        <v>62</v>
      </c>
      <c r="H572" s="12">
        <v>1</v>
      </c>
      <c r="I572" s="32">
        <v>3549.51</v>
      </c>
      <c r="J572" s="33">
        <v>3549.51</v>
      </c>
    </row>
    <row r="573" spans="1:10" ht="15">
      <c r="A573" s="3">
        <v>1003702</v>
      </c>
      <c r="B573" s="12">
        <v>663</v>
      </c>
      <c r="C573" s="12">
        <v>1</v>
      </c>
      <c r="D573" s="12">
        <v>1038</v>
      </c>
      <c r="E573" s="12" cm="1">
        <f t="array" aca="1" ref="E573" ca="1">INDEX('[2]Vendedores Activos'!$A$2:$A$11, RANDBETWEEN(1, COUNTA('[2]Vendedores Activos'!$A$2:$A$11)))</f>
        <v>43</v>
      </c>
      <c r="F573" s="29">
        <v>44890</v>
      </c>
      <c r="G573" s="31">
        <v>210</v>
      </c>
      <c r="H573" s="12">
        <v>1</v>
      </c>
      <c r="I573" s="32">
        <v>5241.29</v>
      </c>
      <c r="J573" s="33">
        <v>5241.29</v>
      </c>
    </row>
    <row r="574" spans="1:10" ht="15">
      <c r="A574" s="3">
        <v>1003703</v>
      </c>
      <c r="B574" s="12">
        <v>664</v>
      </c>
      <c r="C574" s="12">
        <v>1</v>
      </c>
      <c r="D574" s="12">
        <v>1110</v>
      </c>
      <c r="E574" s="12" cm="1">
        <f t="array" aca="1" ref="E574" ca="1">INDEX('[2]Vendedores Activos'!$A$2:$A$11, RANDBETWEEN(1, COUNTA('[2]Vendedores Activos'!$A$2:$A$11)))</f>
        <v>9</v>
      </c>
      <c r="F574" s="29">
        <v>44891</v>
      </c>
      <c r="G574" s="31">
        <v>33</v>
      </c>
      <c r="H574" s="12">
        <v>1</v>
      </c>
      <c r="I574" s="32">
        <v>1723.23</v>
      </c>
      <c r="J574" s="33">
        <v>1723.23</v>
      </c>
    </row>
    <row r="575" spans="1:10" ht="15">
      <c r="A575" s="3">
        <v>1003704</v>
      </c>
      <c r="B575" s="12">
        <v>665</v>
      </c>
      <c r="C575" s="12">
        <v>1</v>
      </c>
      <c r="D575" s="12">
        <v>1122</v>
      </c>
      <c r="E575" s="12" cm="1">
        <f t="array" aca="1" ref="E575" ca="1">INDEX('[2]Vendedores Activos'!$A$2:$A$11, RANDBETWEEN(1, COUNTA('[2]Vendedores Activos'!$A$2:$A$11)))</f>
        <v>2</v>
      </c>
      <c r="F575" s="29">
        <v>44891</v>
      </c>
      <c r="G575" s="31">
        <v>95</v>
      </c>
      <c r="H575" s="12">
        <v>1</v>
      </c>
      <c r="I575" s="32">
        <v>11550.22</v>
      </c>
      <c r="J575" s="33">
        <v>11550.22</v>
      </c>
    </row>
    <row r="576" spans="1:10" ht="15">
      <c r="A576" s="3">
        <v>1003741</v>
      </c>
      <c r="B576" s="12">
        <v>702</v>
      </c>
      <c r="C576" s="12">
        <v>1</v>
      </c>
      <c r="D576" s="12">
        <v>1113</v>
      </c>
      <c r="E576" s="12" cm="1">
        <f t="array" aca="1" ref="E576" ca="1">INDEX('[2]Vendedores Activos'!$A$2:$A$11, RANDBETWEEN(1, COUNTA('[2]Vendedores Activos'!$A$2:$A$11)))</f>
        <v>3</v>
      </c>
      <c r="F576" s="29">
        <v>44891</v>
      </c>
      <c r="G576" s="31">
        <v>44</v>
      </c>
      <c r="H576" s="12">
        <v>1</v>
      </c>
      <c r="I576" s="32">
        <v>9491.0400000000009</v>
      </c>
      <c r="J576" s="33">
        <v>9491.0400000000009</v>
      </c>
    </row>
    <row r="577" spans="1:10" ht="15">
      <c r="A577" s="3">
        <v>1003745</v>
      </c>
      <c r="B577" s="12">
        <v>706</v>
      </c>
      <c r="C577" s="12">
        <v>1</v>
      </c>
      <c r="D577" s="12">
        <v>1079</v>
      </c>
      <c r="E577" s="12" cm="1">
        <f t="array" aca="1" ref="E577" ca="1">INDEX('[2]Vendedores Activos'!$A$2:$A$11, RANDBETWEEN(1, COUNTA('[2]Vendedores Activos'!$A$2:$A$11)))</f>
        <v>3</v>
      </c>
      <c r="F577" s="29">
        <v>44891</v>
      </c>
      <c r="G577" s="31">
        <v>92</v>
      </c>
      <c r="H577" s="12">
        <v>1</v>
      </c>
      <c r="I577" s="32">
        <v>38296.21</v>
      </c>
      <c r="J577" s="33">
        <v>38296.21</v>
      </c>
    </row>
    <row r="578" spans="1:10" ht="15">
      <c r="A578" s="3">
        <v>1003788</v>
      </c>
      <c r="B578" s="12">
        <v>749</v>
      </c>
      <c r="C578" s="12">
        <v>1</v>
      </c>
      <c r="D578" s="12">
        <v>1042</v>
      </c>
      <c r="E578" s="12" cm="1">
        <f t="array" aca="1" ref="E578" ca="1">INDEX('[2]Vendedores Activos'!$A$2:$A$11, RANDBETWEEN(1, COUNTA('[2]Vendedores Activos'!$A$2:$A$11)))</f>
        <v>43</v>
      </c>
      <c r="F578" s="29">
        <v>44891</v>
      </c>
      <c r="G578" s="31">
        <v>42</v>
      </c>
      <c r="H578" s="12">
        <v>1</v>
      </c>
      <c r="I578" s="32">
        <v>6259.95</v>
      </c>
      <c r="J578" s="33">
        <v>6259.95</v>
      </c>
    </row>
    <row r="579" spans="1:10" ht="15">
      <c r="A579" s="3">
        <v>1003790</v>
      </c>
      <c r="B579" s="12">
        <v>751</v>
      </c>
      <c r="C579" s="12">
        <v>1</v>
      </c>
      <c r="D579" s="12">
        <v>1005</v>
      </c>
      <c r="E579" s="12" cm="1">
        <f t="array" aca="1" ref="E579" ca="1">INDEX('[2]Vendedores Activos'!$A$2:$A$11, RANDBETWEEN(1, COUNTA('[2]Vendedores Activos'!$A$2:$A$11)))</f>
        <v>10</v>
      </c>
      <c r="F579" s="29">
        <v>44891</v>
      </c>
      <c r="G579" s="31">
        <v>13</v>
      </c>
      <c r="H579" s="12">
        <v>1</v>
      </c>
      <c r="I579" s="32">
        <v>6631.84</v>
      </c>
      <c r="J579" s="33">
        <v>6631.84</v>
      </c>
    </row>
    <row r="580" spans="1:10" ht="15">
      <c r="A580" s="3">
        <v>1003807</v>
      </c>
      <c r="B580" s="12">
        <v>768</v>
      </c>
      <c r="C580" s="12">
        <v>1</v>
      </c>
      <c r="D580" s="12">
        <v>1115</v>
      </c>
      <c r="E580" s="12" cm="1">
        <f t="array" aca="1" ref="E580" ca="1">INDEX('[2]Vendedores Activos'!$A$2:$A$11, RANDBETWEEN(1, COUNTA('[2]Vendedores Activos'!$A$2:$A$11)))</f>
        <v>5</v>
      </c>
      <c r="F580" s="29">
        <v>44891</v>
      </c>
      <c r="G580" s="31">
        <v>9</v>
      </c>
      <c r="H580" s="12">
        <v>1</v>
      </c>
      <c r="I580" s="32">
        <v>5340.29</v>
      </c>
      <c r="J580" s="33">
        <v>5340.29</v>
      </c>
    </row>
    <row r="581" spans="1:10" ht="15">
      <c r="A581" s="3">
        <v>1003835</v>
      </c>
      <c r="B581" s="12">
        <v>796</v>
      </c>
      <c r="C581" s="12">
        <v>1</v>
      </c>
      <c r="D581" s="12">
        <v>1074</v>
      </c>
      <c r="E581" s="12" cm="1">
        <f t="array" aca="1" ref="E581" ca="1">INDEX('[2]Vendedores Activos'!$A$2:$A$11, RANDBETWEEN(1, COUNTA('[2]Vendedores Activos'!$A$2:$A$11)))</f>
        <v>9</v>
      </c>
      <c r="F581" s="29">
        <v>44891</v>
      </c>
      <c r="G581" s="31">
        <v>49</v>
      </c>
      <c r="H581" s="12">
        <v>1</v>
      </c>
      <c r="I581" s="32">
        <v>1403.04</v>
      </c>
      <c r="J581" s="33">
        <v>1403.04</v>
      </c>
    </row>
    <row r="582" spans="1:10" ht="15">
      <c r="A582" s="3">
        <v>1003842</v>
      </c>
      <c r="B582" s="12">
        <v>803</v>
      </c>
      <c r="C582" s="12">
        <v>1</v>
      </c>
      <c r="D582" s="12">
        <v>1004</v>
      </c>
      <c r="E582" s="12" cm="1">
        <f t="array" aca="1" ref="E582" ca="1">INDEX('[2]Vendedores Activos'!$A$2:$A$11, RANDBETWEEN(1, COUNTA('[2]Vendedores Activos'!$A$2:$A$11)))</f>
        <v>2</v>
      </c>
      <c r="F582" s="29">
        <v>44891</v>
      </c>
      <c r="G582" s="31">
        <v>181</v>
      </c>
      <c r="H582" s="12">
        <v>1</v>
      </c>
      <c r="I582" s="32">
        <v>1860.28</v>
      </c>
      <c r="J582" s="33">
        <v>1860.28</v>
      </c>
    </row>
    <row r="583" spans="1:10" ht="15">
      <c r="A583" s="3">
        <v>1003845</v>
      </c>
      <c r="B583" s="12">
        <v>806</v>
      </c>
      <c r="C583" s="12">
        <v>1</v>
      </c>
      <c r="D583" s="12">
        <v>1110</v>
      </c>
      <c r="E583" s="12" cm="1">
        <f t="array" aca="1" ref="E583" ca="1">INDEX('[2]Vendedores Activos'!$A$2:$A$11, RANDBETWEEN(1, COUNTA('[2]Vendedores Activos'!$A$2:$A$11)))</f>
        <v>43</v>
      </c>
      <c r="F583" s="29">
        <v>44891</v>
      </c>
      <c r="G583" s="31">
        <v>113</v>
      </c>
      <c r="H583" s="12">
        <v>1</v>
      </c>
      <c r="I583" s="32">
        <v>11607.05</v>
      </c>
      <c r="J583" s="33">
        <v>11607.05</v>
      </c>
    </row>
    <row r="584" spans="1:10" ht="15">
      <c r="A584" s="3">
        <v>1002692</v>
      </c>
      <c r="B584" s="12">
        <v>424</v>
      </c>
      <c r="C584" s="12">
        <v>1</v>
      </c>
      <c r="D584" s="12" cm="1">
        <f t="array" aca="1" ref="D584" ca="1">INDEX('[1]Clientes Activos'!$A$2:$A$9,RANDBETWEEN(1,COUNTA('[1]Clientes Activos'!$A$2:$A$9)))</f>
        <v>1113</v>
      </c>
      <c r="E584" s="12" cm="1">
        <f t="array" aca="1" ref="E584" ca="1">INDEX('[2]Vendedores Activos'!$A$2:$A$11, RANDBETWEEN(1, COUNTA('[2]Vendedores Activos'!$A$2:$A$11)))</f>
        <v>3</v>
      </c>
      <c r="F584" s="29">
        <v>44891</v>
      </c>
      <c r="G584" s="34">
        <f>WEEKDAY(F584,1)</f>
        <v>7</v>
      </c>
      <c r="H584" s="12">
        <v>92</v>
      </c>
      <c r="I584" s="32">
        <v>6</v>
      </c>
      <c r="J584" s="33">
        <v>48438.76</v>
      </c>
    </row>
    <row r="585" spans="1:10" ht="15">
      <c r="A585" s="3">
        <v>1003079</v>
      </c>
      <c r="B585" s="12">
        <v>40</v>
      </c>
      <c r="C585" s="12">
        <v>2</v>
      </c>
      <c r="D585" s="12">
        <v>1104</v>
      </c>
      <c r="E585" s="12" cm="1">
        <f t="array" aca="1" ref="E585" ca="1">INDEX('[2]Vendedores Activos'!$A$2:$A$11, RANDBETWEEN(1, COUNTA('[2]Vendedores Activos'!$A$2:$A$11)))</f>
        <v>7</v>
      </c>
      <c r="F585" s="29">
        <v>44891</v>
      </c>
      <c r="G585" s="31">
        <v>70</v>
      </c>
      <c r="H585" s="12">
        <v>1</v>
      </c>
      <c r="I585" s="32">
        <v>4318.74</v>
      </c>
      <c r="J585" s="33">
        <v>4318.74</v>
      </c>
    </row>
    <row r="586" spans="1:10" ht="15">
      <c r="A586" s="3">
        <v>1003134</v>
      </c>
      <c r="B586" s="12">
        <v>95</v>
      </c>
      <c r="C586" s="12">
        <v>2</v>
      </c>
      <c r="D586" s="12">
        <v>1116</v>
      </c>
      <c r="E586" s="12" cm="1">
        <f t="array" aca="1" ref="E586" ca="1">INDEX('[2]Vendedores Activos'!$A$2:$A$11, RANDBETWEEN(1, COUNTA('[2]Vendedores Activos'!$A$2:$A$11)))</f>
        <v>9</v>
      </c>
      <c r="F586" s="29">
        <v>44891</v>
      </c>
      <c r="G586" s="31">
        <v>161</v>
      </c>
      <c r="H586" s="12">
        <v>1</v>
      </c>
      <c r="I586" s="32">
        <v>1300.31</v>
      </c>
      <c r="J586" s="33">
        <v>1300.31</v>
      </c>
    </row>
    <row r="587" spans="1:10" ht="15">
      <c r="A587" s="3">
        <v>1003172</v>
      </c>
      <c r="B587" s="12">
        <v>133</v>
      </c>
      <c r="C587" s="12">
        <v>2</v>
      </c>
      <c r="D587" s="12">
        <v>1030</v>
      </c>
      <c r="E587" s="12" cm="1">
        <f t="array" aca="1" ref="E587" ca="1">INDEX('[2]Vendedores Activos'!$A$2:$A$11, RANDBETWEEN(1, COUNTA('[2]Vendedores Activos'!$A$2:$A$11)))</f>
        <v>7</v>
      </c>
      <c r="F587" s="29">
        <v>44893</v>
      </c>
      <c r="G587" s="31">
        <v>165</v>
      </c>
      <c r="H587" s="12">
        <v>1</v>
      </c>
      <c r="I587" s="32">
        <v>2701.9</v>
      </c>
      <c r="J587" s="33">
        <v>2701.9</v>
      </c>
    </row>
    <row r="588" spans="1:10" ht="15">
      <c r="A588" s="3">
        <v>1003197</v>
      </c>
      <c r="B588" s="12">
        <v>158</v>
      </c>
      <c r="C588" s="12">
        <v>2</v>
      </c>
      <c r="D588" s="12">
        <v>1030</v>
      </c>
      <c r="E588" s="12" cm="1">
        <f t="array" aca="1" ref="E588" ca="1">INDEX('[2]Vendedores Activos'!$A$2:$A$11, RANDBETWEEN(1, COUNTA('[2]Vendedores Activos'!$A$2:$A$11)))</f>
        <v>9</v>
      </c>
      <c r="F588" s="29">
        <v>44893</v>
      </c>
      <c r="G588" s="31">
        <v>71</v>
      </c>
      <c r="H588" s="12">
        <v>1</v>
      </c>
      <c r="I588" s="32">
        <v>4851.84</v>
      </c>
      <c r="J588" s="33">
        <v>4851.84</v>
      </c>
    </row>
    <row r="589" spans="1:10" ht="15">
      <c r="A589" s="3">
        <v>1003199</v>
      </c>
      <c r="B589" s="12">
        <v>160</v>
      </c>
      <c r="C589" s="12">
        <v>2</v>
      </c>
      <c r="D589" s="12">
        <v>1070</v>
      </c>
      <c r="E589" s="12" cm="1">
        <f t="array" aca="1" ref="E589" ca="1">INDEX('[2]Vendedores Activos'!$A$2:$A$11, RANDBETWEEN(1, COUNTA('[2]Vendedores Activos'!$A$2:$A$11)))</f>
        <v>9</v>
      </c>
      <c r="F589" s="29">
        <v>44893</v>
      </c>
      <c r="G589" s="31">
        <v>116</v>
      </c>
      <c r="H589" s="12">
        <v>1</v>
      </c>
      <c r="I589" s="32">
        <v>15078.44</v>
      </c>
      <c r="J589" s="33">
        <v>15078.44</v>
      </c>
    </row>
    <row r="590" spans="1:10" ht="15">
      <c r="A590" s="3">
        <v>1003200</v>
      </c>
      <c r="B590" s="12">
        <v>161</v>
      </c>
      <c r="C590" s="12">
        <v>2</v>
      </c>
      <c r="D590" s="12">
        <v>1104</v>
      </c>
      <c r="E590" s="12" cm="1">
        <f t="array" aca="1" ref="E590" ca="1">INDEX('[2]Vendedores Activos'!$A$2:$A$11, RANDBETWEEN(1, COUNTA('[2]Vendedores Activos'!$A$2:$A$11)))</f>
        <v>3</v>
      </c>
      <c r="F590" s="29">
        <v>44893</v>
      </c>
      <c r="G590" s="31">
        <v>78</v>
      </c>
      <c r="H590" s="12">
        <v>1</v>
      </c>
      <c r="I590" s="32">
        <v>6468.67</v>
      </c>
      <c r="J590" s="33">
        <v>6468.67</v>
      </c>
    </row>
    <row r="591" spans="1:10" ht="15">
      <c r="A591" s="3">
        <v>1003214</v>
      </c>
      <c r="B591" s="12">
        <v>175</v>
      </c>
      <c r="C591" s="12">
        <v>2</v>
      </c>
      <c r="D591" s="12">
        <v>1087</v>
      </c>
      <c r="E591" s="12" cm="1">
        <f t="array" aca="1" ref="E591" ca="1">INDEX('[2]Vendedores Activos'!$A$2:$A$11, RANDBETWEEN(1, COUNTA('[2]Vendedores Activos'!$A$2:$A$11)))</f>
        <v>6</v>
      </c>
      <c r="F591" s="29">
        <v>44893</v>
      </c>
      <c r="G591" s="31">
        <v>130</v>
      </c>
      <c r="H591" s="12">
        <v>1</v>
      </c>
      <c r="I591" s="32">
        <v>977.45</v>
      </c>
      <c r="J591" s="33">
        <v>977.45</v>
      </c>
    </row>
    <row r="592" spans="1:10" ht="15">
      <c r="A592" s="3">
        <v>1003229</v>
      </c>
      <c r="B592" s="12">
        <v>190</v>
      </c>
      <c r="C592" s="12">
        <v>2</v>
      </c>
      <c r="D592" s="12">
        <v>1091</v>
      </c>
      <c r="E592" s="12" cm="1">
        <f t="array" aca="1" ref="E592" ca="1">INDEX('[2]Vendedores Activos'!$A$2:$A$11, RANDBETWEEN(1, COUNTA('[2]Vendedores Activos'!$A$2:$A$11)))</f>
        <v>2</v>
      </c>
      <c r="F592" s="29">
        <v>44893</v>
      </c>
      <c r="G592" s="31">
        <v>37</v>
      </c>
      <c r="H592" s="12">
        <v>1</v>
      </c>
      <c r="I592" s="32">
        <v>16157.16</v>
      </c>
      <c r="J592" s="33">
        <v>16157.16</v>
      </c>
    </row>
    <row r="593" spans="1:10" ht="15">
      <c r="A593" s="3">
        <v>1003252</v>
      </c>
      <c r="B593" s="12">
        <v>213</v>
      </c>
      <c r="C593" s="12">
        <v>2</v>
      </c>
      <c r="D593" s="12">
        <v>1002</v>
      </c>
      <c r="E593" s="12" cm="1">
        <f t="array" aca="1" ref="E593" ca="1">INDEX('[2]Vendedores Activos'!$A$2:$A$11, RANDBETWEEN(1, COUNTA('[2]Vendedores Activos'!$A$2:$A$11)))</f>
        <v>2</v>
      </c>
      <c r="F593" s="29">
        <v>44893</v>
      </c>
      <c r="G593" s="31">
        <v>171</v>
      </c>
      <c r="H593" s="12">
        <v>1</v>
      </c>
      <c r="I593" s="32">
        <v>9697.34</v>
      </c>
      <c r="J593" s="33">
        <v>9697.34</v>
      </c>
    </row>
    <row r="594" spans="1:10" ht="15">
      <c r="A594" s="3">
        <v>1003323</v>
      </c>
      <c r="B594" s="12">
        <v>284</v>
      </c>
      <c r="C594" s="12">
        <v>2</v>
      </c>
      <c r="D594" s="12">
        <v>1114</v>
      </c>
      <c r="E594" s="12" cm="1">
        <f t="array" aca="1" ref="E594" ca="1">INDEX('[2]Vendedores Activos'!$A$2:$A$11, RANDBETWEEN(1, COUNTA('[2]Vendedores Activos'!$A$2:$A$11)))</f>
        <v>7</v>
      </c>
      <c r="F594" s="29">
        <v>44893</v>
      </c>
      <c r="G594" s="31">
        <v>111</v>
      </c>
      <c r="H594" s="12">
        <v>1</v>
      </c>
      <c r="I594" s="32">
        <v>15080.94</v>
      </c>
      <c r="J594" s="33">
        <v>15080.94</v>
      </c>
    </row>
    <row r="595" spans="1:10" ht="15">
      <c r="A595" s="3">
        <v>1003346</v>
      </c>
      <c r="B595" s="12">
        <v>307</v>
      </c>
      <c r="C595" s="12">
        <v>2</v>
      </c>
      <c r="D595" s="12">
        <v>1066</v>
      </c>
      <c r="E595" s="12" cm="1">
        <f t="array" aca="1" ref="E595" ca="1">INDEX('[2]Vendedores Activos'!$A$2:$A$11, RANDBETWEEN(1, COUNTA('[2]Vendedores Activos'!$A$2:$A$11)))</f>
        <v>2</v>
      </c>
      <c r="F595" s="29">
        <v>44893</v>
      </c>
      <c r="G595" s="31">
        <v>41</v>
      </c>
      <c r="H595" s="12">
        <v>1</v>
      </c>
      <c r="I595" s="32">
        <v>2699.4</v>
      </c>
      <c r="J595" s="33">
        <v>2699.4</v>
      </c>
    </row>
    <row r="596" spans="1:10" ht="15">
      <c r="A596" s="3">
        <v>1003388</v>
      </c>
      <c r="B596" s="12">
        <v>349</v>
      </c>
      <c r="C596" s="12">
        <v>2</v>
      </c>
      <c r="D596" s="12">
        <v>1064</v>
      </c>
      <c r="E596" s="12" cm="1">
        <f t="array" aca="1" ref="E596" ca="1">INDEX('[2]Vendedores Activos'!$A$2:$A$11, RANDBETWEEN(1, COUNTA('[2]Vendedores Activos'!$A$2:$A$11)))</f>
        <v>6</v>
      </c>
      <c r="F596" s="29">
        <v>44893</v>
      </c>
      <c r="G596" s="31">
        <v>91</v>
      </c>
      <c r="H596" s="12">
        <v>1</v>
      </c>
      <c r="I596" s="32">
        <v>34452.910000000003</v>
      </c>
      <c r="J596" s="33">
        <v>34452.910000000003</v>
      </c>
    </row>
    <row r="597" spans="1:10" ht="15">
      <c r="A597" s="3">
        <v>1003463</v>
      </c>
      <c r="B597" s="12">
        <v>424</v>
      </c>
      <c r="C597" s="12">
        <v>2</v>
      </c>
      <c r="D597" s="12">
        <v>1064</v>
      </c>
      <c r="E597" s="12" cm="1">
        <f t="array" aca="1" ref="E597" ca="1">INDEX('[2]Vendedores Activos'!$A$2:$A$11, RANDBETWEEN(1, COUNTA('[2]Vendedores Activos'!$A$2:$A$11)))</f>
        <v>4</v>
      </c>
      <c r="F597" s="29">
        <v>44893</v>
      </c>
      <c r="G597" s="31">
        <v>181</v>
      </c>
      <c r="H597" s="12">
        <v>1</v>
      </c>
      <c r="I597" s="32">
        <v>2166.3000000000002</v>
      </c>
      <c r="J597" s="33">
        <v>2166.3000000000002</v>
      </c>
    </row>
    <row r="598" spans="1:10" ht="15">
      <c r="A598" s="3">
        <v>1003478</v>
      </c>
      <c r="B598" s="12">
        <v>439</v>
      </c>
      <c r="C598" s="12">
        <v>2</v>
      </c>
      <c r="D598" s="12">
        <v>1002</v>
      </c>
      <c r="E598" s="12" cm="1">
        <f t="array" aca="1" ref="E598" ca="1">INDEX('[2]Vendedores Activos'!$A$2:$A$11, RANDBETWEEN(1, COUNTA('[2]Vendedores Activos'!$A$2:$A$11)))</f>
        <v>43</v>
      </c>
      <c r="F598" s="29">
        <v>44893</v>
      </c>
      <c r="G598" s="31">
        <v>57</v>
      </c>
      <c r="H598" s="12">
        <v>1</v>
      </c>
      <c r="I598" s="32">
        <v>12926</v>
      </c>
      <c r="J598" s="33">
        <v>12926</v>
      </c>
    </row>
    <row r="599" spans="1:10" ht="15">
      <c r="A599" s="3">
        <v>1003598</v>
      </c>
      <c r="B599" s="12">
        <v>559</v>
      </c>
      <c r="C599" s="12">
        <v>2</v>
      </c>
      <c r="D599" s="12">
        <v>1125</v>
      </c>
      <c r="E599" s="12" cm="1">
        <f t="array" aca="1" ref="E599" ca="1">INDEX('[2]Vendedores Activos'!$A$2:$A$11, RANDBETWEEN(1, COUNTA('[2]Vendedores Activos'!$A$2:$A$11)))</f>
        <v>7</v>
      </c>
      <c r="F599" s="29">
        <v>44893</v>
      </c>
      <c r="G599" s="31">
        <v>186</v>
      </c>
      <c r="H599" s="12">
        <v>1</v>
      </c>
      <c r="I599" s="32">
        <v>19145.66</v>
      </c>
      <c r="J599" s="33">
        <v>19145.66</v>
      </c>
    </row>
    <row r="600" spans="1:10" ht="15">
      <c r="A600" s="3">
        <v>1003649</v>
      </c>
      <c r="B600" s="12">
        <v>610</v>
      </c>
      <c r="C600" s="12">
        <v>2</v>
      </c>
      <c r="D600" s="12">
        <v>1064</v>
      </c>
      <c r="E600" s="12" cm="1">
        <f t="array" aca="1" ref="E600" ca="1">INDEX('[2]Vendedores Activos'!$A$2:$A$11, RANDBETWEEN(1, COUNTA('[2]Vendedores Activos'!$A$2:$A$11)))</f>
        <v>10</v>
      </c>
      <c r="F600" s="29">
        <v>44893</v>
      </c>
      <c r="G600" s="31">
        <v>144</v>
      </c>
      <c r="H600" s="12">
        <v>1</v>
      </c>
      <c r="I600" s="32">
        <v>192.44</v>
      </c>
      <c r="J600" s="33">
        <v>192.44</v>
      </c>
    </row>
    <row r="601" spans="1:10" ht="15">
      <c r="A601" s="3">
        <v>1003705</v>
      </c>
      <c r="B601" s="12">
        <v>666</v>
      </c>
      <c r="C601" s="12">
        <v>2</v>
      </c>
      <c r="D601" s="12">
        <v>1066</v>
      </c>
      <c r="E601" s="12" cm="1">
        <f t="array" aca="1" ref="E601" ca="1">INDEX('[2]Vendedores Activos'!$A$2:$A$11, RANDBETWEEN(1, COUNTA('[2]Vendedores Activos'!$A$2:$A$11)))</f>
        <v>9</v>
      </c>
      <c r="F601" s="29">
        <v>44893</v>
      </c>
      <c r="G601" s="31">
        <v>155</v>
      </c>
      <c r="H601" s="12">
        <v>1</v>
      </c>
      <c r="I601" s="32">
        <v>940.53</v>
      </c>
      <c r="J601" s="33">
        <v>940.53</v>
      </c>
    </row>
    <row r="602" spans="1:10" ht="15">
      <c r="A602" s="3">
        <v>1003742</v>
      </c>
      <c r="B602" s="12">
        <v>703</v>
      </c>
      <c r="C602" s="12">
        <v>2</v>
      </c>
      <c r="D602" s="12">
        <v>1040</v>
      </c>
      <c r="E602" s="12" cm="1">
        <f t="array" aca="1" ref="E602" ca="1">INDEX('[2]Vendedores Activos'!$A$2:$A$11, RANDBETWEEN(1, COUNTA('[2]Vendedores Activos'!$A$2:$A$11)))</f>
        <v>6</v>
      </c>
      <c r="F602" s="29">
        <v>44893</v>
      </c>
      <c r="G602" s="31">
        <v>76</v>
      </c>
      <c r="H602" s="12">
        <v>1</v>
      </c>
      <c r="I602" s="32">
        <v>2601.63</v>
      </c>
      <c r="J602" s="33">
        <v>2601.63</v>
      </c>
    </row>
    <row r="603" spans="1:10" ht="15">
      <c r="A603" s="3">
        <v>1003809</v>
      </c>
      <c r="B603" s="12">
        <v>770</v>
      </c>
      <c r="C603" s="12">
        <v>2</v>
      </c>
      <c r="D603" s="12">
        <v>1107</v>
      </c>
      <c r="E603" s="12" cm="1">
        <f t="array" aca="1" ref="E603" ca="1">INDEX('[2]Vendedores Activos'!$A$2:$A$11, RANDBETWEEN(1, COUNTA('[2]Vendedores Activos'!$A$2:$A$11)))</f>
        <v>4</v>
      </c>
      <c r="F603" s="29">
        <v>44893</v>
      </c>
      <c r="G603" s="31">
        <v>37</v>
      </c>
      <c r="H603" s="12">
        <v>1</v>
      </c>
      <c r="I603" s="32">
        <v>11634.12</v>
      </c>
      <c r="J603" s="33">
        <v>11634.12</v>
      </c>
    </row>
    <row r="604" spans="1:10" ht="15">
      <c r="A604" s="3">
        <v>1003810</v>
      </c>
      <c r="B604" s="12">
        <v>771</v>
      </c>
      <c r="C604" s="12">
        <v>2</v>
      </c>
      <c r="D604" s="12">
        <v>1087</v>
      </c>
      <c r="E604" s="12" cm="1">
        <f t="array" aca="1" ref="E604" ca="1">INDEX('[2]Vendedores Activos'!$A$2:$A$11, RANDBETWEEN(1, COUNTA('[2]Vendedores Activos'!$A$2:$A$11)))</f>
        <v>8</v>
      </c>
      <c r="F604" s="29">
        <v>44893</v>
      </c>
      <c r="G604" s="31">
        <v>198</v>
      </c>
      <c r="H604" s="12">
        <v>1</v>
      </c>
      <c r="I604" s="32">
        <v>4240.58</v>
      </c>
      <c r="J604" s="33">
        <v>4240.58</v>
      </c>
    </row>
    <row r="605" spans="1:10" ht="15">
      <c r="A605" s="3">
        <v>1003833</v>
      </c>
      <c r="B605" s="12">
        <v>794</v>
      </c>
      <c r="C605" s="12">
        <v>2</v>
      </c>
      <c r="D605" s="12">
        <v>1091</v>
      </c>
      <c r="E605" s="12" cm="1">
        <f t="array" aca="1" ref="E605" ca="1">INDEX('[2]Vendedores Activos'!$A$2:$A$11, RANDBETWEEN(1, COUNTA('[2]Vendedores Activos'!$A$2:$A$11)))</f>
        <v>6</v>
      </c>
      <c r="F605" s="29">
        <v>44893</v>
      </c>
      <c r="G605" s="31">
        <v>136</v>
      </c>
      <c r="H605" s="12">
        <v>1</v>
      </c>
      <c r="I605" s="32">
        <v>938.91</v>
      </c>
      <c r="J605" s="33">
        <v>938.91</v>
      </c>
    </row>
    <row r="606" spans="1:10" ht="15">
      <c r="A606" s="3">
        <v>1003840</v>
      </c>
      <c r="B606" s="12">
        <v>801</v>
      </c>
      <c r="C606" s="12">
        <v>2</v>
      </c>
      <c r="D606" s="12">
        <v>1066</v>
      </c>
      <c r="E606" s="12" cm="1">
        <f t="array" aca="1" ref="E606" ca="1">INDEX('[2]Vendedores Activos'!$A$2:$A$11, RANDBETWEEN(1, COUNTA('[2]Vendedores Activos'!$A$2:$A$11)))</f>
        <v>3</v>
      </c>
      <c r="F606" s="29">
        <v>44893</v>
      </c>
      <c r="G606" s="31">
        <v>144</v>
      </c>
      <c r="H606" s="12">
        <v>1</v>
      </c>
      <c r="I606" s="32">
        <v>165.74</v>
      </c>
      <c r="J606" s="33">
        <v>165.74</v>
      </c>
    </row>
    <row r="607" spans="1:10" ht="15">
      <c r="A607" s="3">
        <v>1003844</v>
      </c>
      <c r="B607" s="12">
        <v>805</v>
      </c>
      <c r="C607" s="12">
        <v>2</v>
      </c>
      <c r="D607" s="12">
        <v>1099</v>
      </c>
      <c r="E607" s="12" cm="1">
        <f t="array" aca="1" ref="E607" ca="1">INDEX('[2]Vendedores Activos'!$A$2:$A$11, RANDBETWEEN(1, COUNTA('[2]Vendedores Activos'!$A$2:$A$11)))</f>
        <v>10</v>
      </c>
      <c r="F607" s="29">
        <v>44893</v>
      </c>
      <c r="G607" s="31">
        <v>11</v>
      </c>
      <c r="H607" s="12">
        <v>1</v>
      </c>
      <c r="I607" s="32">
        <v>2463.2600000000002</v>
      </c>
      <c r="J607" s="33">
        <v>2463.2600000000002</v>
      </c>
    </row>
    <row r="608" spans="1:10" ht="15">
      <c r="A608" s="3">
        <v>1003661</v>
      </c>
      <c r="B608" s="12">
        <v>622</v>
      </c>
      <c r="C608" s="12">
        <v>3</v>
      </c>
      <c r="D608" s="12">
        <v>1128</v>
      </c>
      <c r="E608" s="12" cm="1">
        <f t="array" aca="1" ref="E608" ca="1">INDEX('[2]Vendedores Activos'!$A$2:$A$11, RANDBETWEEN(1, COUNTA('[2]Vendedores Activos'!$A$2:$A$11)))</f>
        <v>2</v>
      </c>
      <c r="F608" s="29">
        <v>44893</v>
      </c>
      <c r="G608" s="31">
        <v>198</v>
      </c>
      <c r="H608" s="12">
        <v>1</v>
      </c>
      <c r="I608" s="32">
        <v>4641.6499999999996</v>
      </c>
      <c r="J608" s="33">
        <v>4641.6499999999996</v>
      </c>
    </row>
    <row r="609" spans="1:10" ht="15">
      <c r="A609" s="3">
        <v>1003244</v>
      </c>
      <c r="B609" s="12">
        <v>205</v>
      </c>
      <c r="C609" s="12">
        <v>3</v>
      </c>
      <c r="D609" s="12">
        <v>1026</v>
      </c>
      <c r="E609" s="12" cm="1">
        <f t="array" aca="1" ref="E609" ca="1">INDEX('[2]Vendedores Activos'!$A$2:$A$11, RANDBETWEEN(1, COUNTA('[2]Vendedores Activos'!$A$2:$A$11)))</f>
        <v>43</v>
      </c>
      <c r="F609" s="29">
        <v>44893</v>
      </c>
      <c r="G609" s="31">
        <v>90</v>
      </c>
      <c r="H609" s="12">
        <v>1</v>
      </c>
      <c r="I609" s="32">
        <v>1302.82</v>
      </c>
      <c r="J609" s="33">
        <v>1302.82</v>
      </c>
    </row>
    <row r="610" spans="1:10" ht="15">
      <c r="A610" s="3">
        <v>1003085</v>
      </c>
      <c r="B610" s="12">
        <v>46</v>
      </c>
      <c r="C610" s="12">
        <v>3</v>
      </c>
      <c r="D610" s="12">
        <v>1026</v>
      </c>
      <c r="E610" s="12" cm="1">
        <f t="array" aca="1" ref="E610" ca="1">INDEX('[2]Vendedores Activos'!$A$2:$A$11, RANDBETWEEN(1, COUNTA('[2]Vendedores Activos'!$A$2:$A$11)))</f>
        <v>2</v>
      </c>
      <c r="F610" s="29">
        <v>44893</v>
      </c>
      <c r="G610" s="31">
        <v>29</v>
      </c>
      <c r="H610" s="12">
        <v>1</v>
      </c>
      <c r="I610" s="32">
        <v>4318.74</v>
      </c>
      <c r="J610" s="33">
        <v>4318.74</v>
      </c>
    </row>
    <row r="611" spans="1:10" ht="15">
      <c r="A611" s="3">
        <v>1003170</v>
      </c>
      <c r="B611" s="12">
        <v>131</v>
      </c>
      <c r="C611" s="12">
        <v>3</v>
      </c>
      <c r="D611" s="12">
        <v>1001</v>
      </c>
      <c r="E611" s="12" cm="1">
        <f t="array" aca="1" ref="E611" ca="1">INDEX('[2]Vendedores Activos'!$A$2:$A$11, RANDBETWEEN(1, COUNTA('[2]Vendedores Activos'!$A$2:$A$11)))</f>
        <v>2</v>
      </c>
      <c r="F611" s="29">
        <v>44893</v>
      </c>
      <c r="G611" s="31">
        <v>199</v>
      </c>
      <c r="H611" s="12">
        <v>1</v>
      </c>
      <c r="I611" s="32">
        <v>15073.42</v>
      </c>
      <c r="J611" s="33">
        <v>15073.42</v>
      </c>
    </row>
    <row r="612" spans="1:10" ht="15">
      <c r="A612" s="3">
        <v>1003211</v>
      </c>
      <c r="B612" s="12">
        <v>172</v>
      </c>
      <c r="C612" s="12">
        <v>3</v>
      </c>
      <c r="D612" s="12">
        <v>1053</v>
      </c>
      <c r="E612" s="12" cm="1">
        <f t="array" aca="1" ref="E612" ca="1">INDEX('[2]Vendedores Activos'!$A$2:$A$11, RANDBETWEEN(1, COUNTA('[2]Vendedores Activos'!$A$2:$A$11)))</f>
        <v>3</v>
      </c>
      <c r="F612" s="29">
        <v>44894</v>
      </c>
      <c r="G612" s="31">
        <v>24</v>
      </c>
      <c r="H612" s="12">
        <v>1</v>
      </c>
      <c r="I612" s="32">
        <v>4313.7299999999996</v>
      </c>
      <c r="J612" s="33">
        <v>4313.7299999999996</v>
      </c>
    </row>
    <row r="613" spans="1:10" ht="15">
      <c r="A613" s="3">
        <v>1003212</v>
      </c>
      <c r="B613" s="12">
        <v>173</v>
      </c>
      <c r="C613" s="12">
        <v>3</v>
      </c>
      <c r="D613" s="12">
        <v>1065</v>
      </c>
      <c r="E613" s="12" cm="1">
        <f t="array" aca="1" ref="E613" ca="1">INDEX('[2]Vendedores Activos'!$A$2:$A$11, RANDBETWEEN(1, COUNTA('[2]Vendedores Activos'!$A$2:$A$11)))</f>
        <v>43</v>
      </c>
      <c r="F613" s="29">
        <v>44894</v>
      </c>
      <c r="G613" s="31">
        <v>156</v>
      </c>
      <c r="H613" s="12">
        <v>1</v>
      </c>
      <c r="I613" s="32">
        <v>331.71</v>
      </c>
      <c r="J613" s="33">
        <v>331.71</v>
      </c>
    </row>
    <row r="614" spans="1:10" ht="15">
      <c r="A614" s="3">
        <v>1003429</v>
      </c>
      <c r="B614" s="12">
        <v>390</v>
      </c>
      <c r="C614" s="12">
        <v>3</v>
      </c>
      <c r="D614" s="12">
        <v>1041</v>
      </c>
      <c r="E614" s="12" cm="1">
        <f t="array" aca="1" ref="E614" ca="1">INDEX('[2]Vendedores Activos'!$A$2:$A$11, RANDBETWEEN(1, COUNTA('[2]Vendedores Activos'!$A$2:$A$11)))</f>
        <v>6</v>
      </c>
      <c r="F614" s="29">
        <v>44894</v>
      </c>
      <c r="G614" s="31">
        <v>166</v>
      </c>
      <c r="H614" s="12">
        <v>1</v>
      </c>
      <c r="I614" s="32">
        <v>3242.52</v>
      </c>
      <c r="J614" s="33">
        <v>3242.52</v>
      </c>
    </row>
    <row r="615" spans="1:10" ht="15">
      <c r="A615" s="3">
        <v>1003460</v>
      </c>
      <c r="B615" s="12">
        <v>421</v>
      </c>
      <c r="C615" s="12">
        <v>3</v>
      </c>
      <c r="D615" s="12">
        <v>1107</v>
      </c>
      <c r="E615" s="12" cm="1">
        <f t="array" aca="1" ref="E615" ca="1">INDEX('[2]Vendedores Activos'!$A$2:$A$11, RANDBETWEEN(1, COUNTA('[2]Vendedores Activos'!$A$2:$A$11)))</f>
        <v>3</v>
      </c>
      <c r="F615" s="29">
        <v>44894</v>
      </c>
      <c r="G615" s="31">
        <v>172</v>
      </c>
      <c r="H615" s="12">
        <v>1</v>
      </c>
      <c r="I615" s="32">
        <v>6471.18</v>
      </c>
      <c r="J615" s="33">
        <v>6471.18</v>
      </c>
    </row>
    <row r="616" spans="1:10" ht="15">
      <c r="A616" s="3">
        <v>1003495</v>
      </c>
      <c r="B616" s="12">
        <v>456</v>
      </c>
      <c r="C616" s="12">
        <v>3</v>
      </c>
      <c r="D616" s="12">
        <v>1060</v>
      </c>
      <c r="E616" s="12" cm="1">
        <f t="array" aca="1" ref="E616" ca="1">INDEX('[2]Vendedores Activos'!$A$2:$A$11, RANDBETWEEN(1, COUNTA('[2]Vendedores Activos'!$A$2:$A$11)))</f>
        <v>43</v>
      </c>
      <c r="F616" s="29">
        <v>44894</v>
      </c>
      <c r="G616" s="31">
        <v>57</v>
      </c>
      <c r="H616" s="12">
        <v>1</v>
      </c>
      <c r="I616" s="32">
        <v>11400.34</v>
      </c>
      <c r="J616" s="33">
        <v>11400.34</v>
      </c>
    </row>
    <row r="617" spans="1:10" ht="15">
      <c r="A617" s="3">
        <v>1003496</v>
      </c>
      <c r="B617" s="12">
        <v>457</v>
      </c>
      <c r="C617" s="12">
        <v>3</v>
      </c>
      <c r="D617" s="12">
        <v>1127</v>
      </c>
      <c r="E617" s="12" cm="1">
        <f t="array" aca="1" ref="E617" ca="1">INDEX('[2]Vendedores Activos'!$A$2:$A$11, RANDBETWEEN(1, COUNTA('[2]Vendedores Activos'!$A$2:$A$11)))</f>
        <v>2</v>
      </c>
      <c r="F617" s="29">
        <v>44894</v>
      </c>
      <c r="G617" s="31">
        <v>167</v>
      </c>
      <c r="H617" s="12">
        <v>1</v>
      </c>
      <c r="I617" s="32">
        <v>1531.42</v>
      </c>
      <c r="J617" s="33">
        <v>1531.42</v>
      </c>
    </row>
    <row r="618" spans="1:10" ht="15">
      <c r="A618" s="3">
        <v>1003595</v>
      </c>
      <c r="B618" s="12">
        <v>556</v>
      </c>
      <c r="C618" s="12">
        <v>3</v>
      </c>
      <c r="D618" s="12">
        <v>1119</v>
      </c>
      <c r="E618" s="12" cm="1">
        <f t="array" aca="1" ref="E618" ca="1">INDEX('[2]Vendedores Activos'!$A$2:$A$11, RANDBETWEEN(1, COUNTA('[2]Vendedores Activos'!$A$2:$A$11)))</f>
        <v>4</v>
      </c>
      <c r="F618" s="29">
        <v>44895</v>
      </c>
      <c r="G618" s="31">
        <v>110</v>
      </c>
      <c r="H618" s="12">
        <v>1</v>
      </c>
      <c r="I618" s="32">
        <v>11759.96</v>
      </c>
      <c r="J618" s="33">
        <v>11759.96</v>
      </c>
    </row>
    <row r="619" spans="1:10" ht="15">
      <c r="A619" s="3">
        <v>1003599</v>
      </c>
      <c r="B619" s="12">
        <v>560</v>
      </c>
      <c r="C619" s="12">
        <v>3</v>
      </c>
      <c r="D619" s="12">
        <v>1107</v>
      </c>
      <c r="E619" s="12" cm="1">
        <f t="array" aca="1" ref="E619" ca="1">INDEX('[2]Vendedores Activos'!$A$2:$A$11, RANDBETWEEN(1, COUNTA('[2]Vendedores Activos'!$A$2:$A$11)))</f>
        <v>6</v>
      </c>
      <c r="F619" s="29">
        <v>44895</v>
      </c>
      <c r="G619" s="31">
        <v>210</v>
      </c>
      <c r="H619" s="12">
        <v>1</v>
      </c>
      <c r="I619" s="32">
        <v>6162.12</v>
      </c>
      <c r="J619" s="33">
        <v>6162.12</v>
      </c>
    </row>
    <row r="620" spans="1:10" ht="15">
      <c r="A620" s="3">
        <v>1003646</v>
      </c>
      <c r="B620" s="12">
        <v>607</v>
      </c>
      <c r="C620" s="12">
        <v>3</v>
      </c>
      <c r="D620" s="12">
        <v>1026</v>
      </c>
      <c r="E620" s="12" cm="1">
        <f t="array" aca="1" ref="E620" ca="1">INDEX('[2]Vendedores Activos'!$A$2:$A$11, RANDBETWEEN(1, COUNTA('[2]Vendedores Activos'!$A$2:$A$11)))</f>
        <v>2</v>
      </c>
      <c r="F620" s="29">
        <v>44895</v>
      </c>
      <c r="G620" s="31">
        <v>3</v>
      </c>
      <c r="H620" s="12">
        <v>1</v>
      </c>
      <c r="I620" s="32">
        <v>1294.0999999999999</v>
      </c>
      <c r="J620" s="33">
        <v>1294.0999999999999</v>
      </c>
    </row>
    <row r="621" spans="1:10" ht="15">
      <c r="A621" s="3">
        <v>1003648</v>
      </c>
      <c r="B621" s="12">
        <v>609</v>
      </c>
      <c r="C621" s="12">
        <v>3</v>
      </c>
      <c r="D621" s="12">
        <v>1121</v>
      </c>
      <c r="E621" s="12" cm="1">
        <f t="array" aca="1" ref="E621" ca="1">INDEX('[2]Vendedores Activos'!$A$2:$A$11, RANDBETWEEN(1, COUNTA('[2]Vendedores Activos'!$A$2:$A$11)))</f>
        <v>10</v>
      </c>
      <c r="F621" s="29">
        <v>44895</v>
      </c>
      <c r="G621" s="31">
        <v>54</v>
      </c>
      <c r="H621" s="12">
        <v>1</v>
      </c>
      <c r="I621" s="32">
        <v>6507.2</v>
      </c>
      <c r="J621" s="33">
        <v>6507.2</v>
      </c>
    </row>
    <row r="622" spans="1:10" ht="15">
      <c r="A622" s="3">
        <v>1003743</v>
      </c>
      <c r="B622" s="12">
        <v>704</v>
      </c>
      <c r="C622" s="12">
        <v>3</v>
      </c>
      <c r="D622" s="12">
        <v>1120</v>
      </c>
      <c r="E622" s="12" cm="1">
        <f t="array" aca="1" ref="E622" ca="1">INDEX('[2]Vendedores Activos'!$A$2:$A$11, RANDBETWEEN(1, COUNTA('[2]Vendedores Activos'!$A$2:$A$11)))</f>
        <v>3</v>
      </c>
      <c r="F622" s="29">
        <v>44895</v>
      </c>
      <c r="G622" s="31">
        <v>6</v>
      </c>
      <c r="H622" s="12">
        <v>1</v>
      </c>
      <c r="I622" s="32">
        <v>1119.48</v>
      </c>
      <c r="J622" s="33">
        <v>1119.48</v>
      </c>
    </row>
    <row r="623" spans="1:10" ht="15">
      <c r="A623" s="3">
        <v>1003744</v>
      </c>
      <c r="B623" s="12">
        <v>705</v>
      </c>
      <c r="C623" s="12">
        <v>3</v>
      </c>
      <c r="D623" s="12">
        <v>1065</v>
      </c>
      <c r="E623" s="12" cm="1">
        <f t="array" aca="1" ref="E623" ca="1">INDEX('[2]Vendedores Activos'!$A$2:$A$11, RANDBETWEEN(1, COUNTA('[2]Vendedores Activos'!$A$2:$A$11)))</f>
        <v>9</v>
      </c>
      <c r="F623" s="29">
        <v>44895</v>
      </c>
      <c r="G623" s="31">
        <v>77</v>
      </c>
      <c r="H623" s="12">
        <v>1</v>
      </c>
      <c r="I623" s="32">
        <v>4546.3100000000004</v>
      </c>
      <c r="J623" s="33">
        <v>4546.3100000000004</v>
      </c>
    </row>
    <row r="624" spans="1:10" ht="15">
      <c r="A624" s="3">
        <v>1003786</v>
      </c>
      <c r="B624" s="12">
        <v>747</v>
      </c>
      <c r="C624" s="12">
        <v>3</v>
      </c>
      <c r="D624" s="12">
        <v>1026</v>
      </c>
      <c r="E624" s="12" cm="1">
        <f t="array" aca="1" ref="E624" ca="1">INDEX('[2]Vendedores Activos'!$A$2:$A$11, RANDBETWEEN(1, COUNTA('[2]Vendedores Activos'!$A$2:$A$11)))</f>
        <v>9</v>
      </c>
      <c r="F624" s="29">
        <v>44896</v>
      </c>
      <c r="G624" s="31">
        <v>18</v>
      </c>
      <c r="H624" s="12">
        <v>1</v>
      </c>
      <c r="I624" s="32">
        <v>11262.41</v>
      </c>
      <c r="J624" s="33">
        <v>11262.41</v>
      </c>
    </row>
    <row r="625" spans="1:10" ht="15">
      <c r="A625" s="3">
        <v>1003791</v>
      </c>
      <c r="B625" s="12">
        <v>752</v>
      </c>
      <c r="C625" s="12">
        <v>3</v>
      </c>
      <c r="D625" s="12">
        <v>1124</v>
      </c>
      <c r="E625" s="12" cm="1">
        <f t="array" aca="1" ref="E625" ca="1">INDEX('[2]Vendedores Activos'!$A$2:$A$11, RANDBETWEEN(1, COUNTA('[2]Vendedores Activos'!$A$2:$A$11)))</f>
        <v>3</v>
      </c>
      <c r="F625" s="29">
        <v>44896</v>
      </c>
      <c r="G625" s="31">
        <v>17</v>
      </c>
      <c r="H625" s="12">
        <v>1</v>
      </c>
      <c r="I625" s="32">
        <v>13683.77</v>
      </c>
      <c r="J625" s="33">
        <v>13683.77</v>
      </c>
    </row>
    <row r="626" spans="1:10" ht="15">
      <c r="A626" s="3">
        <v>1003792</v>
      </c>
      <c r="B626" s="12">
        <v>753</v>
      </c>
      <c r="C626" s="12">
        <v>3</v>
      </c>
      <c r="D626" s="12">
        <v>1053</v>
      </c>
      <c r="E626" s="12" cm="1">
        <f t="array" aca="1" ref="E626" ca="1">INDEX('[2]Vendedores Activos'!$A$2:$A$11, RANDBETWEEN(1, COUNTA('[2]Vendedores Activos'!$A$2:$A$11)))</f>
        <v>3</v>
      </c>
      <c r="F626" s="29">
        <v>44896</v>
      </c>
      <c r="G626" s="31">
        <v>120</v>
      </c>
      <c r="H626" s="12">
        <v>1</v>
      </c>
      <c r="I626" s="32">
        <v>14934.89</v>
      </c>
      <c r="J626" s="33">
        <v>14934.89</v>
      </c>
    </row>
    <row r="627" spans="1:10" ht="15">
      <c r="A627" s="3">
        <v>1003808</v>
      </c>
      <c r="B627" s="12">
        <v>769</v>
      </c>
      <c r="C627" s="12">
        <v>3</v>
      </c>
      <c r="D627" s="12">
        <v>1060</v>
      </c>
      <c r="E627" s="12" cm="1">
        <f t="array" aca="1" ref="E627" ca="1">INDEX('[2]Vendedores Activos'!$A$2:$A$11, RANDBETWEEN(1, COUNTA('[2]Vendedores Activos'!$A$2:$A$11)))</f>
        <v>6</v>
      </c>
      <c r="F627" s="29">
        <v>44896</v>
      </c>
      <c r="G627" s="31">
        <v>127</v>
      </c>
      <c r="H627" s="12">
        <v>1</v>
      </c>
      <c r="I627" s="32">
        <v>294.33999999999997</v>
      </c>
      <c r="J627" s="33">
        <v>294.33999999999997</v>
      </c>
    </row>
    <row r="628" spans="1:10" ht="15">
      <c r="A628" s="3">
        <v>1003832</v>
      </c>
      <c r="B628" s="12">
        <v>793</v>
      </c>
      <c r="C628" s="12">
        <v>3</v>
      </c>
      <c r="D628" s="12">
        <v>1001</v>
      </c>
      <c r="E628" s="12" cm="1">
        <f t="array" aca="1" ref="E628" ca="1">INDEX('[2]Vendedores Activos'!$A$2:$A$11, RANDBETWEEN(1, COUNTA('[2]Vendedores Activos'!$A$2:$A$11)))</f>
        <v>8</v>
      </c>
      <c r="F628" s="29">
        <v>44896</v>
      </c>
      <c r="G628" s="31">
        <v>104</v>
      </c>
      <c r="H628" s="12">
        <v>1</v>
      </c>
      <c r="I628" s="32">
        <v>2557.23</v>
      </c>
      <c r="J628" s="33">
        <v>2557.23</v>
      </c>
    </row>
    <row r="629" spans="1:10" ht="15">
      <c r="A629" s="3">
        <v>1003834</v>
      </c>
      <c r="B629" s="12">
        <v>795</v>
      </c>
      <c r="C629" s="12">
        <v>3</v>
      </c>
      <c r="D629" s="12">
        <v>1120</v>
      </c>
      <c r="E629" s="12" cm="1">
        <f t="array" aca="1" ref="E629" ca="1">INDEX('[2]Vendedores Activos'!$A$2:$A$11, RANDBETWEEN(1, COUNTA('[2]Vendedores Activos'!$A$2:$A$11)))</f>
        <v>5</v>
      </c>
      <c r="F629" s="29">
        <v>44896</v>
      </c>
      <c r="G629" s="31">
        <v>193</v>
      </c>
      <c r="H629" s="12">
        <v>1</v>
      </c>
      <c r="I629" s="32">
        <v>16418.78</v>
      </c>
      <c r="J629" s="33">
        <v>16418.78</v>
      </c>
    </row>
    <row r="630" spans="1:10" ht="15">
      <c r="A630" s="3">
        <v>1003837</v>
      </c>
      <c r="B630" s="12">
        <v>798</v>
      </c>
      <c r="C630" s="12">
        <v>3</v>
      </c>
      <c r="D630" s="12">
        <v>1081</v>
      </c>
      <c r="E630" s="12" cm="1">
        <f t="array" aca="1" ref="E630" ca="1">INDEX('[2]Vendedores Activos'!$A$2:$A$11, RANDBETWEEN(1, COUNTA('[2]Vendedores Activos'!$A$2:$A$11)))</f>
        <v>6</v>
      </c>
      <c r="F630" s="29">
        <v>44897</v>
      </c>
      <c r="G630" s="31">
        <v>86</v>
      </c>
      <c r="H630" s="12">
        <v>1</v>
      </c>
      <c r="I630" s="32">
        <v>1655.26</v>
      </c>
      <c r="J630" s="33">
        <v>1655.26</v>
      </c>
    </row>
    <row r="631" spans="1:10" ht="15">
      <c r="A631" s="3">
        <v>1003660</v>
      </c>
      <c r="B631" s="12">
        <v>621</v>
      </c>
      <c r="C631" s="12">
        <v>4</v>
      </c>
      <c r="D631" s="12">
        <v>1085</v>
      </c>
      <c r="E631" s="12" cm="1">
        <f t="array" aca="1" ref="E631" ca="1">INDEX('[2]Vendedores Activos'!$A$2:$A$11, RANDBETWEEN(1, COUNTA('[2]Vendedores Activos'!$A$2:$A$11)))</f>
        <v>6</v>
      </c>
      <c r="F631" s="29">
        <v>44897</v>
      </c>
      <c r="G631" s="31">
        <v>17</v>
      </c>
      <c r="H631" s="12">
        <v>1</v>
      </c>
      <c r="I631" s="32">
        <v>12928.25</v>
      </c>
      <c r="J631" s="33">
        <v>12928.25</v>
      </c>
    </row>
    <row r="632" spans="1:10" ht="15">
      <c r="A632" s="3">
        <v>1003204</v>
      </c>
      <c r="B632" s="12">
        <v>165</v>
      </c>
      <c r="C632" s="12">
        <v>4</v>
      </c>
      <c r="D632" s="12">
        <v>1072</v>
      </c>
      <c r="E632" s="12" cm="1">
        <f t="array" aca="1" ref="E632" ca="1">INDEX('[2]Vendedores Activos'!$A$2:$A$11, RANDBETWEEN(1, COUNTA('[2]Vendedores Activos'!$A$2:$A$11)))</f>
        <v>3</v>
      </c>
      <c r="F632" s="29">
        <v>44897</v>
      </c>
      <c r="G632" s="31">
        <v>198</v>
      </c>
      <c r="H632" s="12">
        <v>1</v>
      </c>
      <c r="I632" s="32">
        <v>5387.44</v>
      </c>
      <c r="J632" s="33">
        <v>5387.44</v>
      </c>
    </row>
    <row r="633" spans="1:10" ht="15">
      <c r="A633" s="3">
        <v>1003094</v>
      </c>
      <c r="B633" s="12">
        <v>55</v>
      </c>
      <c r="C633" s="12">
        <v>4</v>
      </c>
      <c r="D633" s="12">
        <v>1118</v>
      </c>
      <c r="E633" s="12" cm="1">
        <f t="array" aca="1" ref="E633" ca="1">INDEX('[2]Vendedores Activos'!$A$2:$A$11, RANDBETWEEN(1, COUNTA('[2]Vendedores Activos'!$A$2:$A$11)))</f>
        <v>43</v>
      </c>
      <c r="F633" s="29">
        <v>44897</v>
      </c>
      <c r="G633" s="31">
        <v>28</v>
      </c>
      <c r="H633" s="12">
        <v>1</v>
      </c>
      <c r="I633" s="32">
        <v>8621.1200000000008</v>
      </c>
      <c r="J633" s="33">
        <v>8621.1200000000008</v>
      </c>
    </row>
    <row r="634" spans="1:10" ht="15">
      <c r="A634" s="3">
        <v>1003160</v>
      </c>
      <c r="B634" s="12">
        <v>121</v>
      </c>
      <c r="C634" s="12">
        <v>4</v>
      </c>
      <c r="D634" s="12">
        <v>1009</v>
      </c>
      <c r="E634" s="12" cm="1">
        <f t="array" aca="1" ref="E634" ca="1">INDEX('[2]Vendedores Activos'!$A$2:$A$11, RANDBETWEEN(1, COUNTA('[2]Vendedores Activos'!$A$2:$A$11)))</f>
        <v>5</v>
      </c>
      <c r="F634" s="29">
        <v>44897</v>
      </c>
      <c r="G634" s="31">
        <v>8</v>
      </c>
      <c r="H634" s="12">
        <v>1</v>
      </c>
      <c r="I634" s="32">
        <v>5394.96</v>
      </c>
      <c r="J634" s="33">
        <v>5394.96</v>
      </c>
    </row>
    <row r="635" spans="1:10" ht="15">
      <c r="A635" s="3">
        <v>1003241</v>
      </c>
      <c r="B635" s="12">
        <v>202</v>
      </c>
      <c r="C635" s="12">
        <v>4</v>
      </c>
      <c r="D635" s="12">
        <v>1118</v>
      </c>
      <c r="E635" s="12" cm="1">
        <f t="array" aca="1" ref="E635" ca="1">INDEX('[2]Vendedores Activos'!$A$2:$A$11, RANDBETWEEN(1, COUNTA('[2]Vendedores Activos'!$A$2:$A$11)))</f>
        <v>2</v>
      </c>
      <c r="F635" s="29">
        <v>44897</v>
      </c>
      <c r="G635" s="31">
        <v>14</v>
      </c>
      <c r="H635" s="12">
        <v>1</v>
      </c>
      <c r="I635" s="32">
        <v>5394.96</v>
      </c>
      <c r="J635" s="33">
        <v>5394.96</v>
      </c>
    </row>
    <row r="636" spans="1:10" ht="15">
      <c r="A636" s="3">
        <v>1003278</v>
      </c>
      <c r="B636" s="12">
        <v>239</v>
      </c>
      <c r="C636" s="12">
        <v>4</v>
      </c>
      <c r="D636" s="12">
        <v>1015</v>
      </c>
      <c r="E636" s="12" cm="1">
        <f t="array" aca="1" ref="E636" ca="1">INDEX('[2]Vendedores Activos'!$A$2:$A$11, RANDBETWEEN(1, COUNTA('[2]Vendedores Activos'!$A$2:$A$11)))</f>
        <v>9</v>
      </c>
      <c r="F636" s="29">
        <v>44897</v>
      </c>
      <c r="G636" s="31">
        <v>117</v>
      </c>
      <c r="H636" s="12">
        <v>1</v>
      </c>
      <c r="I636" s="32">
        <v>19385.82</v>
      </c>
      <c r="J636" s="33">
        <v>19385.82</v>
      </c>
    </row>
    <row r="637" spans="1:10" ht="15">
      <c r="A637" s="3">
        <v>1003328</v>
      </c>
      <c r="B637" s="12">
        <v>289</v>
      </c>
      <c r="C637" s="12">
        <v>4</v>
      </c>
      <c r="D637" s="12">
        <v>1118</v>
      </c>
      <c r="E637" s="12" cm="1">
        <f t="array" aca="1" ref="E637" ca="1">INDEX('[2]Vendedores Activos'!$A$2:$A$11, RANDBETWEEN(1, COUNTA('[2]Vendedores Activos'!$A$2:$A$11)))</f>
        <v>10</v>
      </c>
      <c r="F637" s="29">
        <v>44898</v>
      </c>
      <c r="G637" s="31">
        <v>93</v>
      </c>
      <c r="H637" s="12">
        <v>1</v>
      </c>
      <c r="I637" s="32">
        <v>19383.32</v>
      </c>
      <c r="J637" s="33">
        <v>19383.32</v>
      </c>
    </row>
    <row r="638" spans="1:10" ht="15">
      <c r="A638" s="3">
        <v>1003442</v>
      </c>
      <c r="B638" s="12">
        <v>403</v>
      </c>
      <c r="C638" s="12">
        <v>4</v>
      </c>
      <c r="D638" s="12">
        <v>1020</v>
      </c>
      <c r="E638" s="12" cm="1">
        <f t="array" aca="1" ref="E638" ca="1">INDEX('[2]Vendedores Activos'!$A$2:$A$11, RANDBETWEEN(1, COUNTA('[2]Vendedores Activos'!$A$2:$A$11)))</f>
        <v>7</v>
      </c>
      <c r="F638" s="29">
        <v>44898</v>
      </c>
      <c r="G638" s="31">
        <v>119</v>
      </c>
      <c r="H638" s="12">
        <v>1</v>
      </c>
      <c r="I638" s="32">
        <v>21535.759999999998</v>
      </c>
      <c r="J638" s="33">
        <v>21535.759999999998</v>
      </c>
    </row>
    <row r="639" spans="1:10" ht="15">
      <c r="A639" s="3">
        <v>1003492</v>
      </c>
      <c r="B639" s="12">
        <v>453</v>
      </c>
      <c r="C639" s="12">
        <v>4</v>
      </c>
      <c r="D639" s="12">
        <v>1118</v>
      </c>
      <c r="E639" s="12" cm="1">
        <f t="array" aca="1" ref="E639" ca="1">INDEX('[2]Vendedores Activos'!$A$2:$A$11, RANDBETWEEN(1, COUNTA('[2]Vendedores Activos'!$A$2:$A$11)))</f>
        <v>10</v>
      </c>
      <c r="F639" s="29">
        <v>44898</v>
      </c>
      <c r="G639" s="31">
        <v>206</v>
      </c>
      <c r="H639" s="12">
        <v>1</v>
      </c>
      <c r="I639" s="32">
        <v>3988.56</v>
      </c>
      <c r="J639" s="33">
        <v>3988.56</v>
      </c>
    </row>
    <row r="640" spans="1:10" ht="15">
      <c r="A640" s="3">
        <v>1003497</v>
      </c>
      <c r="B640" s="12">
        <v>458</v>
      </c>
      <c r="C640" s="12">
        <v>4</v>
      </c>
      <c r="D640" s="12">
        <v>1014</v>
      </c>
      <c r="E640" s="12" cm="1">
        <f t="array" aca="1" ref="E640" ca="1">INDEX('[2]Vendedores Activos'!$A$2:$A$11, RANDBETWEEN(1, COUNTA('[2]Vendedores Activos'!$A$2:$A$11)))</f>
        <v>2</v>
      </c>
      <c r="F640" s="29">
        <v>44898</v>
      </c>
      <c r="G640" s="31">
        <v>68</v>
      </c>
      <c r="H640" s="12">
        <v>1</v>
      </c>
      <c r="I640" s="32">
        <v>5630.75</v>
      </c>
      <c r="J640" s="33">
        <v>5630.75</v>
      </c>
    </row>
    <row r="641" spans="1:10" ht="15">
      <c r="A641" s="3">
        <v>1003540</v>
      </c>
      <c r="B641" s="12">
        <v>501</v>
      </c>
      <c r="C641" s="12">
        <v>4</v>
      </c>
      <c r="D641" s="12">
        <v>1085</v>
      </c>
      <c r="E641" s="12" cm="1">
        <f t="array" aca="1" ref="E641" ca="1">INDEX('[2]Vendedores Activos'!$A$2:$A$11, RANDBETWEEN(1, COUNTA('[2]Vendedores Activos'!$A$2:$A$11)))</f>
        <v>5</v>
      </c>
      <c r="F641" s="29">
        <v>44898</v>
      </c>
      <c r="G641" s="31">
        <v>10</v>
      </c>
      <c r="H641" s="12">
        <v>1</v>
      </c>
      <c r="I641" s="32">
        <v>4179.75</v>
      </c>
      <c r="J641" s="33">
        <v>4179.75</v>
      </c>
    </row>
    <row r="642" spans="1:10" ht="15">
      <c r="A642" s="3">
        <v>1003594</v>
      </c>
      <c r="B642" s="12">
        <v>555</v>
      </c>
      <c r="C642" s="12">
        <v>4</v>
      </c>
      <c r="D642" s="12">
        <v>1116</v>
      </c>
      <c r="E642" s="12" cm="1">
        <f t="array" aca="1" ref="E642" ca="1">INDEX('[2]Vendedores Activos'!$A$2:$A$11, RANDBETWEEN(1, COUNTA('[2]Vendedores Activos'!$A$2:$A$11)))</f>
        <v>8</v>
      </c>
      <c r="F642" s="29">
        <v>44898</v>
      </c>
      <c r="G642" s="31">
        <v>56</v>
      </c>
      <c r="H642" s="12">
        <v>1</v>
      </c>
      <c r="I642" s="32">
        <v>22302.959999999999</v>
      </c>
      <c r="J642" s="33">
        <v>22302.959999999999</v>
      </c>
    </row>
    <row r="643" spans="1:10" ht="15">
      <c r="A643" s="3">
        <v>1003601</v>
      </c>
      <c r="B643" s="12">
        <v>562</v>
      </c>
      <c r="C643" s="12">
        <v>4</v>
      </c>
      <c r="D643" s="12">
        <v>1129</v>
      </c>
      <c r="E643" s="12" cm="1">
        <f t="array" aca="1" ref="E643" ca="1">INDEX('[2]Vendedores Activos'!$A$2:$A$11, RANDBETWEEN(1, COUNTA('[2]Vendedores Activos'!$A$2:$A$11)))</f>
        <v>43</v>
      </c>
      <c r="F643" s="29">
        <v>44900</v>
      </c>
      <c r="G643" s="31">
        <v>145</v>
      </c>
      <c r="H643" s="12">
        <v>1</v>
      </c>
      <c r="I643" s="32">
        <v>278.37</v>
      </c>
      <c r="J643" s="33">
        <v>278.37</v>
      </c>
    </row>
    <row r="644" spans="1:10" ht="15">
      <c r="A644" s="3">
        <v>1003645</v>
      </c>
      <c r="B644" s="12">
        <v>606</v>
      </c>
      <c r="C644" s="12">
        <v>4</v>
      </c>
      <c r="D644" s="12">
        <v>1027</v>
      </c>
      <c r="E644" s="12" cm="1">
        <f t="array" aca="1" ref="E644" ca="1">INDEX('[2]Vendedores Activos'!$A$2:$A$11, RANDBETWEEN(1, COUNTA('[2]Vendedores Activos'!$A$2:$A$11)))</f>
        <v>2</v>
      </c>
      <c r="F644" s="29">
        <v>44900</v>
      </c>
      <c r="G644" s="31">
        <v>62</v>
      </c>
      <c r="H644" s="12">
        <v>1</v>
      </c>
      <c r="I644" s="32">
        <v>3878.01</v>
      </c>
      <c r="J644" s="33">
        <v>3878.01</v>
      </c>
    </row>
    <row r="645" spans="1:10" ht="15">
      <c r="A645" s="3">
        <v>1003647</v>
      </c>
      <c r="B645" s="12">
        <v>608</v>
      </c>
      <c r="C645" s="12">
        <v>4</v>
      </c>
      <c r="D645" s="12">
        <v>1117</v>
      </c>
      <c r="E645" s="12" cm="1">
        <f t="array" aca="1" ref="E645" ca="1">INDEX('[2]Vendedores Activos'!$A$2:$A$11, RANDBETWEEN(1, COUNTA('[2]Vendedores Activos'!$A$2:$A$11)))</f>
        <v>2</v>
      </c>
      <c r="F645" s="29">
        <v>44900</v>
      </c>
      <c r="G645" s="31">
        <v>24</v>
      </c>
      <c r="H645" s="12">
        <v>1</v>
      </c>
      <c r="I645" s="32">
        <v>3192.2</v>
      </c>
      <c r="J645" s="33">
        <v>3192.2</v>
      </c>
    </row>
    <row r="646" spans="1:10" ht="15">
      <c r="A646" s="3">
        <v>1003701</v>
      </c>
      <c r="B646" s="12">
        <v>662</v>
      </c>
      <c r="C646" s="12">
        <v>4</v>
      </c>
      <c r="D646" s="12">
        <v>1005</v>
      </c>
      <c r="E646" s="12" cm="1">
        <f t="array" aca="1" ref="E646" ca="1">INDEX('[2]Vendedores Activos'!$A$2:$A$11, RANDBETWEEN(1, COUNTA('[2]Vendedores Activos'!$A$2:$A$11)))</f>
        <v>43</v>
      </c>
      <c r="F646" s="29">
        <v>44900</v>
      </c>
      <c r="G646" s="31">
        <v>97</v>
      </c>
      <c r="H646" s="12">
        <v>1</v>
      </c>
      <c r="I646" s="32">
        <v>5231.53</v>
      </c>
      <c r="J646" s="33">
        <v>5231.53</v>
      </c>
    </row>
    <row r="647" spans="1:10" ht="15">
      <c r="A647" s="3">
        <v>1003739</v>
      </c>
      <c r="B647" s="12">
        <v>700</v>
      </c>
      <c r="C647" s="12">
        <v>4</v>
      </c>
      <c r="D647" s="12">
        <v>1020</v>
      </c>
      <c r="E647" s="12" cm="1">
        <f t="array" aca="1" ref="E647" ca="1">INDEX('[2]Vendedores Activos'!$A$2:$A$11, RANDBETWEEN(1, COUNTA('[2]Vendedores Activos'!$A$2:$A$11)))</f>
        <v>10</v>
      </c>
      <c r="F647" s="29">
        <v>44900</v>
      </c>
      <c r="G647" s="31">
        <v>198</v>
      </c>
      <c r="H647" s="12">
        <v>1</v>
      </c>
      <c r="I647" s="32">
        <v>3918.54</v>
      </c>
      <c r="J647" s="33">
        <v>3918.54</v>
      </c>
    </row>
    <row r="648" spans="1:10" ht="15">
      <c r="A648" s="3">
        <v>1003740</v>
      </c>
      <c r="B648" s="12">
        <v>701</v>
      </c>
      <c r="C648" s="12">
        <v>4</v>
      </c>
      <c r="D648" s="12">
        <v>1027</v>
      </c>
      <c r="E648" s="12" cm="1">
        <f t="array" aca="1" ref="E648" ca="1">INDEX('[2]Vendedores Activos'!$A$2:$A$11, RANDBETWEEN(1, COUNTA('[2]Vendedores Activos'!$A$2:$A$11)))</f>
        <v>4</v>
      </c>
      <c r="F648" s="29">
        <v>44900</v>
      </c>
      <c r="G648" s="31">
        <v>137</v>
      </c>
      <c r="H648" s="12">
        <v>1</v>
      </c>
      <c r="I648" s="32">
        <v>1063.97</v>
      </c>
      <c r="J648" s="33">
        <v>1063.97</v>
      </c>
    </row>
    <row r="649" spans="1:10" ht="15">
      <c r="A649" s="3">
        <v>1003794</v>
      </c>
      <c r="B649" s="12">
        <v>755</v>
      </c>
      <c r="C649" s="12">
        <v>4</v>
      </c>
      <c r="D649" s="12">
        <v>1085</v>
      </c>
      <c r="E649" s="12" cm="1">
        <f t="array" aca="1" ref="E649" ca="1">INDEX('[2]Vendedores Activos'!$A$2:$A$11, RANDBETWEEN(1, COUNTA('[2]Vendedores Activos'!$A$2:$A$11)))</f>
        <v>43</v>
      </c>
      <c r="F649" s="29">
        <v>44900</v>
      </c>
      <c r="G649" s="31">
        <v>109</v>
      </c>
      <c r="H649" s="12">
        <v>1</v>
      </c>
      <c r="I649" s="32">
        <v>7420.32</v>
      </c>
      <c r="J649" s="33">
        <v>7420.32</v>
      </c>
    </row>
    <row r="650" spans="1:10" ht="15">
      <c r="A650" s="3">
        <v>1003811</v>
      </c>
      <c r="B650" s="12">
        <v>772</v>
      </c>
      <c r="C650" s="12">
        <v>4</v>
      </c>
      <c r="D650" s="12">
        <v>1064</v>
      </c>
      <c r="E650" s="12" cm="1">
        <f t="array" aca="1" ref="E650" ca="1">INDEX('[2]Vendedores Activos'!$A$2:$A$11, RANDBETWEEN(1, COUNTA('[2]Vendedores Activos'!$A$2:$A$11)))</f>
        <v>7</v>
      </c>
      <c r="F650" s="29">
        <v>44900</v>
      </c>
      <c r="G650" s="31">
        <v>83</v>
      </c>
      <c r="H650" s="12">
        <v>1</v>
      </c>
      <c r="I650" s="32">
        <v>4556.29</v>
      </c>
      <c r="J650" s="33">
        <v>4556.29</v>
      </c>
    </row>
    <row r="651" spans="1:10" ht="15">
      <c r="A651" s="3">
        <v>1003841</v>
      </c>
      <c r="B651" s="12">
        <v>802</v>
      </c>
      <c r="C651" s="12">
        <v>4</v>
      </c>
      <c r="D651" s="12">
        <v>1020</v>
      </c>
      <c r="E651" s="12" cm="1">
        <f t="array" aca="1" ref="E651" ca="1">INDEX('[2]Vendedores Activos'!$A$2:$A$11, RANDBETWEEN(1, COUNTA('[2]Vendedores Activos'!$A$2:$A$11)))</f>
        <v>5</v>
      </c>
      <c r="F651" s="29">
        <v>44901</v>
      </c>
      <c r="G651" s="31">
        <v>128</v>
      </c>
      <c r="H651" s="12">
        <v>1</v>
      </c>
      <c r="I651" s="32">
        <v>248.07</v>
      </c>
      <c r="J651" s="33">
        <v>248.07</v>
      </c>
    </row>
    <row r="652" spans="1:10" ht="15">
      <c r="A652" s="3">
        <v>1003562</v>
      </c>
      <c r="B652" s="12">
        <v>523</v>
      </c>
      <c r="C652" s="12">
        <v>5</v>
      </c>
      <c r="D652" s="12">
        <v>1082</v>
      </c>
      <c r="E652" s="12" cm="1">
        <f t="array" aca="1" ref="E652" ca="1">INDEX('[2]Vendedores Activos'!$A$2:$A$11, RANDBETWEEN(1, COUNTA('[2]Vendedores Activos'!$A$2:$A$11)))</f>
        <v>7</v>
      </c>
      <c r="F652" s="29">
        <v>44901</v>
      </c>
      <c r="G652" s="31">
        <v>81</v>
      </c>
      <c r="H652" s="12">
        <v>1</v>
      </c>
      <c r="I652" s="32">
        <v>576.6</v>
      </c>
      <c r="J652" s="33">
        <v>576.6</v>
      </c>
    </row>
    <row r="653" spans="1:10" ht="15">
      <c r="A653" s="3">
        <v>1003257</v>
      </c>
      <c r="B653" s="12">
        <v>218</v>
      </c>
      <c r="C653" s="12">
        <v>5</v>
      </c>
      <c r="D653" s="12">
        <v>1061</v>
      </c>
      <c r="E653" s="12" cm="1">
        <f t="array" aca="1" ref="E653" ca="1">INDEX('[2]Vendedores Activos'!$A$2:$A$11, RANDBETWEEN(1, COUNTA('[2]Vendedores Activos'!$A$2:$A$11)))</f>
        <v>7</v>
      </c>
      <c r="F653" s="29">
        <v>44901</v>
      </c>
      <c r="G653" s="31">
        <v>209</v>
      </c>
      <c r="H653" s="12">
        <v>1</v>
      </c>
      <c r="I653" s="32">
        <v>19378.310000000001</v>
      </c>
      <c r="J653" s="33">
        <v>19378.310000000001</v>
      </c>
    </row>
    <row r="654" spans="1:10" ht="15">
      <c r="A654" s="3">
        <v>1003122</v>
      </c>
      <c r="B654" s="12">
        <v>83</v>
      </c>
      <c r="C654" s="12">
        <v>5</v>
      </c>
      <c r="D654" s="12">
        <v>1084</v>
      </c>
      <c r="E654" s="12" cm="1">
        <f t="array" aca="1" ref="E654" ca="1">INDEX('[2]Vendedores Activos'!$A$2:$A$11, RANDBETWEEN(1, COUNTA('[2]Vendedores Activos'!$A$2:$A$11)))</f>
        <v>3</v>
      </c>
      <c r="F654" s="29">
        <v>44901</v>
      </c>
      <c r="G654" s="31">
        <v>11</v>
      </c>
      <c r="H654" s="12">
        <v>1</v>
      </c>
      <c r="I654" s="32">
        <v>3780.63</v>
      </c>
      <c r="J654" s="33">
        <v>3780.63</v>
      </c>
    </row>
    <row r="655" spans="1:10" ht="15">
      <c r="A655" s="3">
        <v>1003171</v>
      </c>
      <c r="B655" s="12">
        <v>132</v>
      </c>
      <c r="C655" s="12">
        <v>5</v>
      </c>
      <c r="D655" s="12">
        <v>1047</v>
      </c>
      <c r="E655" s="12" cm="1">
        <f t="array" aca="1" ref="E655" ca="1">INDEX('[2]Vendedores Activos'!$A$2:$A$11, RANDBETWEEN(1, COUNTA('[2]Vendedores Activos'!$A$2:$A$11)))</f>
        <v>7</v>
      </c>
      <c r="F655" s="29">
        <v>44901</v>
      </c>
      <c r="G655" s="31">
        <v>154</v>
      </c>
      <c r="H655" s="12">
        <v>1</v>
      </c>
      <c r="I655" s="32">
        <v>1302.82</v>
      </c>
      <c r="J655" s="33">
        <v>1302.82</v>
      </c>
    </row>
    <row r="656" spans="1:10" ht="15">
      <c r="A656" s="3">
        <v>1003451</v>
      </c>
      <c r="B656" s="12">
        <v>412</v>
      </c>
      <c r="C656" s="12">
        <v>5</v>
      </c>
      <c r="D656" s="12">
        <v>1127</v>
      </c>
      <c r="E656" s="12" cm="1">
        <f t="array" aca="1" ref="E656" ca="1">INDEX('[2]Vendedores Activos'!$A$2:$A$11, RANDBETWEEN(1, COUNTA('[2]Vendedores Activos'!$A$2:$A$11)))</f>
        <v>8</v>
      </c>
      <c r="F656" s="29">
        <v>44901</v>
      </c>
      <c r="G656" s="31">
        <v>98</v>
      </c>
      <c r="H656" s="12">
        <v>1</v>
      </c>
      <c r="I656" s="32">
        <v>1087.57</v>
      </c>
      <c r="J656" s="33">
        <v>1087.57</v>
      </c>
    </row>
    <row r="657" spans="1:10" ht="15">
      <c r="A657" s="3">
        <v>1003545</v>
      </c>
      <c r="B657" s="12">
        <v>506</v>
      </c>
      <c r="C657" s="12">
        <v>5</v>
      </c>
      <c r="D657" s="12">
        <v>1084</v>
      </c>
      <c r="E657" s="12" cm="1">
        <f t="array" aca="1" ref="E657" ca="1">INDEX('[2]Vendedores Activos'!$A$2:$A$11, RANDBETWEEN(1, COUNTA('[2]Vendedores Activos'!$A$2:$A$11)))</f>
        <v>2</v>
      </c>
      <c r="F657" s="29">
        <v>44901</v>
      </c>
      <c r="G657" s="31">
        <v>40</v>
      </c>
      <c r="H657" s="12">
        <v>1</v>
      </c>
      <c r="I657" s="32">
        <v>11958.89</v>
      </c>
      <c r="J657" s="33">
        <v>11958.89</v>
      </c>
    </row>
    <row r="658" spans="1:10" ht="15">
      <c r="A658" s="3">
        <v>1003546</v>
      </c>
      <c r="B658" s="12">
        <v>507</v>
      </c>
      <c r="C658" s="12">
        <v>5</v>
      </c>
      <c r="D658" s="12">
        <v>1036</v>
      </c>
      <c r="E658" s="12" cm="1">
        <f t="array" aca="1" ref="E658" ca="1">INDEX('[2]Vendedores Activos'!$A$2:$A$11, RANDBETWEEN(1, COUNTA('[2]Vendedores Activos'!$A$2:$A$11)))</f>
        <v>4</v>
      </c>
      <c r="F658" s="29">
        <v>44901</v>
      </c>
      <c r="G658" s="31">
        <v>79</v>
      </c>
      <c r="H658" s="12">
        <v>1</v>
      </c>
      <c r="I658" s="32">
        <v>1862.11</v>
      </c>
      <c r="J658" s="33">
        <v>1862.11</v>
      </c>
    </row>
    <row r="659" spans="1:10" ht="15">
      <c r="A659" s="3">
        <v>1003787</v>
      </c>
      <c r="B659" s="12">
        <v>748</v>
      </c>
      <c r="C659" s="12">
        <v>5</v>
      </c>
      <c r="D659" s="12">
        <v>1095</v>
      </c>
      <c r="E659" s="12" cm="1">
        <f t="array" aca="1" ref="E659" ca="1">INDEX('[2]Vendedores Activos'!$A$2:$A$11, RANDBETWEEN(1, COUNTA('[2]Vendedores Activos'!$A$2:$A$11)))</f>
        <v>4</v>
      </c>
      <c r="F659" s="29">
        <v>44901</v>
      </c>
      <c r="G659" s="31">
        <v>135</v>
      </c>
      <c r="H659" s="12">
        <v>1</v>
      </c>
      <c r="I659" s="32">
        <v>952.91</v>
      </c>
      <c r="J659" s="33">
        <v>952.91</v>
      </c>
    </row>
    <row r="660" spans="1:10" ht="15">
      <c r="A660" s="3">
        <v>1003789</v>
      </c>
      <c r="B660" s="12">
        <v>750</v>
      </c>
      <c r="C660" s="12">
        <v>5</v>
      </c>
      <c r="D660" s="12">
        <v>1061</v>
      </c>
      <c r="E660" s="12" cm="1">
        <f t="array" aca="1" ref="E660" ca="1">INDEX('[2]Vendedores Activos'!$A$2:$A$11, RANDBETWEEN(1, COUNTA('[2]Vendedores Activos'!$A$2:$A$11)))</f>
        <v>9</v>
      </c>
      <c r="F660" s="29">
        <v>44901</v>
      </c>
      <c r="G660" s="31">
        <v>22</v>
      </c>
      <c r="H660" s="12">
        <v>1</v>
      </c>
      <c r="I660" s="32">
        <v>5595.89</v>
      </c>
      <c r="J660" s="33">
        <v>5595.89</v>
      </c>
    </row>
    <row r="661" spans="1:10" ht="15">
      <c r="A661" s="3">
        <v>1003812</v>
      </c>
      <c r="B661" s="12">
        <v>773</v>
      </c>
      <c r="C661" s="12">
        <v>5</v>
      </c>
      <c r="D661" s="12">
        <v>1084</v>
      </c>
      <c r="E661" s="12" cm="1">
        <f t="array" aca="1" ref="E661" ca="1">INDEX('[2]Vendedores Activos'!$A$2:$A$11, RANDBETWEEN(1, COUNTA('[2]Vendedores Activos'!$A$2:$A$11)))</f>
        <v>10</v>
      </c>
      <c r="F661" s="29">
        <v>44901</v>
      </c>
      <c r="G661" s="31">
        <v>49</v>
      </c>
      <c r="H661" s="12">
        <v>1</v>
      </c>
      <c r="I661" s="32">
        <v>1235.21</v>
      </c>
      <c r="J661" s="33">
        <v>1235.21</v>
      </c>
    </row>
    <row r="662" spans="1:10" ht="15">
      <c r="A662" s="3">
        <v>1003813</v>
      </c>
      <c r="B662" s="12">
        <v>774</v>
      </c>
      <c r="C662" s="12">
        <v>5</v>
      </c>
      <c r="D662" s="12">
        <v>1073</v>
      </c>
      <c r="E662" s="12" cm="1">
        <f t="array" aca="1" ref="E662" ca="1">INDEX('[2]Vendedores Activos'!$A$2:$A$11, RANDBETWEEN(1, COUNTA('[2]Vendedores Activos'!$A$2:$A$11)))</f>
        <v>4</v>
      </c>
      <c r="F662" s="29">
        <v>44901</v>
      </c>
      <c r="G662" s="31">
        <v>130</v>
      </c>
      <c r="H662" s="12">
        <v>1</v>
      </c>
      <c r="I662" s="32">
        <v>808.44</v>
      </c>
      <c r="J662" s="33">
        <v>808.44</v>
      </c>
    </row>
    <row r="663" spans="1:10" ht="15">
      <c r="A663" s="3">
        <v>1003836</v>
      </c>
      <c r="B663" s="12">
        <v>797</v>
      </c>
      <c r="C663" s="12">
        <v>5</v>
      </c>
      <c r="D663" s="12">
        <v>1005</v>
      </c>
      <c r="E663" s="12" cm="1">
        <f t="array" aca="1" ref="E663" ca="1">INDEX('[2]Vendedores Activos'!$A$2:$A$11, RANDBETWEEN(1, COUNTA('[2]Vendedores Activos'!$A$2:$A$11)))</f>
        <v>10</v>
      </c>
      <c r="F663" s="29">
        <v>44901</v>
      </c>
      <c r="G663" s="31">
        <v>131</v>
      </c>
      <c r="H663" s="12">
        <v>1</v>
      </c>
      <c r="I663" s="32">
        <v>95.78</v>
      </c>
      <c r="J663" s="33">
        <v>95.78</v>
      </c>
    </row>
    <row r="664" spans="1:10" ht="15">
      <c r="A664" s="3">
        <v>1003838</v>
      </c>
      <c r="B664" s="12">
        <v>799</v>
      </c>
      <c r="C664" s="12">
        <v>5</v>
      </c>
      <c r="D664" s="12">
        <v>1073</v>
      </c>
      <c r="E664" s="12" cm="1">
        <f t="array" aca="1" ref="E664" ca="1">INDEX('[2]Vendedores Activos'!$A$2:$A$11, RANDBETWEEN(1, COUNTA('[2]Vendedores Activos'!$A$2:$A$11)))</f>
        <v>6</v>
      </c>
      <c r="F664" s="29">
        <v>44901</v>
      </c>
      <c r="G664" s="31">
        <v>2</v>
      </c>
      <c r="H664" s="12">
        <v>1</v>
      </c>
      <c r="I664" s="32">
        <v>11479.68</v>
      </c>
      <c r="J664" s="33">
        <v>11479.68</v>
      </c>
    </row>
    <row r="665" spans="1:10" ht="15">
      <c r="A665" s="3">
        <v>1003558</v>
      </c>
      <c r="B665" s="12">
        <v>519</v>
      </c>
      <c r="C665" s="12">
        <v>6</v>
      </c>
      <c r="D665" s="12">
        <v>1107</v>
      </c>
      <c r="E665" s="12" cm="1">
        <f t="array" aca="1" ref="E665" ca="1">INDEX('[2]Vendedores Activos'!$A$2:$A$11, RANDBETWEEN(1, COUNTA('[2]Vendedores Activos'!$A$2:$A$11)))</f>
        <v>8</v>
      </c>
      <c r="F665" s="29">
        <v>44901</v>
      </c>
      <c r="G665" s="31">
        <v>105</v>
      </c>
      <c r="H665" s="12">
        <v>1</v>
      </c>
      <c r="I665" s="32">
        <v>2425.94</v>
      </c>
      <c r="J665" s="33">
        <v>2425.94</v>
      </c>
    </row>
    <row r="666" spans="1:10" ht="15">
      <c r="A666" s="3">
        <v>1003657</v>
      </c>
      <c r="B666" s="12">
        <v>618</v>
      </c>
      <c r="C666" s="12">
        <v>6</v>
      </c>
      <c r="D666" s="12">
        <v>1131</v>
      </c>
      <c r="E666" s="12" cm="1">
        <f t="array" aca="1" ref="E666" ca="1">INDEX('[2]Vendedores Activos'!$A$2:$A$11, RANDBETWEEN(1, COUNTA('[2]Vendedores Activos'!$A$2:$A$11)))</f>
        <v>3</v>
      </c>
      <c r="F666" s="29">
        <v>44901</v>
      </c>
      <c r="G666" s="31">
        <v>141</v>
      </c>
      <c r="H666" s="12">
        <v>1</v>
      </c>
      <c r="I666" s="32">
        <v>452.3</v>
      </c>
      <c r="J666" s="33">
        <v>452.3</v>
      </c>
    </row>
    <row r="667" spans="1:10" ht="15">
      <c r="A667" s="3">
        <v>1003175</v>
      </c>
      <c r="B667" s="12">
        <v>136</v>
      </c>
      <c r="C667" s="12">
        <v>6</v>
      </c>
      <c r="D667" s="12">
        <v>1052</v>
      </c>
      <c r="E667" s="12" cm="1">
        <f t="array" aca="1" ref="E667" ca="1">INDEX('[2]Vendedores Activos'!$A$2:$A$11, RANDBETWEEN(1, COUNTA('[2]Vendedores Activos'!$A$2:$A$11)))</f>
        <v>7</v>
      </c>
      <c r="F667" s="29">
        <v>44902</v>
      </c>
      <c r="G667" s="31">
        <v>36</v>
      </c>
      <c r="H667" s="12">
        <v>1</v>
      </c>
      <c r="I667" s="32">
        <v>1948.55</v>
      </c>
      <c r="J667" s="33">
        <v>1948.55</v>
      </c>
    </row>
    <row r="668" spans="1:10" ht="15">
      <c r="A668" s="3">
        <v>1003270</v>
      </c>
      <c r="B668" s="12">
        <v>231</v>
      </c>
      <c r="C668" s="12">
        <v>6</v>
      </c>
      <c r="D668" s="12">
        <v>1042</v>
      </c>
      <c r="E668" s="12" cm="1">
        <f t="array" aca="1" ref="E668" ca="1">INDEX('[2]Vendedores Activos'!$A$2:$A$11, RANDBETWEEN(1, COUNTA('[2]Vendedores Activos'!$A$2:$A$11)))</f>
        <v>43</v>
      </c>
      <c r="F668" s="29">
        <v>44902</v>
      </c>
      <c r="G668" s="31">
        <v>120</v>
      </c>
      <c r="H668" s="12">
        <v>1</v>
      </c>
      <c r="I668" s="32">
        <v>19385.82</v>
      </c>
      <c r="J668" s="33">
        <v>19385.82</v>
      </c>
    </row>
    <row r="669" spans="1:10" ht="15">
      <c r="A669" s="3">
        <v>1003281</v>
      </c>
      <c r="B669" s="12">
        <v>242</v>
      </c>
      <c r="C669" s="12">
        <v>6</v>
      </c>
      <c r="D669" s="12">
        <v>1035</v>
      </c>
      <c r="E669" s="12" cm="1">
        <f t="array" aca="1" ref="E669" ca="1">INDEX('[2]Vendedores Activos'!$A$2:$A$11, RANDBETWEEN(1, COUNTA('[2]Vendedores Activos'!$A$2:$A$11)))</f>
        <v>2</v>
      </c>
      <c r="F669" s="29">
        <v>44902</v>
      </c>
      <c r="G669" s="31">
        <v>169</v>
      </c>
      <c r="H669" s="12">
        <v>1</v>
      </c>
      <c r="I669" s="32">
        <v>1628.19</v>
      </c>
      <c r="J669" s="33">
        <v>1628.19</v>
      </c>
    </row>
    <row r="670" spans="1:10" ht="15">
      <c r="A670" s="3">
        <v>1003155</v>
      </c>
      <c r="B670" s="12">
        <v>116</v>
      </c>
      <c r="C670" s="12">
        <v>6</v>
      </c>
      <c r="D670" s="12">
        <v>1069</v>
      </c>
      <c r="E670" s="12" cm="1">
        <f t="array" aca="1" ref="E670" ca="1">INDEX('[2]Vendedores Activos'!$A$2:$A$11, RANDBETWEEN(1, COUNTA('[2]Vendedores Activos'!$A$2:$A$11)))</f>
        <v>10</v>
      </c>
      <c r="F670" s="29">
        <v>44902</v>
      </c>
      <c r="G670" s="31">
        <v>93</v>
      </c>
      <c r="H670" s="12">
        <v>1</v>
      </c>
      <c r="I670" s="32">
        <v>19383.32</v>
      </c>
      <c r="J670" s="33">
        <v>19383.32</v>
      </c>
    </row>
    <row r="671" spans="1:10" ht="15">
      <c r="A671" s="3">
        <v>1003347</v>
      </c>
      <c r="B671" s="12">
        <v>308</v>
      </c>
      <c r="C671" s="12">
        <v>6</v>
      </c>
      <c r="D671" s="12">
        <v>1022</v>
      </c>
      <c r="E671" s="12" cm="1">
        <f t="array" aca="1" ref="E671" ca="1">INDEX('[2]Vendedores Activos'!$A$2:$A$11, RANDBETWEEN(1, COUNTA('[2]Vendedores Activos'!$A$2:$A$11)))</f>
        <v>7</v>
      </c>
      <c r="F671" s="29">
        <v>44902</v>
      </c>
      <c r="G671" s="31">
        <v>197</v>
      </c>
      <c r="H671" s="12">
        <v>1</v>
      </c>
      <c r="I671" s="32">
        <v>12920.98</v>
      </c>
      <c r="J671" s="33">
        <v>12920.98</v>
      </c>
    </row>
    <row r="672" spans="1:10" ht="15">
      <c r="A672" s="3">
        <v>1003348</v>
      </c>
      <c r="B672" s="12">
        <v>309</v>
      </c>
      <c r="C672" s="12">
        <v>6</v>
      </c>
      <c r="D672" s="12">
        <v>1130</v>
      </c>
      <c r="E672" s="12" cm="1">
        <f t="array" aca="1" ref="E672" ca="1">INDEX('[2]Vendedores Activos'!$A$2:$A$11, RANDBETWEEN(1, COUNTA('[2]Vendedores Activos'!$A$2:$A$11)))</f>
        <v>2</v>
      </c>
      <c r="F672" s="29">
        <v>44902</v>
      </c>
      <c r="G672" s="31">
        <v>22</v>
      </c>
      <c r="H672" s="12">
        <v>1</v>
      </c>
      <c r="I672" s="32">
        <v>7006.78</v>
      </c>
      <c r="J672" s="33">
        <v>7006.78</v>
      </c>
    </row>
    <row r="673" spans="1:10" ht="15">
      <c r="A673" s="3">
        <v>1003462</v>
      </c>
      <c r="B673" s="12">
        <v>423</v>
      </c>
      <c r="C673" s="12">
        <v>6</v>
      </c>
      <c r="D673" s="12">
        <v>1021</v>
      </c>
      <c r="E673" s="12" cm="1">
        <f t="array" aca="1" ref="E673" ca="1">INDEX('[2]Vendedores Activos'!$A$2:$A$11, RANDBETWEEN(1, COUNTA('[2]Vendedores Activos'!$A$2:$A$11)))</f>
        <v>4</v>
      </c>
      <c r="F673" s="29">
        <v>44902</v>
      </c>
      <c r="G673" s="31">
        <v>91</v>
      </c>
      <c r="H673" s="12">
        <v>1</v>
      </c>
      <c r="I673" s="32">
        <v>34452.910000000003</v>
      </c>
      <c r="J673" s="33">
        <v>34452.910000000003</v>
      </c>
    </row>
    <row r="674" spans="1:10" ht="15">
      <c r="A674" s="3">
        <v>1003795</v>
      </c>
      <c r="B674" s="12">
        <v>756</v>
      </c>
      <c r="C674" s="12">
        <v>6</v>
      </c>
      <c r="D674" s="12">
        <v>1131</v>
      </c>
      <c r="E674" s="12" cm="1">
        <f t="array" aca="1" ref="E674" ca="1">INDEX('[2]Vendedores Activos'!$A$2:$A$11, RANDBETWEEN(1, COUNTA('[2]Vendedores Activos'!$A$2:$A$11)))</f>
        <v>9</v>
      </c>
      <c r="F674" s="29">
        <v>44902</v>
      </c>
      <c r="G674" s="31">
        <v>139</v>
      </c>
      <c r="H674" s="12">
        <v>1</v>
      </c>
      <c r="I674" s="32">
        <v>179.26</v>
      </c>
      <c r="J674" s="33">
        <v>179.26</v>
      </c>
    </row>
    <row r="675" spans="1:10" ht="15">
      <c r="A675" s="3">
        <v>1003831</v>
      </c>
      <c r="B675" s="12">
        <v>792</v>
      </c>
      <c r="C675" s="12">
        <v>6</v>
      </c>
      <c r="D675" s="12">
        <v>1003</v>
      </c>
      <c r="E675" s="12" cm="1">
        <f t="array" aca="1" ref="E675" ca="1">INDEX('[2]Vendedores Activos'!$A$2:$A$11, RANDBETWEEN(1, COUNTA('[2]Vendedores Activos'!$A$2:$A$11)))</f>
        <v>5</v>
      </c>
      <c r="F675" s="29">
        <v>44902</v>
      </c>
      <c r="G675" s="31">
        <v>6</v>
      </c>
      <c r="H675" s="12">
        <v>1</v>
      </c>
      <c r="I675" s="32">
        <v>1010.95</v>
      </c>
      <c r="J675" s="33">
        <v>1010.95</v>
      </c>
    </row>
    <row r="676" spans="1:10" ht="15">
      <c r="A676" s="3">
        <v>1003188</v>
      </c>
      <c r="B676" s="12">
        <v>149</v>
      </c>
      <c r="C676" s="12">
        <v>7</v>
      </c>
      <c r="D676" s="12">
        <v>1075</v>
      </c>
      <c r="E676" s="12" cm="1">
        <f t="array" aca="1" ref="E676" ca="1">INDEX('[2]Vendedores Activos'!$A$2:$A$11, RANDBETWEEN(1, COUNTA('[2]Vendedores Activos'!$A$2:$A$11)))</f>
        <v>4</v>
      </c>
      <c r="F676" s="29">
        <v>44902</v>
      </c>
      <c r="G676" s="31">
        <v>167</v>
      </c>
      <c r="H676" s="12">
        <v>1</v>
      </c>
      <c r="I676" s="32">
        <v>2161.29</v>
      </c>
      <c r="J676" s="33">
        <v>2161.29</v>
      </c>
    </row>
    <row r="677" spans="1:10" ht="15">
      <c r="A677" s="3">
        <v>1003096</v>
      </c>
      <c r="B677" s="12">
        <v>57</v>
      </c>
      <c r="C677" s="12">
        <v>7</v>
      </c>
      <c r="D677" s="12">
        <v>1033</v>
      </c>
      <c r="E677" s="12" cm="1">
        <f t="array" aca="1" ref="E677" ca="1">INDEX('[2]Vendedores Activos'!$A$2:$A$11, RANDBETWEEN(1, COUNTA('[2]Vendedores Activos'!$A$2:$A$11)))</f>
        <v>4</v>
      </c>
      <c r="F677" s="29">
        <v>44902</v>
      </c>
      <c r="G677" s="31">
        <v>139</v>
      </c>
      <c r="H677" s="12">
        <v>1</v>
      </c>
      <c r="I677" s="32">
        <v>224.09</v>
      </c>
      <c r="J677" s="33">
        <v>224.09</v>
      </c>
    </row>
    <row r="678" spans="1:10" ht="15">
      <c r="A678" s="3">
        <v>1003105</v>
      </c>
      <c r="B678" s="12">
        <v>66</v>
      </c>
      <c r="C678" s="12">
        <v>7</v>
      </c>
      <c r="D678" s="12">
        <v>1051</v>
      </c>
      <c r="E678" s="12" cm="1">
        <f t="array" aca="1" ref="E678" ca="1">INDEX('[2]Vendedores Activos'!$A$2:$A$11, RANDBETWEEN(1, COUNTA('[2]Vendedores Activos'!$A$2:$A$11)))</f>
        <v>8</v>
      </c>
      <c r="F678" s="29">
        <v>44902</v>
      </c>
      <c r="G678" s="31">
        <v>117</v>
      </c>
      <c r="H678" s="12">
        <v>1</v>
      </c>
      <c r="I678" s="32">
        <v>19385.82</v>
      </c>
      <c r="J678" s="33">
        <v>19385.82</v>
      </c>
    </row>
    <row r="679" spans="1:10" ht="15">
      <c r="A679" s="3">
        <v>1003338</v>
      </c>
      <c r="B679" s="12">
        <v>299</v>
      </c>
      <c r="C679" s="12">
        <v>7</v>
      </c>
      <c r="D679" s="12">
        <v>1044</v>
      </c>
      <c r="E679" s="12" cm="1">
        <f t="array" aca="1" ref="E679" ca="1">INDEX('[2]Vendedores Activos'!$A$2:$A$11, RANDBETWEEN(1, COUNTA('[2]Vendedores Activos'!$A$2:$A$11)))</f>
        <v>4</v>
      </c>
      <c r="F679" s="29">
        <v>44902</v>
      </c>
      <c r="G679" s="31">
        <v>36</v>
      </c>
      <c r="H679" s="12">
        <v>1</v>
      </c>
      <c r="I679" s="32">
        <v>1948.55</v>
      </c>
      <c r="J679" s="33">
        <v>1948.55</v>
      </c>
    </row>
    <row r="680" spans="1:10" ht="15">
      <c r="A680" s="3">
        <v>1003555</v>
      </c>
      <c r="B680" s="12">
        <v>516</v>
      </c>
      <c r="C680" s="12">
        <v>8</v>
      </c>
      <c r="D680" s="12">
        <v>1074</v>
      </c>
      <c r="E680" s="12" cm="1">
        <f t="array" aca="1" ref="E680" ca="1">INDEX('[2]Vendedores Activos'!$A$2:$A$11, RANDBETWEEN(1, COUNTA('[2]Vendedores Activos'!$A$2:$A$11)))</f>
        <v>8</v>
      </c>
      <c r="F680" s="29">
        <v>44903</v>
      </c>
      <c r="G680" s="31">
        <v>69</v>
      </c>
      <c r="H680" s="12">
        <v>1</v>
      </c>
      <c r="I680" s="32">
        <v>2226.89</v>
      </c>
      <c r="J680" s="33">
        <v>2226.89</v>
      </c>
    </row>
    <row r="681" spans="1:10" ht="15">
      <c r="A681" s="3">
        <v>1003557</v>
      </c>
      <c r="B681" s="12">
        <v>518</v>
      </c>
      <c r="C681" s="12">
        <v>8</v>
      </c>
      <c r="D681" s="12">
        <v>1019</v>
      </c>
      <c r="E681" s="12" cm="1">
        <f t="array" aca="1" ref="E681" ca="1">INDEX('[2]Vendedores Activos'!$A$2:$A$11, RANDBETWEEN(1, COUNTA('[2]Vendedores Activos'!$A$2:$A$11)))</f>
        <v>6</v>
      </c>
      <c r="F681" s="29">
        <v>44903</v>
      </c>
      <c r="G681" s="31">
        <v>69</v>
      </c>
      <c r="H681" s="12">
        <v>1</v>
      </c>
      <c r="I681" s="32">
        <v>2746.45</v>
      </c>
      <c r="J681" s="33">
        <v>2746.45</v>
      </c>
    </row>
    <row r="682" spans="1:10" ht="15">
      <c r="A682" s="3">
        <v>1003138</v>
      </c>
      <c r="B682" s="12">
        <v>99</v>
      </c>
      <c r="C682" s="12">
        <v>8</v>
      </c>
      <c r="D682" s="12">
        <v>1097</v>
      </c>
      <c r="E682" s="12" cm="1">
        <f t="array" aca="1" ref="E682" ca="1">INDEX('[2]Vendedores Activos'!$A$2:$A$11, RANDBETWEEN(1, COUNTA('[2]Vendedores Activos'!$A$2:$A$11)))</f>
        <v>4</v>
      </c>
      <c r="F682" s="29">
        <v>44903</v>
      </c>
      <c r="G682" s="31">
        <v>61</v>
      </c>
      <c r="H682" s="12">
        <v>1</v>
      </c>
      <c r="I682" s="32">
        <v>3242.52</v>
      </c>
      <c r="J682" s="33">
        <v>3242.52</v>
      </c>
    </row>
    <row r="683" spans="1:10" ht="15">
      <c r="A683" s="3">
        <v>1003157</v>
      </c>
      <c r="B683" s="12">
        <v>118</v>
      </c>
      <c r="C683" s="12">
        <v>8</v>
      </c>
      <c r="D683" s="12">
        <v>1032</v>
      </c>
      <c r="E683" s="12" cm="1">
        <f t="array" aca="1" ref="E683" ca="1">INDEX('[2]Vendedores Activos'!$A$2:$A$11, RANDBETWEEN(1, COUNTA('[2]Vendedores Activos'!$A$2:$A$11)))</f>
        <v>10</v>
      </c>
      <c r="F683" s="29">
        <v>44903</v>
      </c>
      <c r="G683" s="31">
        <v>71</v>
      </c>
      <c r="H683" s="12">
        <v>1</v>
      </c>
      <c r="I683" s="32">
        <v>4851.84</v>
      </c>
      <c r="J683" s="33">
        <v>4851.84</v>
      </c>
    </row>
    <row r="684" spans="1:10" ht="15">
      <c r="A684" s="3">
        <v>1003174</v>
      </c>
      <c r="B684" s="12">
        <v>135</v>
      </c>
      <c r="C684" s="12">
        <v>8</v>
      </c>
      <c r="D684" s="12">
        <v>1122</v>
      </c>
      <c r="E684" s="12" cm="1">
        <f t="array" aca="1" ref="E684" ca="1">INDEX('[2]Vendedores Activos'!$A$2:$A$11, RANDBETWEEN(1, COUNTA('[2]Vendedores Activos'!$A$2:$A$11)))</f>
        <v>2</v>
      </c>
      <c r="F684" s="29">
        <v>44903</v>
      </c>
      <c r="G684" s="31">
        <v>21</v>
      </c>
      <c r="H684" s="12">
        <v>1</v>
      </c>
      <c r="I684" s="32">
        <v>3775.62</v>
      </c>
      <c r="J684" s="33">
        <v>3775.62</v>
      </c>
    </row>
    <row r="685" spans="1:10" ht="15">
      <c r="A685" s="3">
        <v>1003292</v>
      </c>
      <c r="B685" s="12">
        <v>253</v>
      </c>
      <c r="C685" s="12">
        <v>8</v>
      </c>
      <c r="D685" s="12">
        <v>1069</v>
      </c>
      <c r="E685" s="12" cm="1">
        <f t="array" aca="1" ref="E685" ca="1">INDEX('[2]Vendedores Activos'!$A$2:$A$11, RANDBETWEEN(1, COUNTA('[2]Vendedores Activos'!$A$2:$A$11)))</f>
        <v>2</v>
      </c>
      <c r="F685" s="29">
        <v>44903</v>
      </c>
      <c r="G685" s="31">
        <v>120</v>
      </c>
      <c r="H685" s="12">
        <v>1</v>
      </c>
      <c r="I685" s="32">
        <v>19385.82</v>
      </c>
      <c r="J685" s="33">
        <v>19385.82</v>
      </c>
    </row>
    <row r="686" spans="1:10" ht="15">
      <c r="A686" s="3">
        <v>1003106</v>
      </c>
      <c r="B686" s="12">
        <v>67</v>
      </c>
      <c r="C686" s="12">
        <v>8</v>
      </c>
      <c r="D686" s="12">
        <v>1135</v>
      </c>
      <c r="E686" s="12" cm="1">
        <f t="array" aca="1" ref="E686" ca="1">INDEX('[2]Vendedores Activos'!$A$2:$A$11, RANDBETWEEN(1, COUNTA('[2]Vendedores Activos'!$A$2:$A$11)))</f>
        <v>9</v>
      </c>
      <c r="F686" s="29">
        <v>44903</v>
      </c>
      <c r="G686" s="31">
        <v>85</v>
      </c>
      <c r="H686" s="12">
        <v>1</v>
      </c>
      <c r="I686" s="32">
        <v>1628.19</v>
      </c>
      <c r="J686" s="33">
        <v>1628.19</v>
      </c>
    </row>
    <row r="687" spans="1:10" ht="15">
      <c r="A687" s="3">
        <v>1003230</v>
      </c>
      <c r="B687" s="12">
        <v>191</v>
      </c>
      <c r="C687" s="12">
        <v>8</v>
      </c>
      <c r="D687" s="12">
        <v>1135</v>
      </c>
      <c r="E687" s="12" cm="1">
        <f t="array" aca="1" ref="E687" ca="1">INDEX('[2]Vendedores Activos'!$A$2:$A$11, RANDBETWEEN(1, COUNTA('[2]Vendedores Activos'!$A$2:$A$11)))</f>
        <v>4</v>
      </c>
      <c r="F687" s="29">
        <v>44903</v>
      </c>
      <c r="G687" s="31">
        <v>14</v>
      </c>
      <c r="H687" s="12">
        <v>1</v>
      </c>
      <c r="I687" s="32">
        <v>5394.96</v>
      </c>
      <c r="J687" s="33">
        <v>5394.96</v>
      </c>
    </row>
    <row r="688" spans="1:10" ht="15">
      <c r="A688" s="3">
        <v>1003300</v>
      </c>
      <c r="B688" s="12">
        <v>261</v>
      </c>
      <c r="C688" s="12">
        <v>8</v>
      </c>
      <c r="D688" s="12">
        <v>1032</v>
      </c>
      <c r="E688" s="12" cm="1">
        <f t="array" aca="1" ref="E688" ca="1">INDEX('[2]Vendedores Activos'!$A$2:$A$11, RANDBETWEEN(1, COUNTA('[2]Vendedores Activos'!$A$2:$A$11)))</f>
        <v>10</v>
      </c>
      <c r="F688" s="29">
        <v>44903</v>
      </c>
      <c r="G688" s="31">
        <v>203</v>
      </c>
      <c r="H688" s="12">
        <v>1</v>
      </c>
      <c r="I688" s="32">
        <v>6463.66</v>
      </c>
      <c r="J688" s="33">
        <v>6463.66</v>
      </c>
    </row>
    <row r="689" spans="1:10" ht="15">
      <c r="A689" s="3">
        <v>1003459</v>
      </c>
      <c r="B689" s="12">
        <v>420</v>
      </c>
      <c r="C689" s="12">
        <v>8</v>
      </c>
      <c r="D689" s="12">
        <v>1063</v>
      </c>
      <c r="E689" s="12" cm="1">
        <f t="array" aca="1" ref="E689" ca="1">INDEX('[2]Vendedores Activos'!$A$2:$A$11, RANDBETWEEN(1, COUNTA('[2]Vendedores Activos'!$A$2:$A$11)))</f>
        <v>7</v>
      </c>
      <c r="F689" s="29">
        <v>44903</v>
      </c>
      <c r="G689" s="31">
        <v>187</v>
      </c>
      <c r="H689" s="12">
        <v>1</v>
      </c>
      <c r="I689" s="32">
        <v>15080.94</v>
      </c>
      <c r="J689" s="33">
        <v>15080.94</v>
      </c>
    </row>
    <row r="690" spans="1:10" ht="15">
      <c r="A690" s="3">
        <v>1003461</v>
      </c>
      <c r="B690" s="12">
        <v>422</v>
      </c>
      <c r="C690" s="12">
        <v>8</v>
      </c>
      <c r="D690" s="12">
        <v>1074</v>
      </c>
      <c r="E690" s="12" cm="1">
        <f t="array" aca="1" ref="E690" ca="1">INDEX('[2]Vendedores Activos'!$A$2:$A$11, RANDBETWEEN(1, COUNTA('[2]Vendedores Activos'!$A$2:$A$11)))</f>
        <v>8</v>
      </c>
      <c r="F690" s="29">
        <v>44904</v>
      </c>
      <c r="G690" s="31">
        <v>56</v>
      </c>
      <c r="H690" s="12">
        <v>1</v>
      </c>
      <c r="I690" s="32">
        <v>26914.35</v>
      </c>
      <c r="J690" s="33">
        <v>26914.35</v>
      </c>
    </row>
    <row r="691" spans="1:10" ht="15">
      <c r="A691" s="3">
        <v>1003476</v>
      </c>
      <c r="B691" s="12">
        <v>437</v>
      </c>
      <c r="C691" s="12">
        <v>8</v>
      </c>
      <c r="D691" s="12">
        <v>1074</v>
      </c>
      <c r="E691" s="12" cm="1">
        <f t="array" aca="1" ref="E691" ca="1">INDEX('[2]Vendedores Activos'!$A$2:$A$11, RANDBETWEEN(1, COUNTA('[2]Vendedores Activos'!$A$2:$A$11)))</f>
        <v>5</v>
      </c>
      <c r="F691" s="29">
        <v>44904</v>
      </c>
      <c r="G691" s="31">
        <v>41</v>
      </c>
      <c r="H691" s="12">
        <v>1</v>
      </c>
      <c r="I691" s="32">
        <v>2699.4</v>
      </c>
      <c r="J691" s="33">
        <v>2699.4</v>
      </c>
    </row>
    <row r="692" spans="1:10" ht="15">
      <c r="A692" s="3">
        <v>1003477</v>
      </c>
      <c r="B692" s="12">
        <v>438</v>
      </c>
      <c r="C692" s="12">
        <v>8</v>
      </c>
      <c r="D692" s="12">
        <v>1103</v>
      </c>
      <c r="E692" s="12" cm="1">
        <f t="array" aca="1" ref="E692" ca="1">INDEX('[2]Vendedores Activos'!$A$2:$A$11, RANDBETWEEN(1, COUNTA('[2]Vendedores Activos'!$A$2:$A$11)))</f>
        <v>10</v>
      </c>
      <c r="F692" s="29">
        <v>44904</v>
      </c>
      <c r="G692" s="31">
        <v>144</v>
      </c>
      <c r="H692" s="12">
        <v>1</v>
      </c>
      <c r="I692" s="32">
        <v>229.1</v>
      </c>
      <c r="J692" s="33">
        <v>229.1</v>
      </c>
    </row>
    <row r="693" spans="1:10" ht="15">
      <c r="A693" s="3">
        <v>1003493</v>
      </c>
      <c r="B693" s="12">
        <v>454</v>
      </c>
      <c r="C693" s="12">
        <v>8</v>
      </c>
      <c r="D693" s="12">
        <v>1079</v>
      </c>
      <c r="E693" s="12" cm="1">
        <f t="array" aca="1" ref="E693" ca="1">INDEX('[2]Vendedores Activos'!$A$2:$A$11, RANDBETWEEN(1, COUNTA('[2]Vendedores Activos'!$A$2:$A$11)))</f>
        <v>4</v>
      </c>
      <c r="F693" s="29">
        <v>44904</v>
      </c>
      <c r="G693" s="31">
        <v>191</v>
      </c>
      <c r="H693" s="12">
        <v>1</v>
      </c>
      <c r="I693" s="32">
        <v>13154.64</v>
      </c>
      <c r="J693" s="33">
        <v>13154.64</v>
      </c>
    </row>
    <row r="694" spans="1:10" ht="15">
      <c r="A694" s="3">
        <v>1003541</v>
      </c>
      <c r="B694" s="12">
        <v>502</v>
      </c>
      <c r="C694" s="12">
        <v>8</v>
      </c>
      <c r="D694" s="12">
        <v>1044</v>
      </c>
      <c r="E694" s="12" cm="1">
        <f t="array" aca="1" ref="E694" ca="1">INDEX('[2]Vendedores Activos'!$A$2:$A$11, RANDBETWEEN(1, COUNTA('[2]Vendedores Activos'!$A$2:$A$11)))</f>
        <v>2</v>
      </c>
      <c r="F694" s="29">
        <v>44904</v>
      </c>
      <c r="G694" s="31">
        <v>167</v>
      </c>
      <c r="H694" s="12">
        <v>1</v>
      </c>
      <c r="I694" s="32">
        <v>1516.2</v>
      </c>
      <c r="J694" s="33">
        <v>1516.2</v>
      </c>
    </row>
    <row r="695" spans="1:10" ht="15">
      <c r="A695" s="3">
        <v>1003542</v>
      </c>
      <c r="B695" s="12">
        <v>503</v>
      </c>
      <c r="C695" s="12">
        <v>8</v>
      </c>
      <c r="D695" s="12">
        <v>1041</v>
      </c>
      <c r="E695" s="12" cm="1">
        <f t="array" aca="1" ref="E695" ca="1">INDEX('[2]Vendedores Activos'!$A$2:$A$11, RANDBETWEEN(1, COUNTA('[2]Vendedores Activos'!$A$2:$A$11)))</f>
        <v>3</v>
      </c>
      <c r="F695" s="29">
        <v>44905</v>
      </c>
      <c r="G695" s="31">
        <v>9</v>
      </c>
      <c r="H695" s="12">
        <v>1</v>
      </c>
      <c r="I695" s="32">
        <v>5337.4</v>
      </c>
      <c r="J695" s="33">
        <v>5337.4</v>
      </c>
    </row>
    <row r="696" spans="1:10" ht="15">
      <c r="A696" s="3">
        <v>1003596</v>
      </c>
      <c r="B696" s="12">
        <v>557</v>
      </c>
      <c r="C696" s="12">
        <v>8</v>
      </c>
      <c r="D696" s="12">
        <v>1032</v>
      </c>
      <c r="E696" s="12" cm="1">
        <f t="array" aca="1" ref="E696" ca="1">INDEX('[2]Vendedores Activos'!$A$2:$A$11, RANDBETWEEN(1, COUNTA('[2]Vendedores Activos'!$A$2:$A$11)))</f>
        <v>4</v>
      </c>
      <c r="F696" s="29">
        <v>44905</v>
      </c>
      <c r="G696" s="31">
        <v>171</v>
      </c>
      <c r="H696" s="12">
        <v>1</v>
      </c>
      <c r="I696" s="32">
        <v>7188.86</v>
      </c>
      <c r="J696" s="33">
        <v>7188.86</v>
      </c>
    </row>
    <row r="697" spans="1:10" ht="15">
      <c r="A697" s="3">
        <v>1003600</v>
      </c>
      <c r="B697" s="12">
        <v>561</v>
      </c>
      <c r="C697" s="12">
        <v>8</v>
      </c>
      <c r="D697" s="12">
        <v>1010</v>
      </c>
      <c r="E697" s="12" cm="1">
        <f t="array" aca="1" ref="E697" ca="1">INDEX('[2]Vendedores Activos'!$A$2:$A$11, RANDBETWEEN(1, COUNTA('[2]Vendedores Activos'!$A$2:$A$11)))</f>
        <v>8</v>
      </c>
      <c r="F697" s="29">
        <v>44905</v>
      </c>
      <c r="G697" s="31">
        <v>67</v>
      </c>
      <c r="H697" s="12">
        <v>1</v>
      </c>
      <c r="I697" s="32">
        <v>5781.89</v>
      </c>
      <c r="J697" s="33">
        <v>5781.89</v>
      </c>
    </row>
    <row r="698" spans="1:10" ht="15">
      <c r="A698" s="3">
        <v>1003793</v>
      </c>
      <c r="B698" s="12">
        <v>754</v>
      </c>
      <c r="C698" s="12">
        <v>8</v>
      </c>
      <c r="D698" s="12">
        <v>1050</v>
      </c>
      <c r="E698" s="12" cm="1">
        <f t="array" aca="1" ref="E698" ca="1">INDEX('[2]Vendedores Activos'!$A$2:$A$11, RANDBETWEEN(1, COUNTA('[2]Vendedores Activos'!$A$2:$A$11)))</f>
        <v>7</v>
      </c>
      <c r="F698" s="29">
        <v>44905</v>
      </c>
      <c r="G698" s="31">
        <v>177</v>
      </c>
      <c r="H698" s="12">
        <v>1</v>
      </c>
      <c r="I698" s="32">
        <v>4346.78</v>
      </c>
      <c r="J698" s="33">
        <v>4346.78</v>
      </c>
    </row>
    <row r="699" spans="1:10" ht="15">
      <c r="A699" s="3">
        <v>1003559</v>
      </c>
      <c r="B699" s="12">
        <v>520</v>
      </c>
      <c r="C699" s="12"/>
      <c r="D699" s="12">
        <v>1010</v>
      </c>
      <c r="E699" s="12" cm="1">
        <f t="array" aca="1" ref="E699" ca="1">INDEX('[2]Vendedores Activos'!$A$2:$A$11, RANDBETWEEN(1, COUNTA('[2]Vendedores Activos'!$A$2:$A$11)))</f>
        <v>2</v>
      </c>
      <c r="F699" s="29">
        <v>44905</v>
      </c>
      <c r="G699" s="31">
        <v>79</v>
      </c>
      <c r="H699" s="12">
        <v>1</v>
      </c>
      <c r="I699" s="32">
        <v>1744.58</v>
      </c>
      <c r="J699" s="33">
        <v>1744.58</v>
      </c>
    </row>
    <row r="700" spans="1:10" ht="15">
      <c r="A700" s="3">
        <v>1003663</v>
      </c>
      <c r="B700" s="12">
        <v>624</v>
      </c>
      <c r="C700" s="12"/>
      <c r="D700" s="12">
        <v>1075</v>
      </c>
      <c r="E700" s="12" cm="1">
        <f t="array" aca="1" ref="E700" ca="1">INDEX('[2]Vendedores Activos'!$A$2:$A$11, RANDBETWEEN(1, COUNTA('[2]Vendedores Activos'!$A$2:$A$11)))</f>
        <v>8</v>
      </c>
      <c r="F700" s="29">
        <v>44905</v>
      </c>
      <c r="G700" s="31">
        <v>22</v>
      </c>
      <c r="H700" s="12">
        <v>1</v>
      </c>
      <c r="I700" s="32">
        <v>5666.5</v>
      </c>
      <c r="J700" s="33">
        <v>5666.5</v>
      </c>
    </row>
    <row r="701" spans="1:10" ht="15">
      <c r="A701" s="3">
        <v>1003746</v>
      </c>
      <c r="B701" s="12">
        <v>707</v>
      </c>
      <c r="C701" s="12"/>
      <c r="D701" s="12">
        <v>1132</v>
      </c>
      <c r="E701" s="12" cm="1">
        <f t="array" aca="1" ref="E701" ca="1">INDEX('[2]Vendedores Activos'!$A$2:$A$11, RANDBETWEEN(1, COUNTA('[2]Vendedores Activos'!$A$2:$A$11)))</f>
        <v>43</v>
      </c>
      <c r="F701" s="29">
        <v>44907</v>
      </c>
      <c r="G701" s="31">
        <v>83</v>
      </c>
      <c r="H701" s="12">
        <v>1</v>
      </c>
      <c r="I701" s="32">
        <v>4850.28</v>
      </c>
      <c r="J701" s="33">
        <v>4850.28</v>
      </c>
    </row>
    <row r="702" spans="1:10" ht="15">
      <c r="A702" s="3">
        <v>1002797</v>
      </c>
      <c r="B702" s="12">
        <v>5</v>
      </c>
      <c r="C702" s="12">
        <v>1</v>
      </c>
      <c r="D702" s="12" cm="1">
        <f t="array" aca="1" ref="D702" ca="1">INDEX('[1]Clientes Activos'!$A$2:$A$9,RANDBETWEEN(1,COUNTA('[1]Clientes Activos'!$A$2:$A$9)))</f>
        <v>1112</v>
      </c>
      <c r="E702" s="12" cm="1">
        <f t="array" aca="1" ref="E702" ca="1">INDEX('[2]Vendedores Activos'!$A$2:$A$11, RANDBETWEEN(1, COUNTA('[2]Vendedores Activos'!$A$2:$A$11)))</f>
        <v>5</v>
      </c>
      <c r="F702" s="29">
        <v>44907</v>
      </c>
      <c r="G702" s="31">
        <v>113</v>
      </c>
      <c r="H702" s="12">
        <v>5</v>
      </c>
      <c r="I702" s="32">
        <v>14002.22</v>
      </c>
      <c r="J702" s="33">
        <v>70011.100000000006</v>
      </c>
    </row>
    <row r="703" spans="1:10" ht="15">
      <c r="A703" s="3">
        <v>1002500</v>
      </c>
      <c r="B703" s="12">
        <v>125</v>
      </c>
      <c r="C703" s="12">
        <v>1</v>
      </c>
      <c r="D703" s="12" cm="1">
        <f t="array" aca="1" ref="D703" ca="1">INDEX('[1]Clientes Activos'!$A$2:$A$9,RANDBETWEEN(1,COUNTA('[1]Clientes Activos'!$A$2:$A$9)))</f>
        <v>1113</v>
      </c>
      <c r="E703" s="12" cm="1">
        <f t="array" aca="1" ref="E703" ca="1">INDEX('[2]Vendedores Activos'!$A$2:$A$11, RANDBETWEEN(1, COUNTA('[2]Vendedores Activos'!$A$2:$A$11)))</f>
        <v>6</v>
      </c>
      <c r="F703" s="29">
        <v>44908</v>
      </c>
      <c r="G703" s="31">
        <v>197</v>
      </c>
      <c r="H703" s="12">
        <v>4</v>
      </c>
      <c r="I703" s="32">
        <v>12920.98</v>
      </c>
      <c r="J703" s="33">
        <v>51683.92</v>
      </c>
    </row>
    <row r="704" spans="1:10" ht="15">
      <c r="A704" s="3">
        <v>1002696</v>
      </c>
      <c r="B704" s="12">
        <v>554</v>
      </c>
      <c r="C704" s="12">
        <v>1</v>
      </c>
      <c r="D704" s="12" cm="1">
        <f t="array" aca="1" ref="D704" ca="1">INDEX('[1]Clientes Activos'!$A$2:$A$9,RANDBETWEEN(1,COUNTA('[1]Clientes Activos'!$A$2:$A$9)))</f>
        <v>1113</v>
      </c>
      <c r="E704" s="12" cm="1">
        <f t="array" aca="1" ref="E704" ca="1">INDEX('[2]Vendedores Activos'!$A$2:$A$11, RANDBETWEEN(1, COUNTA('[2]Vendedores Activos'!$A$2:$A$11)))</f>
        <v>9</v>
      </c>
      <c r="F704" s="29">
        <v>44908</v>
      </c>
      <c r="G704" s="31">
        <v>189</v>
      </c>
      <c r="H704" s="12">
        <v>3</v>
      </c>
      <c r="I704" s="32">
        <v>16154.66</v>
      </c>
      <c r="J704" s="33">
        <v>48463.98</v>
      </c>
    </row>
    <row r="705" spans="1:10" ht="15">
      <c r="A705" s="3">
        <v>1003001</v>
      </c>
      <c r="B705" s="12">
        <v>227</v>
      </c>
      <c r="C705" s="12">
        <v>1</v>
      </c>
      <c r="D705" s="12" cm="1">
        <f t="array" aca="1" ref="D705" ca="1">INDEX('[1]Clientes Activos'!$A$2:$A$9,RANDBETWEEN(1,COUNTA('[1]Clientes Activos'!$A$2:$A$9)))</f>
        <v>1005</v>
      </c>
      <c r="E705" s="12" cm="1">
        <f t="array" aca="1" ref="E705" ca="1">INDEX('[2]Vendedores Activos'!$A$2:$A$11, RANDBETWEEN(1, COUNTA('[2]Vendedores Activos'!$A$2:$A$11)))</f>
        <v>5</v>
      </c>
      <c r="F705" s="29">
        <v>44908</v>
      </c>
      <c r="G705" s="31">
        <v>77</v>
      </c>
      <c r="H705" s="12">
        <v>7</v>
      </c>
      <c r="I705" s="32">
        <v>4094.62</v>
      </c>
      <c r="J705" s="33">
        <v>28662.34</v>
      </c>
    </row>
    <row r="706" spans="1:10" ht="15">
      <c r="A706" s="3">
        <v>1002599</v>
      </c>
      <c r="B706" s="12">
        <v>255</v>
      </c>
      <c r="C706" s="12">
        <v>1</v>
      </c>
      <c r="D706" s="12" cm="1">
        <f t="array" aca="1" ref="D706" ca="1">INDEX('[1]Clientes Activos'!$A$2:$A$9,RANDBETWEEN(1,COUNTA('[1]Clientes Activos'!$A$2:$A$9)))</f>
        <v>1111</v>
      </c>
      <c r="E706" s="12" cm="1">
        <f t="array" aca="1" ref="E706" ca="1">INDEX('[2]Vendedores Activos'!$A$2:$A$11, RANDBETWEEN(1, COUNTA('[2]Vendedores Activos'!$A$2:$A$11)))</f>
        <v>4</v>
      </c>
      <c r="F706" s="29">
        <v>44908</v>
      </c>
      <c r="G706" s="31">
        <v>165</v>
      </c>
      <c r="H706" s="12">
        <v>8</v>
      </c>
      <c r="I706" s="32">
        <v>2701.9</v>
      </c>
      <c r="J706" s="33">
        <v>21615.200000000001</v>
      </c>
    </row>
    <row r="707" spans="1:10" ht="15">
      <c r="A707" s="3">
        <v>1003467</v>
      </c>
      <c r="B707" s="12">
        <v>428</v>
      </c>
      <c r="C707" s="12">
        <v>1</v>
      </c>
      <c r="D707" s="12">
        <v>1117</v>
      </c>
      <c r="E707" s="12" cm="1">
        <f t="array" aca="1" ref="E707" ca="1">INDEX('[2]Vendedores Activos'!$A$2:$A$11, RANDBETWEEN(1, COUNTA('[2]Vendedores Activos'!$A$2:$A$11)))</f>
        <v>6</v>
      </c>
      <c r="F707" s="29">
        <v>44909</v>
      </c>
      <c r="G707" s="31">
        <v>188</v>
      </c>
      <c r="H707" s="12">
        <v>1</v>
      </c>
      <c r="I707" s="32">
        <v>12923.49</v>
      </c>
      <c r="J707" s="33">
        <v>12923.49</v>
      </c>
    </row>
    <row r="708" spans="1:10" ht="15">
      <c r="A708" s="3">
        <v>1003468</v>
      </c>
      <c r="B708" s="12">
        <v>429</v>
      </c>
      <c r="C708" s="12">
        <v>1</v>
      </c>
      <c r="D708" s="12">
        <v>1079</v>
      </c>
      <c r="E708" s="12" cm="1">
        <f t="array" aca="1" ref="E708" ca="1">INDEX('[2]Vendedores Activos'!$A$2:$A$11, RANDBETWEEN(1, COUNTA('[2]Vendedores Activos'!$A$2:$A$11)))</f>
        <v>7</v>
      </c>
      <c r="F708" s="29">
        <v>44909</v>
      </c>
      <c r="G708" s="31">
        <v>78</v>
      </c>
      <c r="H708" s="12">
        <v>1</v>
      </c>
      <c r="I708" s="32">
        <v>6468.67</v>
      </c>
      <c r="J708" s="33">
        <v>6468.67</v>
      </c>
    </row>
    <row r="709" spans="1:10" ht="15">
      <c r="A709" s="3">
        <v>1003504</v>
      </c>
      <c r="B709" s="12">
        <v>465</v>
      </c>
      <c r="C709" s="12">
        <v>1</v>
      </c>
      <c r="D709" s="12">
        <v>1078</v>
      </c>
      <c r="E709" s="12" cm="1">
        <f t="array" aca="1" ref="E709" ca="1">INDEX('[2]Vendedores Activos'!$A$2:$A$11, RANDBETWEEN(1, COUNTA('[2]Vendedores Activos'!$A$2:$A$11)))</f>
        <v>8</v>
      </c>
      <c r="F709" s="29">
        <v>44909</v>
      </c>
      <c r="G709" s="31">
        <v>141</v>
      </c>
      <c r="H709" s="12">
        <v>1</v>
      </c>
      <c r="I709" s="32">
        <v>475.99</v>
      </c>
      <c r="J709" s="33">
        <v>475.99</v>
      </c>
    </row>
    <row r="710" spans="1:10" ht="15">
      <c r="A710" s="3">
        <v>1003509</v>
      </c>
      <c r="B710" s="12">
        <v>470</v>
      </c>
      <c r="C710" s="12">
        <v>1</v>
      </c>
      <c r="D710" s="12">
        <v>1127</v>
      </c>
      <c r="E710" s="12" cm="1">
        <f t="array" aca="1" ref="E710" ca="1">INDEX('[2]Vendedores Activos'!$A$2:$A$11, RANDBETWEEN(1, COUNTA('[2]Vendedores Activos'!$A$2:$A$11)))</f>
        <v>2</v>
      </c>
      <c r="F710" s="29">
        <v>44909</v>
      </c>
      <c r="G710" s="31">
        <v>118</v>
      </c>
      <c r="H710" s="12">
        <v>1</v>
      </c>
      <c r="I710" s="32">
        <v>9092.6299999999992</v>
      </c>
      <c r="J710" s="33">
        <v>9092.6299999999992</v>
      </c>
    </row>
    <row r="711" spans="1:10" ht="15">
      <c r="A711" s="3">
        <v>1003512</v>
      </c>
      <c r="B711" s="12">
        <v>473</v>
      </c>
      <c r="C711" s="12">
        <v>1</v>
      </c>
      <c r="D711" s="12">
        <v>1122</v>
      </c>
      <c r="E711" s="12" cm="1">
        <f t="array" aca="1" ref="E711" ca="1">INDEX('[2]Vendedores Activos'!$A$2:$A$11, RANDBETWEEN(1, COUNTA('[2]Vendedores Activos'!$A$2:$A$11)))</f>
        <v>2</v>
      </c>
      <c r="F711" s="29">
        <v>44909</v>
      </c>
      <c r="G711" s="31">
        <v>186</v>
      </c>
      <c r="H711" s="12">
        <v>1</v>
      </c>
      <c r="I711" s="32">
        <v>18003.599999999999</v>
      </c>
      <c r="J711" s="33">
        <v>18003.599999999999</v>
      </c>
    </row>
    <row r="712" spans="1:10" ht="15">
      <c r="A712" s="3">
        <v>1003124</v>
      </c>
      <c r="B712" s="12">
        <v>85</v>
      </c>
      <c r="C712" s="12">
        <v>1</v>
      </c>
      <c r="D712" s="12">
        <v>1037</v>
      </c>
      <c r="E712" s="12" cm="1">
        <f t="array" aca="1" ref="E712" ca="1">INDEX('[2]Vendedores Activos'!$A$2:$A$11, RANDBETWEEN(1, COUNTA('[2]Vendedores Activos'!$A$2:$A$11)))</f>
        <v>7</v>
      </c>
      <c r="F712" s="29">
        <v>44909</v>
      </c>
      <c r="G712" s="31">
        <v>128</v>
      </c>
      <c r="H712" s="12">
        <v>1</v>
      </c>
      <c r="I712" s="32">
        <v>334.22</v>
      </c>
      <c r="J712" s="33">
        <v>334.22</v>
      </c>
    </row>
    <row r="713" spans="1:10" ht="15">
      <c r="A713" s="3">
        <v>1003165</v>
      </c>
      <c r="B713" s="12">
        <v>126</v>
      </c>
      <c r="C713" s="12">
        <v>1</v>
      </c>
      <c r="D713" s="12">
        <v>1038</v>
      </c>
      <c r="E713" s="12" cm="1">
        <f t="array" aca="1" ref="E713" ca="1">INDEX('[2]Vendedores Activos'!$A$2:$A$11, RANDBETWEEN(1, COUNTA('[2]Vendedores Activos'!$A$2:$A$11)))</f>
        <v>43</v>
      </c>
      <c r="F713" s="29">
        <v>44909</v>
      </c>
      <c r="G713" s="31">
        <v>61</v>
      </c>
      <c r="H713" s="12">
        <v>1</v>
      </c>
      <c r="I713" s="32">
        <v>3242.52</v>
      </c>
      <c r="J713" s="33">
        <v>3242.52</v>
      </c>
    </row>
    <row r="714" spans="1:10" ht="15">
      <c r="A714" s="3">
        <v>1003187</v>
      </c>
      <c r="B714" s="12">
        <v>148</v>
      </c>
      <c r="C714" s="12">
        <v>1</v>
      </c>
      <c r="D714" s="12">
        <v>1039</v>
      </c>
      <c r="E714" s="12" cm="1">
        <f t="array" aca="1" ref="E714" ca="1">INDEX('[2]Vendedores Activos'!$A$2:$A$11, RANDBETWEEN(1, COUNTA('[2]Vendedores Activos'!$A$2:$A$11)))</f>
        <v>4</v>
      </c>
      <c r="F714" s="29">
        <v>44910</v>
      </c>
      <c r="G714" s="31">
        <v>76</v>
      </c>
      <c r="H714" s="12">
        <v>1</v>
      </c>
      <c r="I714" s="32">
        <v>3780.63</v>
      </c>
      <c r="J714" s="33">
        <v>3780.63</v>
      </c>
    </row>
    <row r="715" spans="1:10" ht="15">
      <c r="A715" s="3">
        <v>1003202</v>
      </c>
      <c r="B715" s="12">
        <v>163</v>
      </c>
      <c r="C715" s="12">
        <v>1</v>
      </c>
      <c r="D715" s="12">
        <v>1122</v>
      </c>
      <c r="E715" s="12" cm="1">
        <f t="array" aca="1" ref="E715" ca="1">INDEX('[2]Vendedores Activos'!$A$2:$A$11, RANDBETWEEN(1, COUNTA('[2]Vendedores Activos'!$A$2:$A$11)))</f>
        <v>5</v>
      </c>
      <c r="F715" s="29">
        <v>44910</v>
      </c>
      <c r="G715" s="31">
        <v>18</v>
      </c>
      <c r="H715" s="12">
        <v>1</v>
      </c>
      <c r="I715" s="32">
        <v>15075.93</v>
      </c>
      <c r="J715" s="33">
        <v>15075.93</v>
      </c>
    </row>
    <row r="716" spans="1:10" ht="15">
      <c r="A716" s="3">
        <v>1003232</v>
      </c>
      <c r="B716" s="12">
        <v>193</v>
      </c>
      <c r="C716" s="12">
        <v>1</v>
      </c>
      <c r="D716" s="12">
        <v>1114</v>
      </c>
      <c r="E716" s="12" cm="1">
        <f t="array" aca="1" ref="E716" ca="1">INDEX('[2]Vendedores Activos'!$A$2:$A$11, RANDBETWEEN(1, COUNTA('[2]Vendedores Activos'!$A$2:$A$11)))</f>
        <v>7</v>
      </c>
      <c r="F716" s="29">
        <v>44910</v>
      </c>
      <c r="G716" s="31">
        <v>59</v>
      </c>
      <c r="H716" s="12">
        <v>1</v>
      </c>
      <c r="I716" s="32">
        <v>3775.62</v>
      </c>
      <c r="J716" s="33">
        <v>3775.62</v>
      </c>
    </row>
    <row r="717" spans="1:10" ht="15">
      <c r="A717" s="3">
        <v>1003253</v>
      </c>
      <c r="B717" s="12">
        <v>214</v>
      </c>
      <c r="C717" s="12">
        <v>1</v>
      </c>
      <c r="D717" s="12">
        <v>1086</v>
      </c>
      <c r="E717" s="12" cm="1">
        <f t="array" aca="1" ref="E717" ca="1">INDEX('[2]Vendedores Activos'!$A$2:$A$11, RANDBETWEEN(1, COUNTA('[2]Vendedores Activos'!$A$2:$A$11)))</f>
        <v>2</v>
      </c>
      <c r="F717" s="29">
        <v>44910</v>
      </c>
      <c r="G717" s="31">
        <v>31</v>
      </c>
      <c r="H717" s="12">
        <v>1</v>
      </c>
      <c r="I717" s="32">
        <v>32297.96</v>
      </c>
      <c r="J717" s="33">
        <v>32297.96</v>
      </c>
    </row>
    <row r="718" spans="1:10" ht="15">
      <c r="A718" s="3">
        <v>1003255</v>
      </c>
      <c r="B718" s="12">
        <v>216</v>
      </c>
      <c r="C718" s="12">
        <v>1</v>
      </c>
      <c r="D718" s="12">
        <v>1004</v>
      </c>
      <c r="E718" s="12" cm="1">
        <f t="array" aca="1" ref="E718" ca="1">INDEX('[2]Vendedores Activos'!$A$2:$A$11, RANDBETWEEN(1, COUNTA('[2]Vendedores Activos'!$A$2:$A$11)))</f>
        <v>9</v>
      </c>
      <c r="F718" s="29">
        <v>44910</v>
      </c>
      <c r="G718" s="31">
        <v>174</v>
      </c>
      <c r="H718" s="12">
        <v>1</v>
      </c>
      <c r="I718" s="32">
        <v>5392.45</v>
      </c>
      <c r="J718" s="33">
        <v>5392.45</v>
      </c>
    </row>
    <row r="719" spans="1:10" ht="15">
      <c r="A719" s="3">
        <v>1003302</v>
      </c>
      <c r="B719" s="12">
        <v>263</v>
      </c>
      <c r="C719" s="12">
        <v>1</v>
      </c>
      <c r="D719" s="12">
        <v>1069</v>
      </c>
      <c r="E719" s="12" cm="1">
        <f t="array" aca="1" ref="E719" ca="1">INDEX('[2]Vendedores Activos'!$A$2:$A$11, RANDBETWEEN(1, COUNTA('[2]Vendedores Activos'!$A$2:$A$11)))</f>
        <v>43</v>
      </c>
      <c r="F719" s="29">
        <v>44910</v>
      </c>
      <c r="G719" s="31">
        <v>108</v>
      </c>
      <c r="H719" s="12">
        <v>1</v>
      </c>
      <c r="I719" s="32">
        <v>12928.5</v>
      </c>
      <c r="J719" s="33">
        <v>12928.5</v>
      </c>
    </row>
    <row r="720" spans="1:10" ht="15">
      <c r="A720" s="3">
        <v>1003351</v>
      </c>
      <c r="B720" s="12">
        <v>312</v>
      </c>
      <c r="C720" s="12">
        <v>1</v>
      </c>
      <c r="D720" s="12">
        <v>1090</v>
      </c>
      <c r="E720" s="12" cm="1">
        <f t="array" aca="1" ref="E720" ca="1">INDEX('[2]Vendedores Activos'!$A$2:$A$11, RANDBETWEEN(1, COUNTA('[2]Vendedores Activos'!$A$2:$A$11)))</f>
        <v>43</v>
      </c>
      <c r="F720" s="29">
        <v>44910</v>
      </c>
      <c r="G720" s="31">
        <v>168</v>
      </c>
      <c r="H720" s="12">
        <v>1</v>
      </c>
      <c r="I720" s="32">
        <v>1087.57</v>
      </c>
      <c r="J720" s="33">
        <v>1087.57</v>
      </c>
    </row>
    <row r="721" spans="1:10" ht="15">
      <c r="A721" s="3">
        <v>1003363</v>
      </c>
      <c r="B721" s="12">
        <v>324</v>
      </c>
      <c r="C721" s="12">
        <v>1</v>
      </c>
      <c r="D721" s="12">
        <v>1038</v>
      </c>
      <c r="E721" s="12" cm="1">
        <f t="array" aca="1" ref="E721" ca="1">INDEX('[2]Vendedores Activos'!$A$2:$A$11, RANDBETWEEN(1, COUNTA('[2]Vendedores Activos'!$A$2:$A$11)))</f>
        <v>9</v>
      </c>
      <c r="F721" s="29">
        <v>44910</v>
      </c>
      <c r="G721" s="31">
        <v>101</v>
      </c>
      <c r="H721" s="12">
        <v>1</v>
      </c>
      <c r="I721" s="32">
        <v>2701.9</v>
      </c>
      <c r="J721" s="33">
        <v>2701.9</v>
      </c>
    </row>
    <row r="722" spans="1:10" ht="15">
      <c r="A722" s="3">
        <v>1003364</v>
      </c>
      <c r="B722" s="12">
        <v>325</v>
      </c>
      <c r="C722" s="12">
        <v>1</v>
      </c>
      <c r="D722" s="12">
        <v>1113</v>
      </c>
      <c r="E722" s="12" cm="1">
        <f t="array" aca="1" ref="E722" ca="1">INDEX('[2]Vendedores Activos'!$A$2:$A$11, RANDBETWEEN(1, COUNTA('[2]Vendedores Activos'!$A$2:$A$11)))</f>
        <v>8</v>
      </c>
      <c r="F722" s="29">
        <v>44910</v>
      </c>
      <c r="G722" s="31">
        <v>103</v>
      </c>
      <c r="H722" s="12">
        <v>1</v>
      </c>
      <c r="I722" s="32">
        <v>1623.18</v>
      </c>
      <c r="J722" s="33">
        <v>1623.18</v>
      </c>
    </row>
    <row r="723" spans="1:10" ht="15">
      <c r="A723" s="3">
        <v>1003366</v>
      </c>
      <c r="B723" s="12">
        <v>327</v>
      </c>
      <c r="C723" s="12">
        <v>1</v>
      </c>
      <c r="D723" s="12">
        <v>1112</v>
      </c>
      <c r="E723" s="12" cm="1">
        <f t="array" aca="1" ref="E723" ca="1">INDEX('[2]Vendedores Activos'!$A$2:$A$11, RANDBETWEEN(1, COUNTA('[2]Vendedores Activos'!$A$2:$A$11)))</f>
        <v>2</v>
      </c>
      <c r="F723" s="29">
        <v>44910</v>
      </c>
      <c r="G723" s="31">
        <v>32</v>
      </c>
      <c r="H723" s="12">
        <v>1</v>
      </c>
      <c r="I723" s="32">
        <v>30143.01</v>
      </c>
      <c r="J723" s="33">
        <v>30143.01</v>
      </c>
    </row>
    <row r="724" spans="1:10" ht="15">
      <c r="A724" s="3">
        <v>1003389</v>
      </c>
      <c r="B724" s="12">
        <v>350</v>
      </c>
      <c r="C724" s="12">
        <v>1</v>
      </c>
      <c r="D724" s="12">
        <v>1086</v>
      </c>
      <c r="E724" s="12" cm="1">
        <f t="array" aca="1" ref="E724" ca="1">INDEX('[2]Vendedores Activos'!$A$2:$A$11, RANDBETWEEN(1, COUNTA('[2]Vendedores Activos'!$A$2:$A$11)))</f>
        <v>5</v>
      </c>
      <c r="F724" s="29">
        <v>44911</v>
      </c>
      <c r="G724" s="31">
        <v>127</v>
      </c>
      <c r="H724" s="12">
        <v>1</v>
      </c>
      <c r="I724" s="32">
        <v>439.34</v>
      </c>
      <c r="J724" s="33">
        <v>439.34</v>
      </c>
    </row>
    <row r="725" spans="1:10" ht="15">
      <c r="A725" s="3">
        <v>1003465</v>
      </c>
      <c r="B725" s="12">
        <v>426</v>
      </c>
      <c r="C725" s="12">
        <v>1</v>
      </c>
      <c r="D725" s="12">
        <v>1124</v>
      </c>
      <c r="E725" s="12" cm="1">
        <f t="array" aca="1" ref="E725" ca="1">INDEX('[2]Vendedores Activos'!$A$2:$A$11, RANDBETWEEN(1, COUNTA('[2]Vendedores Activos'!$A$2:$A$11)))</f>
        <v>2</v>
      </c>
      <c r="F725" s="29">
        <v>44911</v>
      </c>
      <c r="G725" s="31">
        <v>122</v>
      </c>
      <c r="H725" s="12">
        <v>1</v>
      </c>
      <c r="I725" s="32">
        <v>549.46</v>
      </c>
      <c r="J725" s="33">
        <v>549.46</v>
      </c>
    </row>
    <row r="726" spans="1:10" ht="15">
      <c r="A726" s="3">
        <v>1003499</v>
      </c>
      <c r="B726" s="12">
        <v>460</v>
      </c>
      <c r="C726" s="12">
        <v>1</v>
      </c>
      <c r="D726" s="12">
        <v>1035</v>
      </c>
      <c r="E726" s="12" cm="1">
        <f t="array" aca="1" ref="E726" ca="1">INDEX('[2]Vendedores Activos'!$A$2:$A$11, RANDBETWEEN(1, COUNTA('[2]Vendedores Activos'!$A$2:$A$11)))</f>
        <v>9</v>
      </c>
      <c r="F726" s="29">
        <v>44911</v>
      </c>
      <c r="G726" s="31">
        <v>203</v>
      </c>
      <c r="H726" s="12">
        <v>1</v>
      </c>
      <c r="I726" s="32">
        <v>5549.31</v>
      </c>
      <c r="J726" s="33">
        <v>5549.31</v>
      </c>
    </row>
    <row r="727" spans="1:10" ht="15">
      <c r="A727" s="3">
        <v>1003501</v>
      </c>
      <c r="B727" s="12">
        <v>462</v>
      </c>
      <c r="C727" s="12">
        <v>1</v>
      </c>
      <c r="D727" s="12">
        <v>1007</v>
      </c>
      <c r="E727" s="12" cm="1">
        <f t="array" aca="1" ref="E727" ca="1">INDEX('[2]Vendedores Activos'!$A$2:$A$11, RANDBETWEEN(1, COUNTA('[2]Vendedores Activos'!$A$2:$A$11)))</f>
        <v>9</v>
      </c>
      <c r="F727" s="29">
        <v>44911</v>
      </c>
      <c r="G727" s="31">
        <v>137</v>
      </c>
      <c r="H727" s="12">
        <v>1</v>
      </c>
      <c r="I727" s="32">
        <v>1329.68</v>
      </c>
      <c r="J727" s="33">
        <v>1329.68</v>
      </c>
    </row>
    <row r="728" spans="1:10" ht="15">
      <c r="A728" s="3">
        <v>1003550</v>
      </c>
      <c r="B728" s="12">
        <v>511</v>
      </c>
      <c r="C728" s="12">
        <v>1</v>
      </c>
      <c r="D728" s="12">
        <v>1005</v>
      </c>
      <c r="E728" s="12" cm="1">
        <f t="array" aca="1" ref="E728" ca="1">INDEX('[2]Vendedores Activos'!$A$2:$A$11, RANDBETWEEN(1, COUNTA('[2]Vendedores Activos'!$A$2:$A$11)))</f>
        <v>4</v>
      </c>
      <c r="F728" s="29">
        <v>44911</v>
      </c>
      <c r="G728" s="31">
        <v>104</v>
      </c>
      <c r="H728" s="12">
        <v>1</v>
      </c>
      <c r="I728" s="32">
        <v>2694.47</v>
      </c>
      <c r="J728" s="33">
        <v>2694.47</v>
      </c>
    </row>
    <row r="729" spans="1:10" ht="15">
      <c r="A729" s="3">
        <v>1003552</v>
      </c>
      <c r="B729" s="12">
        <v>513</v>
      </c>
      <c r="C729" s="12">
        <v>1</v>
      </c>
      <c r="D729" s="12">
        <v>1103</v>
      </c>
      <c r="E729" s="12" cm="1">
        <f t="array" aca="1" ref="E729" ca="1">INDEX('[2]Vendedores Activos'!$A$2:$A$11, RANDBETWEEN(1, COUNTA('[2]Vendedores Activos'!$A$2:$A$11)))</f>
        <v>2</v>
      </c>
      <c r="F729" s="29">
        <v>44911</v>
      </c>
      <c r="G729" s="31">
        <v>205</v>
      </c>
      <c r="H729" s="12">
        <v>1</v>
      </c>
      <c r="I729" s="32">
        <v>2335.66</v>
      </c>
      <c r="J729" s="33">
        <v>2335.66</v>
      </c>
    </row>
    <row r="730" spans="1:10" ht="15">
      <c r="A730" s="3">
        <v>1003604</v>
      </c>
      <c r="B730" s="12">
        <v>565</v>
      </c>
      <c r="C730" s="12">
        <v>1</v>
      </c>
      <c r="D730" s="12">
        <v>1124</v>
      </c>
      <c r="E730" s="12" cm="1">
        <f t="array" aca="1" ref="E730" ca="1">INDEX('[2]Vendedores Activos'!$A$2:$A$11, RANDBETWEEN(1, COUNTA('[2]Vendedores Activos'!$A$2:$A$11)))</f>
        <v>7</v>
      </c>
      <c r="F730" s="29">
        <v>44911</v>
      </c>
      <c r="G730" s="31">
        <v>206</v>
      </c>
      <c r="H730" s="12">
        <v>1</v>
      </c>
      <c r="I730" s="32">
        <v>4417.95</v>
      </c>
      <c r="J730" s="33">
        <v>4417.95</v>
      </c>
    </row>
    <row r="731" spans="1:10" ht="15">
      <c r="A731" s="3">
        <v>1003605</v>
      </c>
      <c r="B731" s="12">
        <v>566</v>
      </c>
      <c r="C731" s="12">
        <v>1</v>
      </c>
      <c r="D731" s="12">
        <v>1038</v>
      </c>
      <c r="E731" s="12" cm="1">
        <f t="array" aca="1" ref="E731" ca="1">INDEX('[2]Vendedores Activos'!$A$2:$A$11, RANDBETWEEN(1, COUNTA('[2]Vendedores Activos'!$A$2:$A$11)))</f>
        <v>10</v>
      </c>
      <c r="F731" s="29">
        <v>44911</v>
      </c>
      <c r="G731" s="31">
        <v>68</v>
      </c>
      <c r="H731" s="12">
        <v>1</v>
      </c>
      <c r="I731" s="32">
        <v>6456.17</v>
      </c>
      <c r="J731" s="33">
        <v>6456.17</v>
      </c>
    </row>
    <row r="732" spans="1:10" ht="15">
      <c r="A732" s="3">
        <v>1003606</v>
      </c>
      <c r="B732" s="12">
        <v>567</v>
      </c>
      <c r="C732" s="12">
        <v>1</v>
      </c>
      <c r="D732" s="12">
        <v>1069</v>
      </c>
      <c r="E732" s="12" cm="1">
        <f t="array" aca="1" ref="E732" ca="1">INDEX('[2]Vendedores Activos'!$A$2:$A$11, RANDBETWEEN(1, COUNTA('[2]Vendedores Activos'!$A$2:$A$11)))</f>
        <v>4</v>
      </c>
      <c r="F732" s="29">
        <v>44912</v>
      </c>
      <c r="G732" s="31">
        <v>142</v>
      </c>
      <c r="H732" s="12">
        <v>1</v>
      </c>
      <c r="I732" s="32">
        <v>661.87</v>
      </c>
      <c r="J732" s="33">
        <v>661.87</v>
      </c>
    </row>
    <row r="733" spans="1:10" ht="15">
      <c r="A733" s="3">
        <v>1003709</v>
      </c>
      <c r="B733" s="12">
        <v>670</v>
      </c>
      <c r="C733" s="12">
        <v>1</v>
      </c>
      <c r="D733" s="12">
        <v>1035</v>
      </c>
      <c r="E733" s="12" cm="1">
        <f t="array" aca="1" ref="E733" ca="1">INDEX('[2]Vendedores Activos'!$A$2:$A$11, RANDBETWEEN(1, COUNTA('[2]Vendedores Activos'!$A$2:$A$11)))</f>
        <v>9</v>
      </c>
      <c r="F733" s="29">
        <v>44912</v>
      </c>
      <c r="G733" s="31">
        <v>4</v>
      </c>
      <c r="H733" s="12">
        <v>1</v>
      </c>
      <c r="I733" s="32">
        <v>460.57</v>
      </c>
      <c r="J733" s="33">
        <v>460.57</v>
      </c>
    </row>
    <row r="734" spans="1:10" ht="15">
      <c r="A734" s="3">
        <v>1003797</v>
      </c>
      <c r="B734" s="12">
        <v>758</v>
      </c>
      <c r="C734" s="12">
        <v>1</v>
      </c>
      <c r="D734" s="12">
        <v>1009</v>
      </c>
      <c r="E734" s="12" cm="1">
        <f t="array" aca="1" ref="E734" ca="1">INDEX('[2]Vendedores Activos'!$A$2:$A$11, RANDBETWEEN(1, COUNTA('[2]Vendedores Activos'!$A$2:$A$11)))</f>
        <v>5</v>
      </c>
      <c r="F734" s="29">
        <v>44912</v>
      </c>
      <c r="G734" s="31">
        <v>100</v>
      </c>
      <c r="H734" s="12">
        <v>1</v>
      </c>
      <c r="I734" s="32">
        <v>1643.17</v>
      </c>
      <c r="J734" s="33">
        <v>1643.17</v>
      </c>
    </row>
    <row r="735" spans="1:10" ht="15">
      <c r="A735" s="3">
        <v>1003802</v>
      </c>
      <c r="B735" s="12">
        <v>763</v>
      </c>
      <c r="C735" s="12">
        <v>1</v>
      </c>
      <c r="D735" s="12">
        <v>1124</v>
      </c>
      <c r="E735" s="12" cm="1">
        <f t="array" aca="1" ref="E735" ca="1">INDEX('[2]Vendedores Activos'!$A$2:$A$11, RANDBETWEEN(1, COUNTA('[2]Vendedores Activos'!$A$2:$A$11)))</f>
        <v>43</v>
      </c>
      <c r="F735" s="29">
        <v>44912</v>
      </c>
      <c r="G735" s="31">
        <v>190</v>
      </c>
      <c r="H735" s="12">
        <v>1</v>
      </c>
      <c r="I735" s="32">
        <v>18770.97</v>
      </c>
      <c r="J735" s="33">
        <v>18770.97</v>
      </c>
    </row>
    <row r="736" spans="1:10" ht="15">
      <c r="A736" s="3">
        <v>1003805</v>
      </c>
      <c r="B736" s="12">
        <v>766</v>
      </c>
      <c r="C736" s="12">
        <v>1</v>
      </c>
      <c r="D736" s="12">
        <v>1004</v>
      </c>
      <c r="E736" s="12" cm="1">
        <f t="array" aca="1" ref="E736" ca="1">INDEX('[2]Vendedores Activos'!$A$2:$A$11, RANDBETWEEN(1, COUNTA('[2]Vendedores Activos'!$A$2:$A$11)))</f>
        <v>10</v>
      </c>
      <c r="F736" s="29">
        <v>44914</v>
      </c>
      <c r="G736" s="31">
        <v>189</v>
      </c>
      <c r="H736" s="12">
        <v>1</v>
      </c>
      <c r="I736" s="32">
        <v>11912.24</v>
      </c>
      <c r="J736" s="33">
        <v>11912.24</v>
      </c>
    </row>
    <row r="737" spans="1:10" ht="15">
      <c r="A737" s="3">
        <v>1002982</v>
      </c>
      <c r="B737" s="12">
        <v>76</v>
      </c>
      <c r="C737" s="12">
        <v>1</v>
      </c>
      <c r="D737" s="12" cm="1">
        <f t="array" aca="1" ref="D737" ca="1">INDEX('[1]Clientes Activos'!$A$2:$A$9,RANDBETWEEN(1,COUNTA('[1]Clientes Activos'!$A$2:$A$9)))</f>
        <v>1110</v>
      </c>
      <c r="E737" s="12" cm="1">
        <f t="array" aca="1" ref="E737" ca="1">INDEX('[2]Vendedores Activos'!$A$2:$A$11, RANDBETWEEN(1, COUNTA('[2]Vendedores Activos'!$A$2:$A$11)))</f>
        <v>9</v>
      </c>
      <c r="F737" s="29">
        <v>44914</v>
      </c>
      <c r="G737" s="34">
        <f>WEEKDAY(F737,1)</f>
        <v>2</v>
      </c>
      <c r="H737" s="12">
        <v>195</v>
      </c>
      <c r="I737" s="32">
        <v>9</v>
      </c>
      <c r="J737" s="33">
        <v>41809.89</v>
      </c>
    </row>
    <row r="738" spans="1:10" ht="15">
      <c r="A738" s="3">
        <v>1003506</v>
      </c>
      <c r="B738" s="12">
        <v>467</v>
      </c>
      <c r="C738" s="12">
        <v>2</v>
      </c>
      <c r="D738" s="12">
        <v>1105</v>
      </c>
      <c r="E738" s="12" cm="1">
        <f t="array" aca="1" ref="E738" ca="1">INDEX('[2]Vendedores Activos'!$A$2:$A$11, RANDBETWEEN(1, COUNTA('[2]Vendedores Activos'!$A$2:$A$11)))</f>
        <v>10</v>
      </c>
      <c r="F738" s="29">
        <v>44914</v>
      </c>
      <c r="G738" s="31">
        <v>66</v>
      </c>
      <c r="H738" s="12">
        <v>1</v>
      </c>
      <c r="I738" s="32">
        <v>2215.3000000000002</v>
      </c>
      <c r="J738" s="33">
        <v>2215.3000000000002</v>
      </c>
    </row>
    <row r="739" spans="1:10" ht="15">
      <c r="A739" s="3">
        <v>1003080</v>
      </c>
      <c r="B739" s="12">
        <v>41</v>
      </c>
      <c r="C739" s="12">
        <v>2</v>
      </c>
      <c r="D739" s="12">
        <v>1030</v>
      </c>
      <c r="E739" s="12" cm="1">
        <f t="array" aca="1" ref="E739" ca="1">INDEX('[2]Vendedores Activos'!$A$2:$A$11, RANDBETWEEN(1, COUNTA('[2]Vendedores Activos'!$A$2:$A$11)))</f>
        <v>6</v>
      </c>
      <c r="F739" s="29">
        <v>44914</v>
      </c>
      <c r="G739" s="31">
        <v>183</v>
      </c>
      <c r="H739" s="12">
        <v>1</v>
      </c>
      <c r="I739" s="32">
        <v>2701.9</v>
      </c>
      <c r="J739" s="33">
        <v>2701.9</v>
      </c>
    </row>
    <row r="740" spans="1:10" ht="15">
      <c r="A740" s="3">
        <v>1003097</v>
      </c>
      <c r="B740" s="12">
        <v>58</v>
      </c>
      <c r="C740" s="12">
        <v>2</v>
      </c>
      <c r="D740" s="12">
        <v>1040</v>
      </c>
      <c r="E740" s="12" cm="1">
        <f t="array" aca="1" ref="E740" ca="1">INDEX('[2]Vendedores Activos'!$A$2:$A$11, RANDBETWEEN(1, COUNTA('[2]Vendedores Activos'!$A$2:$A$11)))</f>
        <v>5</v>
      </c>
      <c r="F740" s="29">
        <v>44915</v>
      </c>
      <c r="G740" s="31">
        <v>210</v>
      </c>
      <c r="H740" s="12">
        <v>1</v>
      </c>
      <c r="I740" s="32">
        <v>7539.88</v>
      </c>
      <c r="J740" s="33">
        <v>7539.88</v>
      </c>
    </row>
    <row r="741" spans="1:10" ht="15">
      <c r="A741" s="3">
        <v>1003116</v>
      </c>
      <c r="B741" s="12">
        <v>77</v>
      </c>
      <c r="C741" s="12">
        <v>2</v>
      </c>
      <c r="D741" s="12">
        <v>1114</v>
      </c>
      <c r="E741" s="12" cm="1">
        <f t="array" aca="1" ref="E741" ca="1">INDEX('[2]Vendedores Activos'!$A$2:$A$11, RANDBETWEEN(1, COUNTA('[2]Vendedores Activos'!$A$2:$A$11)))</f>
        <v>6</v>
      </c>
      <c r="F741" s="29">
        <v>44915</v>
      </c>
      <c r="G741" s="31">
        <v>70</v>
      </c>
      <c r="H741" s="12">
        <v>1</v>
      </c>
      <c r="I741" s="32">
        <v>4318.74</v>
      </c>
      <c r="J741" s="33">
        <v>4318.74</v>
      </c>
    </row>
    <row r="742" spans="1:10" ht="15">
      <c r="A742" s="3">
        <v>1003178</v>
      </c>
      <c r="B742" s="12">
        <v>139</v>
      </c>
      <c r="C742" s="12">
        <v>2</v>
      </c>
      <c r="D742" s="12">
        <v>1064</v>
      </c>
      <c r="E742" s="12" cm="1">
        <f t="array" aca="1" ref="E742" ca="1">INDEX('[2]Vendedores Activos'!$A$2:$A$11, RANDBETWEEN(1, COUNTA('[2]Vendedores Activos'!$A$2:$A$11)))</f>
        <v>10</v>
      </c>
      <c r="F742" s="29">
        <v>44915</v>
      </c>
      <c r="G742" s="31">
        <v>34</v>
      </c>
      <c r="H742" s="12">
        <v>1</v>
      </c>
      <c r="I742" s="32">
        <v>2704.41</v>
      </c>
      <c r="J742" s="33">
        <v>2704.41</v>
      </c>
    </row>
    <row r="743" spans="1:10" ht="15">
      <c r="A743" s="3">
        <v>1003254</v>
      </c>
      <c r="B743" s="12">
        <v>215</v>
      </c>
      <c r="C743" s="12">
        <v>2</v>
      </c>
      <c r="D743" s="12">
        <v>1099</v>
      </c>
      <c r="E743" s="12" cm="1">
        <f t="array" aca="1" ref="E743" ca="1">INDEX('[2]Vendedores Activos'!$A$2:$A$11, RANDBETWEEN(1, COUNTA('[2]Vendedores Activos'!$A$2:$A$11)))</f>
        <v>4</v>
      </c>
      <c r="F743" s="29">
        <v>44915</v>
      </c>
      <c r="G743" s="31">
        <v>148</v>
      </c>
      <c r="H743" s="12">
        <v>1</v>
      </c>
      <c r="I743" s="32">
        <v>331.71</v>
      </c>
      <c r="J743" s="33">
        <v>331.71</v>
      </c>
    </row>
    <row r="744" spans="1:10" ht="15">
      <c r="A744" s="3">
        <v>1003256</v>
      </c>
      <c r="B744" s="12">
        <v>217</v>
      </c>
      <c r="C744" s="12">
        <v>2</v>
      </c>
      <c r="D744" s="12">
        <v>1116</v>
      </c>
      <c r="E744" s="12" cm="1">
        <f t="array" aca="1" ref="E744" ca="1">INDEX('[2]Vendedores Activos'!$A$2:$A$11, RANDBETWEEN(1, COUNTA('[2]Vendedores Activos'!$A$2:$A$11)))</f>
        <v>9</v>
      </c>
      <c r="F744" s="29">
        <v>44915</v>
      </c>
      <c r="G744" s="31">
        <v>61</v>
      </c>
      <c r="H744" s="12">
        <v>1</v>
      </c>
      <c r="I744" s="32">
        <v>3242.52</v>
      </c>
      <c r="J744" s="33">
        <v>3242.52</v>
      </c>
    </row>
    <row r="745" spans="1:10" ht="15">
      <c r="A745" s="3">
        <v>1003291</v>
      </c>
      <c r="B745" s="12">
        <v>252</v>
      </c>
      <c r="C745" s="12">
        <v>2</v>
      </c>
      <c r="D745" s="12">
        <v>1030</v>
      </c>
      <c r="E745" s="12" cm="1">
        <f t="array" aca="1" ref="E745" ca="1">INDEX('[2]Vendedores Activos'!$A$2:$A$11, RANDBETWEEN(1, COUNTA('[2]Vendedores Activos'!$A$2:$A$11)))</f>
        <v>9</v>
      </c>
      <c r="F745" s="29">
        <v>44915</v>
      </c>
      <c r="G745" s="31">
        <v>207</v>
      </c>
      <c r="H745" s="12">
        <v>1</v>
      </c>
      <c r="I745" s="32">
        <v>6463.66</v>
      </c>
      <c r="J745" s="33">
        <v>6463.66</v>
      </c>
    </row>
    <row r="746" spans="1:10" ht="15">
      <c r="A746" s="3">
        <v>1003324</v>
      </c>
      <c r="B746" s="12">
        <v>285</v>
      </c>
      <c r="C746" s="12">
        <v>2</v>
      </c>
      <c r="D746" s="12">
        <v>1066</v>
      </c>
      <c r="E746" s="12" cm="1">
        <f t="array" aca="1" ref="E746" ca="1">INDEX('[2]Vendedores Activos'!$A$2:$A$11, RANDBETWEEN(1, COUNTA('[2]Vendedores Activos'!$A$2:$A$11)))</f>
        <v>4</v>
      </c>
      <c r="F746" s="29">
        <v>44916</v>
      </c>
      <c r="G746" s="31">
        <v>17</v>
      </c>
      <c r="H746" s="12">
        <v>1</v>
      </c>
      <c r="I746" s="32">
        <v>16157.16</v>
      </c>
      <c r="J746" s="33">
        <v>16157.16</v>
      </c>
    </row>
    <row r="747" spans="1:10" ht="15">
      <c r="A747" s="3">
        <v>1003400</v>
      </c>
      <c r="B747" s="12">
        <v>361</v>
      </c>
      <c r="C747" s="12">
        <v>2</v>
      </c>
      <c r="D747" s="12">
        <v>1080</v>
      </c>
      <c r="E747" s="12" cm="1">
        <f t="array" aca="1" ref="E747" ca="1">INDEX('[2]Vendedores Activos'!$A$2:$A$11, RANDBETWEEN(1, COUNTA('[2]Vendedores Activos'!$A$2:$A$11)))</f>
        <v>10</v>
      </c>
      <c r="F747" s="29">
        <v>44916</v>
      </c>
      <c r="G747" s="31">
        <v>86</v>
      </c>
      <c r="H747" s="12">
        <v>1</v>
      </c>
      <c r="I747" s="32">
        <v>1946.04</v>
      </c>
      <c r="J747" s="33">
        <v>1946.04</v>
      </c>
    </row>
    <row r="748" spans="1:10" ht="15">
      <c r="A748" s="3">
        <v>1003402</v>
      </c>
      <c r="B748" s="12">
        <v>363</v>
      </c>
      <c r="C748" s="12">
        <v>2</v>
      </c>
      <c r="D748" s="12">
        <v>1064</v>
      </c>
      <c r="E748" s="12" cm="1">
        <f t="array" aca="1" ref="E748" ca="1">INDEX('[2]Vendedores Activos'!$A$2:$A$11, RANDBETWEEN(1, COUNTA('[2]Vendedores Activos'!$A$2:$A$11)))</f>
        <v>6</v>
      </c>
      <c r="F748" s="29">
        <v>44916</v>
      </c>
      <c r="G748" s="31">
        <v>173</v>
      </c>
      <c r="H748" s="12">
        <v>1</v>
      </c>
      <c r="I748" s="32">
        <v>4313.7299999999996</v>
      </c>
      <c r="J748" s="33">
        <v>4313.7299999999996</v>
      </c>
    </row>
    <row r="749" spans="1:10" ht="15">
      <c r="A749" s="3">
        <v>1003437</v>
      </c>
      <c r="B749" s="12">
        <v>398</v>
      </c>
      <c r="C749" s="12">
        <v>2</v>
      </c>
      <c r="D749" s="12">
        <v>1045</v>
      </c>
      <c r="E749" s="12" cm="1">
        <f t="array" aca="1" ref="E749" ca="1">INDEX('[2]Vendedores Activos'!$A$2:$A$11, RANDBETWEEN(1, COUNTA('[2]Vendedores Activos'!$A$2:$A$11)))</f>
        <v>7</v>
      </c>
      <c r="F749" s="29">
        <v>44916</v>
      </c>
      <c r="G749" s="31">
        <v>179</v>
      </c>
      <c r="H749" s="12">
        <v>1</v>
      </c>
      <c r="I749" s="32">
        <v>7542.39</v>
      </c>
      <c r="J749" s="33">
        <v>7542.39</v>
      </c>
    </row>
    <row r="750" spans="1:10" ht="15">
      <c r="A750" s="3">
        <v>1003443</v>
      </c>
      <c r="B750" s="12">
        <v>404</v>
      </c>
      <c r="C750" s="12">
        <v>2</v>
      </c>
      <c r="D750" s="12">
        <v>1047</v>
      </c>
      <c r="E750" s="12" cm="1">
        <f t="array" aca="1" ref="E750" ca="1">INDEX('[2]Vendedores Activos'!$A$2:$A$11, RANDBETWEEN(1, COUNTA('[2]Vendedores Activos'!$A$2:$A$11)))</f>
        <v>43</v>
      </c>
      <c r="F750" s="29">
        <v>44916</v>
      </c>
      <c r="G750" s="31">
        <v>52</v>
      </c>
      <c r="H750" s="12">
        <v>1</v>
      </c>
      <c r="I750" s="32">
        <v>6471.18</v>
      </c>
      <c r="J750" s="33">
        <v>6471.18</v>
      </c>
    </row>
    <row r="751" spans="1:10" ht="15">
      <c r="A751" s="3">
        <v>1003464</v>
      </c>
      <c r="B751" s="12">
        <v>425</v>
      </c>
      <c r="C751" s="12">
        <v>2</v>
      </c>
      <c r="D751" s="12">
        <v>1066</v>
      </c>
      <c r="E751" s="12" cm="1">
        <f t="array" aca="1" ref="E751" ca="1">INDEX('[2]Vendedores Activos'!$A$2:$A$11, RANDBETWEEN(1, COUNTA('[2]Vendedores Activos'!$A$2:$A$11)))</f>
        <v>43</v>
      </c>
      <c r="F751" s="29">
        <v>44916</v>
      </c>
      <c r="G751" s="31">
        <v>36</v>
      </c>
      <c r="H751" s="12">
        <v>1</v>
      </c>
      <c r="I751" s="32">
        <v>1948.55</v>
      </c>
      <c r="J751" s="33">
        <v>1948.55</v>
      </c>
    </row>
    <row r="752" spans="1:10" ht="15">
      <c r="A752" s="3">
        <v>1003498</v>
      </c>
      <c r="B752" s="12">
        <v>459</v>
      </c>
      <c r="C752" s="12">
        <v>2</v>
      </c>
      <c r="D752" s="12">
        <v>1091</v>
      </c>
      <c r="E752" s="12" cm="1">
        <f t="array" aca="1" ref="E752" ca="1">INDEX('[2]Vendedores Activos'!$A$2:$A$11, RANDBETWEEN(1, COUNTA('[2]Vendedores Activos'!$A$2:$A$11)))</f>
        <v>43</v>
      </c>
      <c r="F752" s="29">
        <v>44916</v>
      </c>
      <c r="G752" s="31">
        <v>168</v>
      </c>
      <c r="H752" s="12">
        <v>1</v>
      </c>
      <c r="I752" s="32">
        <v>731.06</v>
      </c>
      <c r="J752" s="33">
        <v>731.06</v>
      </c>
    </row>
    <row r="753" spans="1:10" ht="15">
      <c r="A753" s="3">
        <v>1003503</v>
      </c>
      <c r="B753" s="12">
        <v>464</v>
      </c>
      <c r="C753" s="12">
        <v>2</v>
      </c>
      <c r="D753" s="12">
        <v>1092</v>
      </c>
      <c r="E753" s="12" cm="1">
        <f t="array" aca="1" ref="E753" ca="1">INDEX('[2]Vendedores Activos'!$A$2:$A$11, RANDBETWEEN(1, COUNTA('[2]Vendedores Activos'!$A$2:$A$11)))</f>
        <v>9</v>
      </c>
      <c r="F753" s="29">
        <v>44916</v>
      </c>
      <c r="G753" s="31">
        <v>70</v>
      </c>
      <c r="H753" s="12">
        <v>1</v>
      </c>
      <c r="I753" s="32">
        <v>3700.65</v>
      </c>
      <c r="J753" s="33">
        <v>3700.65</v>
      </c>
    </row>
    <row r="754" spans="1:10" ht="15">
      <c r="A754" s="3">
        <v>1003602</v>
      </c>
      <c r="B754" s="12">
        <v>563</v>
      </c>
      <c r="C754" s="12">
        <v>2</v>
      </c>
      <c r="D754" s="12">
        <v>1040</v>
      </c>
      <c r="E754" s="12" cm="1">
        <f t="array" aca="1" ref="E754" ca="1">INDEX('[2]Vendedores Activos'!$A$2:$A$11, RANDBETWEEN(1, COUNTA('[2]Vendedores Activos'!$A$2:$A$11)))</f>
        <v>43</v>
      </c>
      <c r="F754" s="29">
        <v>44916</v>
      </c>
      <c r="G754" s="31">
        <v>190</v>
      </c>
      <c r="H754" s="12">
        <v>1</v>
      </c>
      <c r="I754" s="32">
        <v>21127.32</v>
      </c>
      <c r="J754" s="33">
        <v>21127.32</v>
      </c>
    </row>
    <row r="755" spans="1:10" ht="15">
      <c r="A755" s="3">
        <v>1003608</v>
      </c>
      <c r="B755" s="12">
        <v>569</v>
      </c>
      <c r="C755" s="12">
        <v>2</v>
      </c>
      <c r="D755" s="12">
        <v>1093</v>
      </c>
      <c r="E755" s="12" cm="1">
        <f t="array" aca="1" ref="E755" ca="1">INDEX('[2]Vendedores Activos'!$A$2:$A$11, RANDBETWEEN(1, COUNTA('[2]Vendedores Activos'!$A$2:$A$11)))</f>
        <v>7</v>
      </c>
      <c r="F755" s="29">
        <v>44916</v>
      </c>
      <c r="G755" s="31">
        <v>134</v>
      </c>
      <c r="H755" s="12">
        <v>1</v>
      </c>
      <c r="I755" s="32">
        <v>739.98</v>
      </c>
      <c r="J755" s="33">
        <v>739.98</v>
      </c>
    </row>
    <row r="756" spans="1:10" ht="15">
      <c r="A756" s="3">
        <v>1003611</v>
      </c>
      <c r="B756" s="12">
        <v>572</v>
      </c>
      <c r="C756" s="12">
        <v>2</v>
      </c>
      <c r="D756" s="12">
        <v>1092</v>
      </c>
      <c r="E756" s="12" cm="1">
        <f t="array" aca="1" ref="E756" ca="1">INDEX('[2]Vendedores Activos'!$A$2:$A$11, RANDBETWEEN(1, COUNTA('[2]Vendedores Activos'!$A$2:$A$11)))</f>
        <v>9</v>
      </c>
      <c r="F756" s="29">
        <v>44916</v>
      </c>
      <c r="G756" s="31">
        <v>209</v>
      </c>
      <c r="H756" s="12">
        <v>1</v>
      </c>
      <c r="I756" s="32">
        <v>15462.09</v>
      </c>
      <c r="J756" s="33">
        <v>15462.09</v>
      </c>
    </row>
    <row r="757" spans="1:10" ht="15">
      <c r="A757" s="3">
        <v>1003655</v>
      </c>
      <c r="B757" s="12">
        <v>616</v>
      </c>
      <c r="C757" s="12">
        <v>2</v>
      </c>
      <c r="D757" s="12">
        <v>1038</v>
      </c>
      <c r="E757" s="12" cm="1">
        <f t="array" aca="1" ref="E757" ca="1">INDEX('[2]Vendedores Activos'!$A$2:$A$11, RANDBETWEEN(1, COUNTA('[2]Vendedores Activos'!$A$2:$A$11)))</f>
        <v>4</v>
      </c>
      <c r="F757" s="29">
        <v>44916</v>
      </c>
      <c r="G757" s="31">
        <v>110</v>
      </c>
      <c r="H757" s="12">
        <v>1</v>
      </c>
      <c r="I757" s="32">
        <v>13654.47</v>
      </c>
      <c r="J757" s="33">
        <v>13654.47</v>
      </c>
    </row>
    <row r="758" spans="1:10" ht="15">
      <c r="A758" s="3">
        <v>1003710</v>
      </c>
      <c r="B758" s="12">
        <v>671</v>
      </c>
      <c r="C758" s="12">
        <v>2</v>
      </c>
      <c r="D758" s="12">
        <v>1125</v>
      </c>
      <c r="E758" s="12" cm="1">
        <f t="array" aca="1" ref="E758" ca="1">INDEX('[2]Vendedores Activos'!$A$2:$A$11, RANDBETWEEN(1, COUNTA('[2]Vendedores Activos'!$A$2:$A$11)))</f>
        <v>7</v>
      </c>
      <c r="F758" s="29">
        <v>44916</v>
      </c>
      <c r="G758" s="31">
        <v>110</v>
      </c>
      <c r="H758" s="12">
        <v>1</v>
      </c>
      <c r="I758" s="32">
        <v>14393.24</v>
      </c>
      <c r="J758" s="33">
        <v>14393.24</v>
      </c>
    </row>
    <row r="759" spans="1:10" ht="15">
      <c r="A759" s="3">
        <v>1003804</v>
      </c>
      <c r="B759" s="12">
        <v>765</v>
      </c>
      <c r="C759" s="12">
        <v>2</v>
      </c>
      <c r="D759" s="12">
        <v>1064</v>
      </c>
      <c r="E759" s="12" cm="1">
        <f t="array" aca="1" ref="E759" ca="1">INDEX('[2]Vendedores Activos'!$A$2:$A$11, RANDBETWEEN(1, COUNTA('[2]Vendedores Activos'!$A$2:$A$11)))</f>
        <v>3</v>
      </c>
      <c r="F759" s="29">
        <v>44916</v>
      </c>
      <c r="G759" s="31">
        <v>29</v>
      </c>
      <c r="H759" s="12">
        <v>1</v>
      </c>
      <c r="I759" s="32">
        <v>3537.32</v>
      </c>
      <c r="J759" s="33">
        <v>3537.32</v>
      </c>
    </row>
    <row r="760" spans="1:10" ht="15">
      <c r="A760" s="3">
        <v>1003505</v>
      </c>
      <c r="B760" s="12">
        <v>466</v>
      </c>
      <c r="C760" s="12">
        <v>3</v>
      </c>
      <c r="D760" s="12">
        <v>1078</v>
      </c>
      <c r="E760" s="12" cm="1">
        <f t="array" aca="1" ref="E760" ca="1">INDEX('[2]Vendedores Activos'!$A$2:$A$11, RANDBETWEEN(1, COUNTA('[2]Vendedores Activos'!$A$2:$A$11)))</f>
        <v>4</v>
      </c>
      <c r="F760" s="29">
        <v>44916</v>
      </c>
      <c r="G760" s="31">
        <v>62</v>
      </c>
      <c r="H760" s="12">
        <v>1</v>
      </c>
      <c r="I760" s="32">
        <v>3929.41</v>
      </c>
      <c r="J760" s="33">
        <v>3929.41</v>
      </c>
    </row>
    <row r="761" spans="1:10" ht="15">
      <c r="A761" s="3">
        <v>1003507</v>
      </c>
      <c r="B761" s="12">
        <v>468</v>
      </c>
      <c r="C761" s="12">
        <v>3</v>
      </c>
      <c r="D761" s="12">
        <v>1020</v>
      </c>
      <c r="E761" s="12" cm="1">
        <f t="array" aca="1" ref="E761" ca="1">INDEX('[2]Vendedores Activos'!$A$2:$A$11, RANDBETWEEN(1, COUNTA('[2]Vendedores Activos'!$A$2:$A$11)))</f>
        <v>3</v>
      </c>
      <c r="F761" s="29">
        <v>44916</v>
      </c>
      <c r="G761" s="31">
        <v>188</v>
      </c>
      <c r="H761" s="12">
        <v>1</v>
      </c>
      <c r="I761" s="32">
        <v>11104.49</v>
      </c>
      <c r="J761" s="33">
        <v>11104.49</v>
      </c>
    </row>
    <row r="762" spans="1:10" ht="15">
      <c r="A762" s="3">
        <v>1003059</v>
      </c>
      <c r="B762" s="12">
        <v>20</v>
      </c>
      <c r="C762" s="12">
        <v>3</v>
      </c>
      <c r="D762" s="12">
        <v>1119</v>
      </c>
      <c r="E762" s="12" cm="1">
        <f t="array" aca="1" ref="E762" ca="1">INDEX('[2]Vendedores Activos'!$A$2:$A$11, RANDBETWEEN(1, COUNTA('[2]Vendedores Activos'!$A$2:$A$11)))</f>
        <v>7</v>
      </c>
      <c r="F762" s="29">
        <v>44916</v>
      </c>
      <c r="G762" s="31">
        <v>81</v>
      </c>
      <c r="H762" s="12">
        <v>1</v>
      </c>
      <c r="I762" s="32">
        <v>872.33</v>
      </c>
      <c r="J762" s="33">
        <v>872.33</v>
      </c>
    </row>
    <row r="763" spans="1:10" ht="15">
      <c r="A763" s="3">
        <v>1003069</v>
      </c>
      <c r="B763" s="12">
        <v>30</v>
      </c>
      <c r="C763" s="12">
        <v>3</v>
      </c>
      <c r="D763" s="12">
        <v>1119</v>
      </c>
      <c r="E763" s="12" cm="1">
        <f t="array" aca="1" ref="E763" ca="1">INDEX('[2]Vendedores Activos'!$A$2:$A$11, RANDBETWEEN(1, COUNTA('[2]Vendedores Activos'!$A$2:$A$11)))</f>
        <v>43</v>
      </c>
      <c r="F763" s="29">
        <v>44916</v>
      </c>
      <c r="G763" s="31">
        <v>126</v>
      </c>
      <c r="H763" s="12">
        <v>1</v>
      </c>
      <c r="I763" s="32">
        <v>229.1</v>
      </c>
      <c r="J763" s="33">
        <v>229.1</v>
      </c>
    </row>
    <row r="764" spans="1:10" ht="15">
      <c r="A764" s="3">
        <v>1003088</v>
      </c>
      <c r="B764" s="12">
        <v>49</v>
      </c>
      <c r="C764" s="12">
        <v>3</v>
      </c>
      <c r="D764" s="12">
        <v>1121</v>
      </c>
      <c r="E764" s="12" cm="1">
        <f t="array" aca="1" ref="E764" ca="1">INDEX('[2]Vendedores Activos'!$A$2:$A$11, RANDBETWEEN(1, COUNTA('[2]Vendedores Activos'!$A$2:$A$11)))</f>
        <v>43</v>
      </c>
      <c r="F764" s="29">
        <v>44917</v>
      </c>
      <c r="G764" s="31">
        <v>53</v>
      </c>
      <c r="H764" s="12">
        <v>1</v>
      </c>
      <c r="I764" s="32">
        <v>2699.4</v>
      </c>
      <c r="J764" s="33">
        <v>2699.4</v>
      </c>
    </row>
    <row r="765" spans="1:10" ht="15">
      <c r="A765" s="3">
        <v>1003136</v>
      </c>
      <c r="B765" s="12">
        <v>97</v>
      </c>
      <c r="C765" s="12">
        <v>3</v>
      </c>
      <c r="D765" s="12">
        <v>1026</v>
      </c>
      <c r="E765" s="12" cm="1">
        <f t="array" aca="1" ref="E765" ca="1">INDEX('[2]Vendedores Activos'!$A$2:$A$11, RANDBETWEEN(1, COUNTA('[2]Vendedores Activos'!$A$2:$A$11)))</f>
        <v>4</v>
      </c>
      <c r="F765" s="29">
        <v>44917</v>
      </c>
      <c r="G765" s="31">
        <v>152</v>
      </c>
      <c r="H765" s="12">
        <v>1</v>
      </c>
      <c r="I765" s="32">
        <v>869.82</v>
      </c>
      <c r="J765" s="33">
        <v>869.82</v>
      </c>
    </row>
    <row r="766" spans="1:10" ht="15">
      <c r="A766" s="3">
        <v>1003162</v>
      </c>
      <c r="B766" s="12">
        <v>123</v>
      </c>
      <c r="C766" s="12">
        <v>3</v>
      </c>
      <c r="D766" s="12">
        <v>1108</v>
      </c>
      <c r="E766" s="12" cm="1">
        <f t="array" aca="1" ref="E766" ca="1">INDEX('[2]Vendedores Activos'!$A$2:$A$11, RANDBETWEEN(1, COUNTA('[2]Vendedores Activos'!$A$2:$A$11)))</f>
        <v>10</v>
      </c>
      <c r="F766" s="29">
        <v>44917</v>
      </c>
      <c r="G766" s="31">
        <v>54</v>
      </c>
      <c r="H766" s="12">
        <v>1</v>
      </c>
      <c r="I766" s="32">
        <v>7544.89</v>
      </c>
      <c r="J766" s="33">
        <v>7544.89</v>
      </c>
    </row>
    <row r="767" spans="1:10" ht="15">
      <c r="A767" s="3">
        <v>1003166</v>
      </c>
      <c r="B767" s="12">
        <v>127</v>
      </c>
      <c r="C767" s="12">
        <v>3</v>
      </c>
      <c r="D767" s="12">
        <v>1058</v>
      </c>
      <c r="E767" s="12" cm="1">
        <f t="array" aca="1" ref="E767" ca="1">INDEX('[2]Vendedores Activos'!$A$2:$A$11, RANDBETWEEN(1, COUNTA('[2]Vendedores Activos'!$A$2:$A$11)))</f>
        <v>2</v>
      </c>
      <c r="F767" s="29">
        <v>44917</v>
      </c>
      <c r="G767" s="31">
        <v>42</v>
      </c>
      <c r="H767" s="12">
        <v>1</v>
      </c>
      <c r="I767" s="32">
        <v>8621.1200000000008</v>
      </c>
      <c r="J767" s="33">
        <v>8621.1200000000008</v>
      </c>
    </row>
    <row r="768" spans="1:10" ht="15">
      <c r="A768" s="3">
        <v>1003201</v>
      </c>
      <c r="B768" s="12">
        <v>162</v>
      </c>
      <c r="C768" s="12">
        <v>3</v>
      </c>
      <c r="D768" s="12">
        <v>1077</v>
      </c>
      <c r="E768" s="12" cm="1">
        <f t="array" aca="1" ref="E768" ca="1">INDEX('[2]Vendedores Activos'!$A$2:$A$11, RANDBETWEEN(1, COUNTA('[2]Vendedores Activos'!$A$2:$A$11)))</f>
        <v>7</v>
      </c>
      <c r="F768" s="29">
        <v>44917</v>
      </c>
      <c r="G768" s="31">
        <v>61</v>
      </c>
      <c r="H768" s="12">
        <v>1</v>
      </c>
      <c r="I768" s="32">
        <v>3242.52</v>
      </c>
      <c r="J768" s="33">
        <v>3242.52</v>
      </c>
    </row>
    <row r="769" spans="1:10" ht="15">
      <c r="A769" s="3">
        <v>1003352</v>
      </c>
      <c r="B769" s="12">
        <v>313</v>
      </c>
      <c r="C769" s="12">
        <v>3</v>
      </c>
      <c r="D769" s="12">
        <v>1053</v>
      </c>
      <c r="E769" s="12" cm="1">
        <f t="array" aca="1" ref="E769" ca="1">INDEX('[2]Vendedores Activos'!$A$2:$A$11, RANDBETWEEN(1, COUNTA('[2]Vendedores Activos'!$A$2:$A$11)))</f>
        <v>43</v>
      </c>
      <c r="F769" s="29">
        <v>44917</v>
      </c>
      <c r="G769" s="31">
        <v>123</v>
      </c>
      <c r="H769" s="12">
        <v>1</v>
      </c>
      <c r="I769" s="32">
        <v>874.84</v>
      </c>
      <c r="J769" s="33">
        <v>874.84</v>
      </c>
    </row>
    <row r="770" spans="1:10" ht="15">
      <c r="A770" s="3">
        <v>1003365</v>
      </c>
      <c r="B770" s="12">
        <v>326</v>
      </c>
      <c r="C770" s="12">
        <v>3</v>
      </c>
      <c r="D770" s="12">
        <v>1019</v>
      </c>
      <c r="E770" s="12" cm="1">
        <f t="array" aca="1" ref="E770" ca="1">INDEX('[2]Vendedores Activos'!$A$2:$A$11, RANDBETWEEN(1, COUNTA('[2]Vendedores Activos'!$A$2:$A$11)))</f>
        <v>3</v>
      </c>
      <c r="F770" s="29">
        <v>44917</v>
      </c>
      <c r="G770" s="31">
        <v>141</v>
      </c>
      <c r="H770" s="12">
        <v>1</v>
      </c>
      <c r="I770" s="32">
        <v>551.97</v>
      </c>
      <c r="J770" s="33">
        <v>551.97</v>
      </c>
    </row>
    <row r="771" spans="1:10" ht="15">
      <c r="A771" s="3">
        <v>1003399</v>
      </c>
      <c r="B771" s="12">
        <v>360</v>
      </c>
      <c r="C771" s="12">
        <v>3</v>
      </c>
      <c r="D771" s="12">
        <v>1060</v>
      </c>
      <c r="E771" s="12" cm="1">
        <f t="array" aca="1" ref="E771" ca="1">INDEX('[2]Vendedores Activos'!$A$2:$A$11, RANDBETWEEN(1, COUNTA('[2]Vendedores Activos'!$A$2:$A$11)))</f>
        <v>5</v>
      </c>
      <c r="F771" s="29">
        <v>44917</v>
      </c>
      <c r="G771" s="31">
        <v>96</v>
      </c>
      <c r="H771" s="12">
        <v>1</v>
      </c>
      <c r="I771" s="32">
        <v>7547.4</v>
      </c>
      <c r="J771" s="33">
        <v>7547.4</v>
      </c>
    </row>
    <row r="772" spans="1:10" ht="15">
      <c r="A772" s="3">
        <v>1003500</v>
      </c>
      <c r="B772" s="12">
        <v>461</v>
      </c>
      <c r="C772" s="12">
        <v>3</v>
      </c>
      <c r="D772" s="12">
        <v>1056</v>
      </c>
      <c r="E772" s="12" cm="1">
        <f t="array" aca="1" ref="E772" ca="1">INDEX('[2]Vendedores Activos'!$A$2:$A$11, RANDBETWEEN(1, COUNTA('[2]Vendedores Activos'!$A$2:$A$11)))</f>
        <v>7</v>
      </c>
      <c r="F772" s="29">
        <v>44917</v>
      </c>
      <c r="G772" s="31">
        <v>19</v>
      </c>
      <c r="H772" s="12">
        <v>1</v>
      </c>
      <c r="I772" s="32">
        <v>1496.73</v>
      </c>
      <c r="J772" s="33">
        <v>1496.73</v>
      </c>
    </row>
    <row r="773" spans="1:10" ht="15">
      <c r="A773" s="3">
        <v>1003549</v>
      </c>
      <c r="B773" s="12">
        <v>510</v>
      </c>
      <c r="C773" s="12">
        <v>3</v>
      </c>
      <c r="D773" s="12">
        <v>1121</v>
      </c>
      <c r="E773" s="12" cm="1">
        <f t="array" aca="1" ref="E773" ca="1">INDEX('[2]Vendedores Activos'!$A$2:$A$11, RANDBETWEEN(1, COUNTA('[2]Vendedores Activos'!$A$2:$A$11)))</f>
        <v>3</v>
      </c>
      <c r="F773" s="29">
        <v>44917</v>
      </c>
      <c r="G773" s="31">
        <v>85</v>
      </c>
      <c r="H773" s="12">
        <v>1</v>
      </c>
      <c r="I773" s="32">
        <v>1174.83</v>
      </c>
      <c r="J773" s="33">
        <v>1174.83</v>
      </c>
    </row>
    <row r="774" spans="1:10" ht="15">
      <c r="A774" s="3">
        <v>1003603</v>
      </c>
      <c r="B774" s="12">
        <v>564</v>
      </c>
      <c r="C774" s="12">
        <v>3</v>
      </c>
      <c r="D774" s="12">
        <v>1120</v>
      </c>
      <c r="E774" s="12" cm="1">
        <f t="array" aca="1" ref="E774" ca="1">INDEX('[2]Vendedores Activos'!$A$2:$A$11, RANDBETWEEN(1, COUNTA('[2]Vendedores Activos'!$A$2:$A$11)))</f>
        <v>6</v>
      </c>
      <c r="F774" s="29">
        <v>44917</v>
      </c>
      <c r="G774" s="31">
        <v>207</v>
      </c>
      <c r="H774" s="12">
        <v>1</v>
      </c>
      <c r="I774" s="32">
        <v>5362.62</v>
      </c>
      <c r="J774" s="33">
        <v>5362.62</v>
      </c>
    </row>
    <row r="775" spans="1:10" ht="15">
      <c r="A775" s="3">
        <v>1003610</v>
      </c>
      <c r="B775" s="12">
        <v>571</v>
      </c>
      <c r="C775" s="12">
        <v>3</v>
      </c>
      <c r="D775" s="12">
        <v>1107</v>
      </c>
      <c r="E775" s="12" cm="1">
        <f t="array" aca="1" ref="E775" ca="1">INDEX('[2]Vendedores Activos'!$A$2:$A$11, RANDBETWEEN(1, COUNTA('[2]Vendedores Activos'!$A$2:$A$11)))</f>
        <v>2</v>
      </c>
      <c r="F775" s="29">
        <v>44917</v>
      </c>
      <c r="G775" s="31">
        <v>52</v>
      </c>
      <c r="H775" s="12">
        <v>1</v>
      </c>
      <c r="I775" s="32">
        <v>5607.02</v>
      </c>
      <c r="J775" s="33">
        <v>5607.02</v>
      </c>
    </row>
    <row r="776" spans="1:10" ht="15">
      <c r="A776" s="3">
        <v>1003652</v>
      </c>
      <c r="B776" s="12">
        <v>613</v>
      </c>
      <c r="C776" s="12">
        <v>3</v>
      </c>
      <c r="D776" s="12">
        <v>1081</v>
      </c>
      <c r="E776" s="12" cm="1">
        <f t="array" aca="1" ref="E776" ca="1">INDEX('[2]Vendedores Activos'!$A$2:$A$11, RANDBETWEEN(1, COUNTA('[2]Vendedores Activos'!$A$2:$A$11)))</f>
        <v>2</v>
      </c>
      <c r="F776" s="29">
        <v>44917</v>
      </c>
      <c r="G776" s="31">
        <v>33</v>
      </c>
      <c r="H776" s="12">
        <v>1</v>
      </c>
      <c r="I776" s="32">
        <v>1942.92</v>
      </c>
      <c r="J776" s="33">
        <v>1942.92</v>
      </c>
    </row>
    <row r="777" spans="1:10" ht="15">
      <c r="A777" s="3">
        <v>1003706</v>
      </c>
      <c r="B777" s="12">
        <v>667</v>
      </c>
      <c r="C777" s="12">
        <v>3</v>
      </c>
      <c r="D777" s="12">
        <v>1065</v>
      </c>
      <c r="E777" s="12" cm="1">
        <f t="array" aca="1" ref="E777" ca="1">INDEX('[2]Vendedores Activos'!$A$2:$A$11, RANDBETWEEN(1, COUNTA('[2]Vendedores Activos'!$A$2:$A$11)))</f>
        <v>4</v>
      </c>
      <c r="F777" s="29">
        <v>44917</v>
      </c>
      <c r="G777" s="31">
        <v>205</v>
      </c>
      <c r="H777" s="12">
        <v>1</v>
      </c>
      <c r="I777" s="32">
        <v>2759.04</v>
      </c>
      <c r="J777" s="33">
        <v>2759.04</v>
      </c>
    </row>
    <row r="778" spans="1:10" ht="15">
      <c r="A778" s="3">
        <v>1003800</v>
      </c>
      <c r="B778" s="12">
        <v>761</v>
      </c>
      <c r="C778" s="12">
        <v>3</v>
      </c>
      <c r="D778" s="12">
        <v>1119</v>
      </c>
      <c r="E778" s="12" cm="1">
        <f t="array" aca="1" ref="E778" ca="1">INDEX('[2]Vendedores Activos'!$A$2:$A$11, RANDBETWEEN(1, COUNTA('[2]Vendedores Activos'!$A$2:$A$11)))</f>
        <v>43</v>
      </c>
      <c r="F778" s="29">
        <v>44917</v>
      </c>
      <c r="G778" s="31">
        <v>48</v>
      </c>
      <c r="H778" s="12">
        <v>1</v>
      </c>
      <c r="I778" s="32">
        <v>6819.35</v>
      </c>
      <c r="J778" s="33">
        <v>6819.35</v>
      </c>
    </row>
    <row r="779" spans="1:10" ht="15">
      <c r="A779" s="3">
        <v>1003806</v>
      </c>
      <c r="B779" s="12">
        <v>767</v>
      </c>
      <c r="C779" s="12">
        <v>3</v>
      </c>
      <c r="D779" s="12">
        <v>1081</v>
      </c>
      <c r="E779" s="12" cm="1">
        <f t="array" aca="1" ref="E779" ca="1">INDEX('[2]Vendedores Activos'!$A$2:$A$11, RANDBETWEEN(1, COUNTA('[2]Vendedores Activos'!$A$2:$A$11)))</f>
        <v>8</v>
      </c>
      <c r="F779" s="29">
        <v>44917</v>
      </c>
      <c r="G779" s="31">
        <v>26</v>
      </c>
      <c r="H779" s="12">
        <v>1</v>
      </c>
      <c r="I779" s="32">
        <v>26411.26</v>
      </c>
      <c r="J779" s="33">
        <v>26411.26</v>
      </c>
    </row>
    <row r="780" spans="1:10" ht="15">
      <c r="A780" s="3">
        <v>1003510</v>
      </c>
      <c r="B780" s="12">
        <v>471</v>
      </c>
      <c r="C780" s="12">
        <v>4</v>
      </c>
      <c r="D780" s="12">
        <v>1014</v>
      </c>
      <c r="E780" s="12" cm="1">
        <f t="array" aca="1" ref="E780" ca="1">INDEX('[2]Vendedores Activos'!$A$2:$A$11, RANDBETWEEN(1, COUNTA('[2]Vendedores Activos'!$A$2:$A$11)))</f>
        <v>10</v>
      </c>
      <c r="F780" s="29">
        <v>44918</v>
      </c>
      <c r="G780" s="31">
        <v>135</v>
      </c>
      <c r="H780" s="12">
        <v>1</v>
      </c>
      <c r="I780" s="32">
        <v>924.87</v>
      </c>
      <c r="J780" s="33">
        <v>924.87</v>
      </c>
    </row>
    <row r="781" spans="1:10" ht="15">
      <c r="A781" s="3">
        <v>1003050</v>
      </c>
      <c r="B781" s="12">
        <v>11</v>
      </c>
      <c r="C781" s="12">
        <v>4</v>
      </c>
      <c r="D781" s="12">
        <v>1029</v>
      </c>
      <c r="E781" s="12" cm="1">
        <f t="array" aca="1" ref="E781" ca="1">INDEX('[2]Vendedores Activos'!$A$2:$A$11, RANDBETWEEN(1, COUNTA('[2]Vendedores Activos'!$A$2:$A$11)))</f>
        <v>3</v>
      </c>
      <c r="F781" s="29">
        <v>44918</v>
      </c>
      <c r="G781" s="31">
        <v>32</v>
      </c>
      <c r="H781" s="12">
        <v>1</v>
      </c>
      <c r="I781" s="32">
        <v>30143.01</v>
      </c>
      <c r="J781" s="33">
        <v>30143.01</v>
      </c>
    </row>
    <row r="782" spans="1:10" ht="15">
      <c r="A782" s="3">
        <v>1003123</v>
      </c>
      <c r="B782" s="12">
        <v>84</v>
      </c>
      <c r="C782" s="12">
        <v>4</v>
      </c>
      <c r="D782" s="12">
        <v>1011</v>
      </c>
      <c r="E782" s="12" cm="1">
        <f t="array" aca="1" ref="E782" ca="1">INDEX('[2]Vendedores Activos'!$A$2:$A$11, RANDBETWEEN(1, COUNTA('[2]Vendedores Activos'!$A$2:$A$11)))</f>
        <v>7</v>
      </c>
      <c r="F782" s="29">
        <v>44918</v>
      </c>
      <c r="G782" s="31">
        <v>141</v>
      </c>
      <c r="H782" s="12">
        <v>1</v>
      </c>
      <c r="I782" s="32">
        <v>551.97</v>
      </c>
      <c r="J782" s="33">
        <v>551.97</v>
      </c>
    </row>
    <row r="783" spans="1:10" ht="15">
      <c r="A783" s="3">
        <v>1003173</v>
      </c>
      <c r="B783" s="12">
        <v>134</v>
      </c>
      <c r="C783" s="12">
        <v>4</v>
      </c>
      <c r="D783" s="12">
        <v>1027</v>
      </c>
      <c r="E783" s="12" cm="1">
        <f t="array" aca="1" ref="E783" ca="1">INDEX('[2]Vendedores Activos'!$A$2:$A$11, RANDBETWEEN(1, COUNTA('[2]Vendedores Activos'!$A$2:$A$11)))</f>
        <v>5</v>
      </c>
      <c r="F783" s="29">
        <v>44918</v>
      </c>
      <c r="G783" s="31">
        <v>33</v>
      </c>
      <c r="H783" s="12">
        <v>1</v>
      </c>
      <c r="I783" s="32">
        <v>2163.79</v>
      </c>
      <c r="J783" s="33">
        <v>2163.79</v>
      </c>
    </row>
    <row r="784" spans="1:10" ht="15">
      <c r="A784" s="3">
        <v>1003242</v>
      </c>
      <c r="B784" s="12">
        <v>203</v>
      </c>
      <c r="C784" s="12">
        <v>4</v>
      </c>
      <c r="D784" s="12">
        <v>1118</v>
      </c>
      <c r="E784" s="12" cm="1">
        <f t="array" aca="1" ref="E784" ca="1">INDEX('[2]Vendedores Activos'!$A$2:$A$11, RANDBETWEEN(1, COUNTA('[2]Vendedores Activos'!$A$2:$A$11)))</f>
        <v>4</v>
      </c>
      <c r="F784" s="29">
        <v>44918</v>
      </c>
      <c r="G784" s="31">
        <v>187</v>
      </c>
      <c r="H784" s="12">
        <v>1</v>
      </c>
      <c r="I784" s="32">
        <v>15080.94</v>
      </c>
      <c r="J784" s="33">
        <v>15080.94</v>
      </c>
    </row>
    <row r="785" spans="1:10" ht="15">
      <c r="A785" s="3">
        <v>1003301</v>
      </c>
      <c r="B785" s="12">
        <v>262</v>
      </c>
      <c r="C785" s="12">
        <v>4</v>
      </c>
      <c r="D785" s="12">
        <v>1049</v>
      </c>
      <c r="E785" s="12" cm="1">
        <f t="array" aca="1" ref="E785" ca="1">INDEX('[2]Vendedores Activos'!$A$2:$A$11, RANDBETWEEN(1, COUNTA('[2]Vendedores Activos'!$A$2:$A$11)))</f>
        <v>6</v>
      </c>
      <c r="F785" s="29">
        <v>44918</v>
      </c>
      <c r="G785" s="31">
        <v>68</v>
      </c>
      <c r="H785" s="12">
        <v>1</v>
      </c>
      <c r="I785" s="32">
        <v>7542.39</v>
      </c>
      <c r="J785" s="33">
        <v>7542.39</v>
      </c>
    </row>
    <row r="786" spans="1:10" ht="15">
      <c r="A786" s="3">
        <v>1003313</v>
      </c>
      <c r="B786" s="12">
        <v>274</v>
      </c>
      <c r="C786" s="12">
        <v>4</v>
      </c>
      <c r="D786" s="12">
        <v>1002</v>
      </c>
      <c r="E786" s="12" cm="1">
        <f t="array" aca="1" ref="E786" ca="1">INDEX('[2]Vendedores Activos'!$A$2:$A$11, RANDBETWEEN(1, COUNTA('[2]Vendedores Activos'!$A$2:$A$11)))</f>
        <v>43</v>
      </c>
      <c r="F786" s="29">
        <v>44918</v>
      </c>
      <c r="G786" s="31">
        <v>129</v>
      </c>
      <c r="H786" s="12">
        <v>1</v>
      </c>
      <c r="I786" s="32">
        <v>659.59</v>
      </c>
      <c r="J786" s="33">
        <v>659.59</v>
      </c>
    </row>
    <row r="787" spans="1:10" ht="15">
      <c r="A787" s="3">
        <v>1003329</v>
      </c>
      <c r="B787" s="12">
        <v>290</v>
      </c>
      <c r="C787" s="12">
        <v>4</v>
      </c>
      <c r="D787" s="12">
        <v>1118</v>
      </c>
      <c r="E787" s="12" cm="1">
        <f t="array" aca="1" ref="E787" ca="1">INDEX('[2]Vendedores Activos'!$A$2:$A$11, RANDBETWEEN(1, COUNTA('[2]Vendedores Activos'!$A$2:$A$11)))</f>
        <v>4</v>
      </c>
      <c r="F787" s="29">
        <v>44918</v>
      </c>
      <c r="G787" s="31">
        <v>38</v>
      </c>
      <c r="H787" s="12">
        <v>1</v>
      </c>
      <c r="I787" s="32">
        <v>7542.39</v>
      </c>
      <c r="J787" s="33">
        <v>7542.39</v>
      </c>
    </row>
    <row r="788" spans="1:10" ht="15">
      <c r="A788" s="3">
        <v>1003349</v>
      </c>
      <c r="B788" s="12">
        <v>310</v>
      </c>
      <c r="C788" s="12">
        <v>4</v>
      </c>
      <c r="D788" s="12">
        <v>1118</v>
      </c>
      <c r="E788" s="12" cm="1">
        <f t="array" aca="1" ref="E788" ca="1">INDEX('[2]Vendedores Activos'!$A$2:$A$11, RANDBETWEEN(1, COUNTA('[2]Vendedores Activos'!$A$2:$A$11)))</f>
        <v>7</v>
      </c>
      <c r="F788" s="29">
        <v>44918</v>
      </c>
      <c r="G788" s="31">
        <v>114</v>
      </c>
      <c r="H788" s="12">
        <v>1</v>
      </c>
      <c r="I788" s="32">
        <v>16157.16</v>
      </c>
      <c r="J788" s="33">
        <v>16157.16</v>
      </c>
    </row>
    <row r="789" spans="1:10" ht="15">
      <c r="A789" s="3">
        <v>1003409</v>
      </c>
      <c r="B789" s="12">
        <v>370</v>
      </c>
      <c r="C789" s="12">
        <v>4</v>
      </c>
      <c r="D789" s="12">
        <v>1118</v>
      </c>
      <c r="E789" s="12" cm="1">
        <f t="array" aca="1" ref="E789" ca="1">INDEX('[2]Vendedores Activos'!$A$2:$A$11, RANDBETWEEN(1, COUNTA('[2]Vendedores Activos'!$A$2:$A$11)))</f>
        <v>7</v>
      </c>
      <c r="F789" s="29">
        <v>44918</v>
      </c>
      <c r="G789" s="31">
        <v>32</v>
      </c>
      <c r="H789" s="12">
        <v>1</v>
      </c>
      <c r="I789" s="32">
        <v>30143.01</v>
      </c>
      <c r="J789" s="33">
        <v>30143.01</v>
      </c>
    </row>
    <row r="790" spans="1:10" ht="15">
      <c r="A790" s="3">
        <v>1003479</v>
      </c>
      <c r="B790" s="12">
        <v>440</v>
      </c>
      <c r="C790" s="12">
        <v>4</v>
      </c>
      <c r="D790" s="12">
        <v>1072</v>
      </c>
      <c r="E790" s="12" cm="1">
        <f t="array" aca="1" ref="E790" ca="1">INDEX('[2]Vendedores Activos'!$A$2:$A$11, RANDBETWEEN(1, COUNTA('[2]Vendedores Activos'!$A$2:$A$11)))</f>
        <v>10</v>
      </c>
      <c r="F790" s="29">
        <v>44918</v>
      </c>
      <c r="G790" s="31">
        <v>19</v>
      </c>
      <c r="H790" s="12">
        <v>1</v>
      </c>
      <c r="I790" s="32">
        <v>2163.79</v>
      </c>
      <c r="J790" s="33">
        <v>2163.79</v>
      </c>
    </row>
    <row r="791" spans="1:10" ht="15">
      <c r="A791" s="3">
        <v>1003547</v>
      </c>
      <c r="B791" s="12">
        <v>508</v>
      </c>
      <c r="C791" s="12">
        <v>4</v>
      </c>
      <c r="D791" s="12">
        <v>1089</v>
      </c>
      <c r="E791" s="12" cm="1">
        <f t="array" aca="1" ref="E791" ca="1">INDEX('[2]Vendedores Activos'!$A$2:$A$11, RANDBETWEEN(1, COUNTA('[2]Vendedores Activos'!$A$2:$A$11)))</f>
        <v>6</v>
      </c>
      <c r="F791" s="29">
        <v>44918</v>
      </c>
      <c r="G791" s="31">
        <v>99</v>
      </c>
      <c r="H791" s="12">
        <v>1</v>
      </c>
      <c r="I791" s="32">
        <v>3430.84</v>
      </c>
      <c r="J791" s="33">
        <v>3430.84</v>
      </c>
    </row>
    <row r="792" spans="1:10" ht="15">
      <c r="A792" s="3">
        <v>1003548</v>
      </c>
      <c r="B792" s="12">
        <v>509</v>
      </c>
      <c r="C792" s="12">
        <v>4</v>
      </c>
      <c r="D792" s="12">
        <v>1054</v>
      </c>
      <c r="E792" s="12" cm="1">
        <f t="array" aca="1" ref="E792" ca="1">INDEX('[2]Vendedores Activos'!$A$2:$A$11, RANDBETWEEN(1, COUNTA('[2]Vendedores Activos'!$A$2:$A$11)))</f>
        <v>7</v>
      </c>
      <c r="F792" s="29">
        <v>44918</v>
      </c>
      <c r="G792" s="31">
        <v>210</v>
      </c>
      <c r="H792" s="12">
        <v>1</v>
      </c>
      <c r="I792" s="32">
        <v>5293.37</v>
      </c>
      <c r="J792" s="33">
        <v>5293.37</v>
      </c>
    </row>
    <row r="793" spans="1:10" ht="15">
      <c r="A793" s="3">
        <v>1003609</v>
      </c>
      <c r="B793" s="12">
        <v>570</v>
      </c>
      <c r="C793" s="12">
        <v>4</v>
      </c>
      <c r="D793" s="12">
        <v>1015</v>
      </c>
      <c r="E793" s="12" cm="1">
        <f t="array" aca="1" ref="E793" ca="1">INDEX('[2]Vendedores Activos'!$A$2:$A$11, RANDBETWEEN(1, COUNTA('[2]Vendedores Activos'!$A$2:$A$11)))</f>
        <v>8</v>
      </c>
      <c r="F793" s="29">
        <v>44918</v>
      </c>
      <c r="G793" s="31">
        <v>112</v>
      </c>
      <c r="H793" s="12">
        <v>1</v>
      </c>
      <c r="I793" s="32">
        <v>8595.5</v>
      </c>
      <c r="J793" s="33">
        <v>8595.5</v>
      </c>
    </row>
    <row r="794" spans="1:10" ht="15">
      <c r="A794" s="3">
        <v>1003707</v>
      </c>
      <c r="B794" s="12">
        <v>668</v>
      </c>
      <c r="C794" s="12">
        <v>4</v>
      </c>
      <c r="D794" s="12">
        <v>1020</v>
      </c>
      <c r="E794" s="12" cm="1">
        <f t="array" aca="1" ref="E794" ca="1">INDEX('[2]Vendedores Activos'!$A$2:$A$11, RANDBETWEEN(1, COUNTA('[2]Vendedores Activos'!$A$2:$A$11)))</f>
        <v>3</v>
      </c>
      <c r="F794" s="29">
        <v>44918</v>
      </c>
      <c r="G794" s="31">
        <v>210</v>
      </c>
      <c r="H794" s="12">
        <v>1</v>
      </c>
      <c r="I794" s="32">
        <v>5446.57</v>
      </c>
      <c r="J794" s="33">
        <v>5446.57</v>
      </c>
    </row>
    <row r="795" spans="1:10" ht="15">
      <c r="A795" s="3">
        <v>1003711</v>
      </c>
      <c r="B795" s="12">
        <v>672</v>
      </c>
      <c r="C795" s="12">
        <v>4</v>
      </c>
      <c r="D795" s="12">
        <v>1103</v>
      </c>
      <c r="E795" s="12" cm="1">
        <f t="array" aca="1" ref="E795" ca="1">INDEX('[2]Vendedores Activos'!$A$2:$A$11, RANDBETWEEN(1, COUNTA('[2]Vendedores Activos'!$A$2:$A$11)))</f>
        <v>6</v>
      </c>
      <c r="F795" s="29">
        <v>44918</v>
      </c>
      <c r="G795" s="31">
        <v>189</v>
      </c>
      <c r="H795" s="12">
        <v>1</v>
      </c>
      <c r="I795" s="32">
        <v>13872.85</v>
      </c>
      <c r="J795" s="33">
        <v>13872.85</v>
      </c>
    </row>
    <row r="796" spans="1:10" ht="15">
      <c r="A796" s="3">
        <v>1003748</v>
      </c>
      <c r="B796" s="12">
        <v>709</v>
      </c>
      <c r="C796" s="12">
        <v>4</v>
      </c>
      <c r="D796" s="12">
        <v>1072</v>
      </c>
      <c r="E796" s="12" cm="1">
        <f t="array" aca="1" ref="E796" ca="1">INDEX('[2]Vendedores Activos'!$A$2:$A$11, RANDBETWEEN(1, COUNTA('[2]Vendedores Activos'!$A$2:$A$11)))</f>
        <v>4</v>
      </c>
      <c r="F796" s="29">
        <v>44918</v>
      </c>
      <c r="G796" s="31">
        <v>155</v>
      </c>
      <c r="H796" s="12">
        <v>1</v>
      </c>
      <c r="I796" s="32">
        <v>748.53</v>
      </c>
      <c r="J796" s="33">
        <v>748.53</v>
      </c>
    </row>
    <row r="797" spans="1:10" ht="15">
      <c r="A797" s="3">
        <v>1003750</v>
      </c>
      <c r="B797" s="12">
        <v>711</v>
      </c>
      <c r="C797" s="12">
        <v>4</v>
      </c>
      <c r="D797" s="12">
        <v>1071</v>
      </c>
      <c r="E797" s="12" cm="1">
        <f t="array" aca="1" ref="E797" ca="1">INDEX('[2]Vendedores Activos'!$A$2:$A$11, RANDBETWEEN(1, COUNTA('[2]Vendedores Activos'!$A$2:$A$11)))</f>
        <v>7</v>
      </c>
      <c r="F797" s="29">
        <v>44918</v>
      </c>
      <c r="G797" s="31">
        <v>62</v>
      </c>
      <c r="H797" s="12">
        <v>1</v>
      </c>
      <c r="I797" s="32">
        <v>3869.85</v>
      </c>
      <c r="J797" s="33">
        <v>3869.85</v>
      </c>
    </row>
    <row r="798" spans="1:10" ht="15">
      <c r="A798" s="3">
        <v>1003511</v>
      </c>
      <c r="B798" s="12">
        <v>472</v>
      </c>
      <c r="C798" s="12">
        <v>5</v>
      </c>
      <c r="D798" s="12">
        <v>1083</v>
      </c>
      <c r="E798" s="12" cm="1">
        <f t="array" aca="1" ref="E798" ca="1">INDEX('[2]Vendedores Activos'!$A$2:$A$11, RANDBETWEEN(1, COUNTA('[2]Vendedores Activos'!$A$2:$A$11)))</f>
        <v>10</v>
      </c>
      <c r="F798" s="29">
        <v>44918</v>
      </c>
      <c r="G798" s="31">
        <v>75</v>
      </c>
      <c r="H798" s="12">
        <v>1</v>
      </c>
      <c r="I798" s="32">
        <v>1121.9100000000001</v>
      </c>
      <c r="J798" s="33">
        <v>1121.9100000000001</v>
      </c>
    </row>
    <row r="799" spans="1:10" ht="15">
      <c r="A799" s="3">
        <v>1003049</v>
      </c>
      <c r="B799" s="12">
        <v>10</v>
      </c>
      <c r="C799" s="12">
        <v>5</v>
      </c>
      <c r="D799" s="12">
        <v>1043</v>
      </c>
      <c r="E799" s="12" cm="1">
        <f t="array" aca="1" ref="E799" ca="1">INDEX('[2]Vendedores Activos'!$A$2:$A$11, RANDBETWEEN(1, COUNTA('[2]Vendedores Activos'!$A$2:$A$11)))</f>
        <v>7</v>
      </c>
      <c r="F799" s="29">
        <v>44918</v>
      </c>
      <c r="G799" s="31">
        <v>105</v>
      </c>
      <c r="H799" s="12">
        <v>1</v>
      </c>
      <c r="I799" s="32">
        <v>2704.41</v>
      </c>
      <c r="J799" s="33">
        <v>2704.41</v>
      </c>
    </row>
    <row r="800" spans="1:10" ht="15">
      <c r="A800" s="3">
        <v>1003137</v>
      </c>
      <c r="B800" s="12">
        <v>98</v>
      </c>
      <c r="C800" s="12">
        <v>5</v>
      </c>
      <c r="D800" s="12">
        <v>1084</v>
      </c>
      <c r="E800" s="12" cm="1">
        <f t="array" aca="1" ref="E800" ca="1">INDEX('[2]Vendedores Activos'!$A$2:$A$11, RANDBETWEEN(1, COUNTA('[2]Vendedores Activos'!$A$2:$A$11)))</f>
        <v>2</v>
      </c>
      <c r="F800" s="29">
        <v>44918</v>
      </c>
      <c r="G800" s="31">
        <v>169</v>
      </c>
      <c r="H800" s="12">
        <v>1</v>
      </c>
      <c r="I800" s="32">
        <v>1628.19</v>
      </c>
      <c r="J800" s="33">
        <v>1628.19</v>
      </c>
    </row>
    <row r="801" spans="1:10" ht="15">
      <c r="A801" s="3">
        <v>1003163</v>
      </c>
      <c r="B801" s="12">
        <v>124</v>
      </c>
      <c r="C801" s="12">
        <v>5</v>
      </c>
      <c r="D801" s="12">
        <v>1084</v>
      </c>
      <c r="E801" s="12" cm="1">
        <f t="array" aca="1" ref="E801" ca="1">INDEX('[2]Vendedores Activos'!$A$2:$A$11, RANDBETWEEN(1, COUNTA('[2]Vendedores Activos'!$A$2:$A$11)))</f>
        <v>6</v>
      </c>
      <c r="F801" s="29">
        <v>44918</v>
      </c>
      <c r="G801" s="31">
        <v>171</v>
      </c>
      <c r="H801" s="12">
        <v>1</v>
      </c>
      <c r="I801" s="32">
        <v>9697.34</v>
      </c>
      <c r="J801" s="33">
        <v>9697.34</v>
      </c>
    </row>
    <row r="802" spans="1:10" ht="15">
      <c r="A802" s="3">
        <v>1003203</v>
      </c>
      <c r="B802" s="12">
        <v>164</v>
      </c>
      <c r="C802" s="12">
        <v>5</v>
      </c>
      <c r="D802" s="12">
        <v>1084</v>
      </c>
      <c r="E802" s="12" cm="1">
        <f t="array" aca="1" ref="E802" ca="1">INDEX('[2]Vendedores Activos'!$A$2:$A$11, RANDBETWEEN(1, COUNTA('[2]Vendedores Activos'!$A$2:$A$11)))</f>
        <v>6</v>
      </c>
      <c r="F802" s="29">
        <v>44918</v>
      </c>
      <c r="G802" s="31">
        <v>157</v>
      </c>
      <c r="H802" s="12">
        <v>1</v>
      </c>
      <c r="I802" s="32">
        <v>1948.55</v>
      </c>
      <c r="J802" s="33">
        <v>1948.55</v>
      </c>
    </row>
    <row r="803" spans="1:10" ht="15">
      <c r="A803" s="3">
        <v>1003243</v>
      </c>
      <c r="B803" s="12">
        <v>204</v>
      </c>
      <c r="C803" s="12">
        <v>5</v>
      </c>
      <c r="D803" s="12">
        <v>1018</v>
      </c>
      <c r="E803" s="12" cm="1">
        <f t="array" aca="1" ref="E803" ca="1">INDEX('[2]Vendedores Activos'!$A$2:$A$11, RANDBETWEEN(1, COUNTA('[2]Vendedores Activos'!$A$2:$A$11)))</f>
        <v>43</v>
      </c>
      <c r="F803" s="29">
        <v>44918</v>
      </c>
      <c r="G803" s="31">
        <v>146</v>
      </c>
      <c r="H803" s="12">
        <v>1</v>
      </c>
      <c r="I803" s="32">
        <v>549.46</v>
      </c>
      <c r="J803" s="33">
        <v>549.46</v>
      </c>
    </row>
    <row r="804" spans="1:10" ht="15">
      <c r="A804" s="3">
        <v>1003268</v>
      </c>
      <c r="B804" s="12">
        <v>229</v>
      </c>
      <c r="C804" s="12">
        <v>5</v>
      </c>
      <c r="D804" s="12">
        <v>1099</v>
      </c>
      <c r="E804" s="12" cm="1">
        <f t="array" aca="1" ref="E804" ca="1">INDEX('[2]Vendedores Activos'!$A$2:$A$11, RANDBETWEEN(1, COUNTA('[2]Vendedores Activos'!$A$2:$A$11)))</f>
        <v>5</v>
      </c>
      <c r="F804" s="29">
        <v>44918</v>
      </c>
      <c r="G804" s="31">
        <v>37</v>
      </c>
      <c r="H804" s="12">
        <v>1</v>
      </c>
      <c r="I804" s="32">
        <v>16157.16</v>
      </c>
      <c r="J804" s="33">
        <v>16157.16</v>
      </c>
    </row>
    <row r="805" spans="1:10" ht="15">
      <c r="A805" s="3">
        <v>1003325</v>
      </c>
      <c r="B805" s="12">
        <v>286</v>
      </c>
      <c r="C805" s="12">
        <v>5</v>
      </c>
      <c r="D805" s="12">
        <v>1084</v>
      </c>
      <c r="E805" s="12" cm="1">
        <f t="array" aca="1" ref="E805" ca="1">INDEX('[2]Vendedores Activos'!$A$2:$A$11, RANDBETWEEN(1, COUNTA('[2]Vendedores Activos'!$A$2:$A$11)))</f>
        <v>10</v>
      </c>
      <c r="F805" s="29">
        <v>44918</v>
      </c>
      <c r="G805" s="31">
        <v>113</v>
      </c>
      <c r="H805" s="12">
        <v>1</v>
      </c>
      <c r="I805" s="32">
        <v>14002.22</v>
      </c>
      <c r="J805" s="33">
        <v>14002.22</v>
      </c>
    </row>
    <row r="806" spans="1:10" ht="15">
      <c r="A806" s="3">
        <v>1003411</v>
      </c>
      <c r="B806" s="12">
        <v>372</v>
      </c>
      <c r="C806" s="12">
        <v>5</v>
      </c>
      <c r="D806" s="12">
        <v>1095</v>
      </c>
      <c r="E806" s="12" cm="1">
        <f t="array" aca="1" ref="E806" ca="1">INDEX('[2]Vendedores Activos'!$A$2:$A$11, RANDBETWEEN(1, COUNTA('[2]Vendedores Activos'!$A$2:$A$11)))</f>
        <v>10</v>
      </c>
      <c r="F806" s="29">
        <v>44919</v>
      </c>
      <c r="G806" s="31">
        <v>78</v>
      </c>
      <c r="H806" s="12">
        <v>1</v>
      </c>
      <c r="I806" s="32">
        <v>6468.67</v>
      </c>
      <c r="J806" s="33">
        <v>6468.67</v>
      </c>
    </row>
    <row r="807" spans="1:10" ht="15">
      <c r="A807" s="3">
        <v>1003708</v>
      </c>
      <c r="B807" s="12">
        <v>669</v>
      </c>
      <c r="C807" s="12">
        <v>5</v>
      </c>
      <c r="D807" s="12">
        <v>1047</v>
      </c>
      <c r="E807" s="12" cm="1">
        <f t="array" aca="1" ref="E807" ca="1">INDEX('[2]Vendedores Activos'!$A$2:$A$11, RANDBETWEEN(1, COUNTA('[2]Vendedores Activos'!$A$2:$A$11)))</f>
        <v>4</v>
      </c>
      <c r="F807" s="29">
        <v>44919</v>
      </c>
      <c r="G807" s="31">
        <v>199</v>
      </c>
      <c r="H807" s="12">
        <v>1</v>
      </c>
      <c r="I807" s="32">
        <v>10401.780000000001</v>
      </c>
      <c r="J807" s="33">
        <v>10401.780000000001</v>
      </c>
    </row>
    <row r="808" spans="1:10" ht="15">
      <c r="A808" s="3">
        <v>1003747</v>
      </c>
      <c r="B808" s="12">
        <v>708</v>
      </c>
      <c r="C808" s="12">
        <v>5</v>
      </c>
      <c r="D808" s="12">
        <v>1051</v>
      </c>
      <c r="E808" s="12" cm="1">
        <f t="array" aca="1" ref="E808" ca="1">INDEX('[2]Vendedores Activos'!$A$2:$A$11, RANDBETWEEN(1, COUNTA('[2]Vendedores Activos'!$A$2:$A$11)))</f>
        <v>3</v>
      </c>
      <c r="F808" s="29">
        <v>44919</v>
      </c>
      <c r="G808" s="31">
        <v>113</v>
      </c>
      <c r="H808" s="12">
        <v>1</v>
      </c>
      <c r="I808" s="32">
        <v>10445.85</v>
      </c>
      <c r="J808" s="33">
        <v>10445.85</v>
      </c>
    </row>
    <row r="809" spans="1:10" ht="15">
      <c r="A809" s="3">
        <v>1003803</v>
      </c>
      <c r="B809" s="12">
        <v>764</v>
      </c>
      <c r="C809" s="12">
        <v>5</v>
      </c>
      <c r="D809" s="12">
        <v>1076</v>
      </c>
      <c r="E809" s="12" cm="1">
        <f t="array" aca="1" ref="E809" ca="1">INDEX('[2]Vendedores Activos'!$A$2:$A$11, RANDBETWEEN(1, COUNTA('[2]Vendedores Activos'!$A$2:$A$11)))</f>
        <v>2</v>
      </c>
      <c r="F809" s="29">
        <v>44919</v>
      </c>
      <c r="G809" s="31">
        <v>136</v>
      </c>
      <c r="H809" s="12">
        <v>1</v>
      </c>
      <c r="I809" s="32">
        <v>1153.06</v>
      </c>
      <c r="J809" s="33">
        <v>1153.06</v>
      </c>
    </row>
    <row r="810" spans="1:10" ht="15">
      <c r="A810" s="3">
        <v>1003843</v>
      </c>
      <c r="B810" s="12">
        <v>804</v>
      </c>
      <c r="C810" s="12">
        <v>5</v>
      </c>
      <c r="D810" s="12">
        <v>1047</v>
      </c>
      <c r="E810" s="12" cm="1">
        <f t="array" aca="1" ref="E810" ca="1">INDEX('[2]Vendedores Activos'!$A$2:$A$11, RANDBETWEEN(1, COUNTA('[2]Vendedores Activos'!$A$2:$A$11)))</f>
        <v>4</v>
      </c>
      <c r="F810" s="29">
        <v>44919</v>
      </c>
      <c r="G810" s="31">
        <v>42</v>
      </c>
      <c r="H810" s="12">
        <v>1</v>
      </c>
      <c r="I810" s="32">
        <v>7687.74</v>
      </c>
      <c r="J810" s="33">
        <v>7687.74</v>
      </c>
    </row>
    <row r="811" spans="1:10" ht="15">
      <c r="A811" s="3">
        <v>1003410</v>
      </c>
      <c r="B811" s="12">
        <v>371</v>
      </c>
      <c r="C811" s="12">
        <v>6</v>
      </c>
      <c r="D811" s="12">
        <v>1003</v>
      </c>
      <c r="E811" s="12" cm="1">
        <f t="array" aca="1" ref="E811" ca="1">INDEX('[2]Vendedores Activos'!$A$2:$A$11, RANDBETWEEN(1, COUNTA('[2]Vendedores Activos'!$A$2:$A$11)))</f>
        <v>3</v>
      </c>
      <c r="F811" s="29">
        <v>44919</v>
      </c>
      <c r="G811" s="31">
        <v>190</v>
      </c>
      <c r="H811" s="12">
        <v>1</v>
      </c>
      <c r="I811" s="32">
        <v>23690.71</v>
      </c>
      <c r="J811" s="33">
        <v>23690.71</v>
      </c>
    </row>
    <row r="812" spans="1:10" ht="15">
      <c r="A812" s="3">
        <v>1003502</v>
      </c>
      <c r="B812" s="12">
        <v>463</v>
      </c>
      <c r="C812" s="12">
        <v>6</v>
      </c>
      <c r="D812" s="12">
        <v>1131</v>
      </c>
      <c r="E812" s="12" cm="1">
        <f t="array" aca="1" ref="E812" ca="1">INDEX('[2]Vendedores Activos'!$A$2:$A$11, RANDBETWEEN(1, COUNTA('[2]Vendedores Activos'!$A$2:$A$11)))</f>
        <v>9</v>
      </c>
      <c r="F812" s="29">
        <v>44919</v>
      </c>
      <c r="G812" s="31">
        <v>147</v>
      </c>
      <c r="H812" s="12">
        <v>1</v>
      </c>
      <c r="I812" s="32">
        <v>115.1</v>
      </c>
      <c r="J812" s="33">
        <v>115.1</v>
      </c>
    </row>
    <row r="813" spans="1:10" ht="15">
      <c r="A813" s="3">
        <v>1003551</v>
      </c>
      <c r="B813" s="12">
        <v>512</v>
      </c>
      <c r="C813" s="12">
        <v>6</v>
      </c>
      <c r="D813" s="12">
        <v>1042</v>
      </c>
      <c r="E813" s="12" cm="1">
        <f t="array" aca="1" ref="E813" ca="1">INDEX('[2]Vendedores Activos'!$A$2:$A$11, RANDBETWEEN(1, COUNTA('[2]Vendedores Activos'!$A$2:$A$11)))</f>
        <v>6</v>
      </c>
      <c r="F813" s="29">
        <v>44919</v>
      </c>
      <c r="G813" s="31">
        <v>173</v>
      </c>
      <c r="H813" s="12">
        <v>1</v>
      </c>
      <c r="I813" s="32">
        <v>3117.81</v>
      </c>
      <c r="J813" s="33">
        <v>3117.81</v>
      </c>
    </row>
    <row r="814" spans="1:10" ht="15">
      <c r="A814" s="3">
        <v>1003846</v>
      </c>
      <c r="B814" s="12">
        <v>807</v>
      </c>
      <c r="C814" s="12">
        <v>6</v>
      </c>
      <c r="D814" s="12">
        <v>1049</v>
      </c>
      <c r="E814" s="12" cm="1">
        <f t="array" aca="1" ref="E814" ca="1">INDEX('[2]Vendedores Activos'!$A$2:$A$11, RANDBETWEEN(1, COUNTA('[2]Vendedores Activos'!$A$2:$A$11)))</f>
        <v>2</v>
      </c>
      <c r="F814" s="29">
        <v>44919</v>
      </c>
      <c r="G814" s="31">
        <v>128</v>
      </c>
      <c r="H814" s="12">
        <v>1</v>
      </c>
      <c r="I814" s="32">
        <v>255.52</v>
      </c>
      <c r="J814" s="33">
        <v>255.52</v>
      </c>
    </row>
    <row r="815" spans="1:10" ht="15">
      <c r="A815" s="3">
        <v>1003082</v>
      </c>
      <c r="B815" s="12">
        <v>43</v>
      </c>
      <c r="C815" s="12">
        <v>7</v>
      </c>
      <c r="D815" s="12">
        <v>1132</v>
      </c>
      <c r="E815" s="12" cm="1">
        <f t="array" aca="1" ref="E815" ca="1">INDEX('[2]Vendedores Activos'!$A$2:$A$11, RANDBETWEEN(1, COUNTA('[2]Vendedores Activos'!$A$2:$A$11)))</f>
        <v>43</v>
      </c>
      <c r="F815" s="29">
        <v>44919</v>
      </c>
      <c r="G815" s="31">
        <v>161</v>
      </c>
      <c r="H815" s="12">
        <v>1</v>
      </c>
      <c r="I815" s="32">
        <v>1300.31</v>
      </c>
      <c r="J815" s="33">
        <v>1300.31</v>
      </c>
    </row>
    <row r="816" spans="1:10" ht="15">
      <c r="A816" s="3">
        <v>1003087</v>
      </c>
      <c r="B816" s="12">
        <v>48</v>
      </c>
      <c r="C816" s="12">
        <v>7</v>
      </c>
      <c r="D816" s="12">
        <v>1096</v>
      </c>
      <c r="E816" s="12" cm="1">
        <f t="array" aca="1" ref="E816" ca="1">INDEX('[2]Vendedores Activos'!$A$2:$A$11, RANDBETWEEN(1, COUNTA('[2]Vendedores Activos'!$A$2:$A$11)))</f>
        <v>8</v>
      </c>
      <c r="F816" s="29">
        <v>44919</v>
      </c>
      <c r="G816" s="31">
        <v>31</v>
      </c>
      <c r="H816" s="12">
        <v>1</v>
      </c>
      <c r="I816" s="32">
        <v>32297.96</v>
      </c>
      <c r="J816" s="33">
        <v>32297.96</v>
      </c>
    </row>
    <row r="817" spans="1:10" ht="15">
      <c r="A817" s="3">
        <v>1003107</v>
      </c>
      <c r="B817" s="12">
        <v>68</v>
      </c>
      <c r="C817" s="12">
        <v>7</v>
      </c>
      <c r="D817" s="12">
        <v>1050</v>
      </c>
      <c r="E817" s="12" cm="1">
        <f t="array" aca="1" ref="E817" ca="1">INDEX('[2]Vendedores Activos'!$A$2:$A$11, RANDBETWEEN(1, COUNTA('[2]Vendedores Activos'!$A$2:$A$11)))</f>
        <v>2</v>
      </c>
      <c r="F817" s="29">
        <v>44921</v>
      </c>
      <c r="G817" s="31">
        <v>144</v>
      </c>
      <c r="H817" s="12">
        <v>1</v>
      </c>
      <c r="I817" s="32">
        <v>229.1</v>
      </c>
      <c r="J817" s="33">
        <v>229.1</v>
      </c>
    </row>
    <row r="818" spans="1:10" ht="15">
      <c r="A818" s="3">
        <v>1003147</v>
      </c>
      <c r="B818" s="12">
        <v>108</v>
      </c>
      <c r="C818" s="12">
        <v>7</v>
      </c>
      <c r="D818" s="12">
        <v>1041</v>
      </c>
      <c r="E818" s="12" cm="1">
        <f t="array" aca="1" ref="E818" ca="1">INDEX('[2]Vendedores Activos'!$A$2:$A$11, RANDBETWEEN(1, COUNTA('[2]Vendedores Activos'!$A$2:$A$11)))</f>
        <v>4</v>
      </c>
      <c r="F818" s="29">
        <v>44921</v>
      </c>
      <c r="G818" s="31">
        <v>10</v>
      </c>
      <c r="H818" s="12">
        <v>1</v>
      </c>
      <c r="I818" s="32">
        <v>4854.34</v>
      </c>
      <c r="J818" s="33">
        <v>4854.34</v>
      </c>
    </row>
    <row r="819" spans="1:10" ht="15">
      <c r="A819" s="3">
        <v>1003156</v>
      </c>
      <c r="B819" s="12">
        <v>117</v>
      </c>
      <c r="C819" s="12">
        <v>7</v>
      </c>
      <c r="D819" s="12">
        <v>1032</v>
      </c>
      <c r="E819" s="12" cm="1">
        <f t="array" aca="1" ref="E819" ca="1">INDEX('[2]Vendedores Activos'!$A$2:$A$11, RANDBETWEEN(1, COUNTA('[2]Vendedores Activos'!$A$2:$A$11)))</f>
        <v>9</v>
      </c>
      <c r="F819" s="29">
        <v>44921</v>
      </c>
      <c r="G819" s="31">
        <v>21</v>
      </c>
      <c r="H819" s="12">
        <v>1</v>
      </c>
      <c r="I819" s="32">
        <v>3775.62</v>
      </c>
      <c r="J819" s="33">
        <v>3775.62</v>
      </c>
    </row>
    <row r="820" spans="1:10" ht="15">
      <c r="A820" s="3">
        <v>1003164</v>
      </c>
      <c r="B820" s="12">
        <v>125</v>
      </c>
      <c r="C820" s="12">
        <v>7</v>
      </c>
      <c r="D820" s="12">
        <v>1051</v>
      </c>
      <c r="E820" s="12" cm="1">
        <f t="array" aca="1" ref="E820" ca="1">INDEX('[2]Vendedores Activos'!$A$2:$A$11, RANDBETWEEN(1, COUNTA('[2]Vendedores Activos'!$A$2:$A$11)))</f>
        <v>6</v>
      </c>
      <c r="F820" s="29">
        <v>44921</v>
      </c>
      <c r="G820" s="31">
        <v>182</v>
      </c>
      <c r="H820" s="12">
        <v>1</v>
      </c>
      <c r="I820" s="32">
        <v>1623.18</v>
      </c>
      <c r="J820" s="33">
        <v>1623.18</v>
      </c>
    </row>
    <row r="821" spans="1:10" ht="15">
      <c r="A821" s="3">
        <v>1003290</v>
      </c>
      <c r="B821" s="12">
        <v>251</v>
      </c>
      <c r="C821" s="12">
        <v>7</v>
      </c>
      <c r="D821" s="12">
        <v>1096</v>
      </c>
      <c r="E821" s="12" cm="1">
        <f t="array" aca="1" ref="E821" ca="1">INDEX('[2]Vendedores Activos'!$A$2:$A$11, RANDBETWEEN(1, COUNTA('[2]Vendedores Activos'!$A$2:$A$11)))</f>
        <v>2</v>
      </c>
      <c r="F821" s="29">
        <v>44921</v>
      </c>
      <c r="G821" s="31">
        <v>64</v>
      </c>
      <c r="H821" s="12">
        <v>1</v>
      </c>
      <c r="I821" s="32">
        <v>4318.74</v>
      </c>
      <c r="J821" s="33">
        <v>4318.74</v>
      </c>
    </row>
    <row r="822" spans="1:10" ht="15">
      <c r="A822" s="3">
        <v>1003330</v>
      </c>
      <c r="B822" s="12">
        <v>291</v>
      </c>
      <c r="C822" s="12">
        <v>7</v>
      </c>
      <c r="D822" s="12">
        <v>1096</v>
      </c>
      <c r="E822" s="12" cm="1">
        <f t="array" aca="1" ref="E822" ca="1">INDEX('[2]Vendedores Activos'!$A$2:$A$11, RANDBETWEEN(1, COUNTA('[2]Vendedores Activos'!$A$2:$A$11)))</f>
        <v>9</v>
      </c>
      <c r="F822" s="29">
        <v>44921</v>
      </c>
      <c r="G822" s="31">
        <v>65</v>
      </c>
      <c r="H822" s="12">
        <v>1</v>
      </c>
      <c r="I822" s="32">
        <v>4851.84</v>
      </c>
      <c r="J822" s="33">
        <v>4851.84</v>
      </c>
    </row>
    <row r="823" spans="1:10" ht="15">
      <c r="A823" s="3">
        <v>1003656</v>
      </c>
      <c r="B823" s="12">
        <v>617</v>
      </c>
      <c r="C823" s="12">
        <v>7</v>
      </c>
      <c r="D823" s="12">
        <v>1041</v>
      </c>
      <c r="E823" s="12" cm="1">
        <f t="array" aca="1" ref="E823" ca="1">INDEX('[2]Vendedores Activos'!$A$2:$A$11, RANDBETWEEN(1, COUNTA('[2]Vendedores Activos'!$A$2:$A$11)))</f>
        <v>4</v>
      </c>
      <c r="F823" s="29">
        <v>44922</v>
      </c>
      <c r="G823" s="31">
        <v>79</v>
      </c>
      <c r="H823" s="12">
        <v>1</v>
      </c>
      <c r="I823" s="32">
        <v>1483.95</v>
      </c>
      <c r="J823" s="33">
        <v>1483.95</v>
      </c>
    </row>
    <row r="824" spans="1:10" ht="15">
      <c r="A824" s="3">
        <v>1003839</v>
      </c>
      <c r="B824" s="12">
        <v>800</v>
      </c>
      <c r="C824" s="12">
        <v>7</v>
      </c>
      <c r="D824" s="12">
        <v>1095</v>
      </c>
      <c r="E824" s="12" cm="1">
        <f t="array" aca="1" ref="E824" ca="1">INDEX('[2]Vendedores Activos'!$A$2:$A$11, RANDBETWEEN(1, COUNTA('[2]Vendedores Activos'!$A$2:$A$11)))</f>
        <v>7</v>
      </c>
      <c r="F824" s="29">
        <v>44922</v>
      </c>
      <c r="G824" s="31">
        <v>10</v>
      </c>
      <c r="H824" s="12">
        <v>1</v>
      </c>
      <c r="I824" s="32">
        <v>3784.2</v>
      </c>
      <c r="J824" s="33">
        <v>3784.2</v>
      </c>
    </row>
    <row r="825" spans="1:10" ht="15">
      <c r="A825" s="3">
        <v>1003454</v>
      </c>
      <c r="B825" s="12">
        <v>415</v>
      </c>
      <c r="C825" s="12">
        <v>8</v>
      </c>
      <c r="D825" s="12">
        <v>1016</v>
      </c>
      <c r="E825" s="12" cm="1">
        <f t="array" aca="1" ref="E825" ca="1">INDEX('[2]Vendedores Activos'!$A$2:$A$11, RANDBETWEEN(1, COUNTA('[2]Vendedores Activos'!$A$2:$A$11)))</f>
        <v>43</v>
      </c>
      <c r="F825" s="29">
        <v>44922</v>
      </c>
      <c r="G825" s="31">
        <v>131</v>
      </c>
      <c r="H825" s="12">
        <v>1</v>
      </c>
      <c r="I825" s="32">
        <v>118.97</v>
      </c>
      <c r="J825" s="33">
        <v>118.97</v>
      </c>
    </row>
    <row r="826" spans="1:10" ht="15">
      <c r="A826" s="3">
        <v>1003480</v>
      </c>
      <c r="B826" s="12">
        <v>441</v>
      </c>
      <c r="C826" s="12">
        <v>8</v>
      </c>
      <c r="D826" s="12">
        <v>1008</v>
      </c>
      <c r="E826" s="12" cm="1">
        <f t="array" aca="1" ref="E826" ca="1">INDEX('[2]Vendedores Activos'!$A$2:$A$11, RANDBETWEEN(1, COUNTA('[2]Vendedores Activos'!$A$2:$A$11)))</f>
        <v>4</v>
      </c>
      <c r="F826" s="29">
        <v>44922</v>
      </c>
      <c r="G826" s="31">
        <v>129</v>
      </c>
      <c r="H826" s="12">
        <v>1</v>
      </c>
      <c r="I826" s="32">
        <v>659.59</v>
      </c>
      <c r="J826" s="33">
        <v>659.59</v>
      </c>
    </row>
    <row r="827" spans="1:10" ht="15">
      <c r="A827" s="3">
        <v>1003081</v>
      </c>
      <c r="B827" s="12">
        <v>42</v>
      </c>
      <c r="C827" s="12">
        <v>8</v>
      </c>
      <c r="D827" s="12">
        <v>1074</v>
      </c>
      <c r="E827" s="12" cm="1">
        <f t="array" aca="1" ref="E827" ca="1">INDEX('[2]Vendedores Activos'!$A$2:$A$11, RANDBETWEEN(1, COUNTA('[2]Vendedores Activos'!$A$2:$A$11)))</f>
        <v>43</v>
      </c>
      <c r="F827" s="29">
        <v>44923</v>
      </c>
      <c r="G827" s="31">
        <v>105</v>
      </c>
      <c r="H827" s="12">
        <v>1</v>
      </c>
      <c r="I827" s="32">
        <v>2704.41</v>
      </c>
      <c r="J827" s="33">
        <v>2704.41</v>
      </c>
    </row>
    <row r="828" spans="1:10" ht="15">
      <c r="A828" s="3">
        <v>1003086</v>
      </c>
      <c r="B828" s="12">
        <v>47</v>
      </c>
      <c r="C828" s="12">
        <v>8</v>
      </c>
      <c r="D828" s="12">
        <v>1032</v>
      </c>
      <c r="E828" s="12" cm="1">
        <f t="array" aca="1" ref="E828" ca="1">INDEX('[2]Vendedores Activos'!$A$2:$A$11, RANDBETWEEN(1, COUNTA('[2]Vendedores Activos'!$A$2:$A$11)))</f>
        <v>10</v>
      </c>
      <c r="F828" s="29">
        <v>44923</v>
      </c>
      <c r="G828" s="31">
        <v>189</v>
      </c>
      <c r="H828" s="12">
        <v>1</v>
      </c>
      <c r="I828" s="32">
        <v>16154.66</v>
      </c>
      <c r="J828" s="33">
        <v>16154.66</v>
      </c>
    </row>
    <row r="829" spans="1:10" ht="15">
      <c r="A829" s="3">
        <v>1003350</v>
      </c>
      <c r="B829" s="12">
        <v>311</v>
      </c>
      <c r="C829" s="12">
        <v>8</v>
      </c>
      <c r="D829" s="12">
        <v>1074</v>
      </c>
      <c r="E829" s="12" cm="1">
        <f t="array" aca="1" ref="E829" ca="1">INDEX('[2]Vendedores Activos'!$A$2:$A$11, RANDBETWEEN(1, COUNTA('[2]Vendedores Activos'!$A$2:$A$11)))</f>
        <v>6</v>
      </c>
      <c r="F829" s="29">
        <v>44923</v>
      </c>
      <c r="G829" s="31">
        <v>185</v>
      </c>
      <c r="H829" s="12">
        <v>1</v>
      </c>
      <c r="I829" s="32">
        <v>4313.7299999999996</v>
      </c>
      <c r="J829" s="33">
        <v>4313.7299999999996</v>
      </c>
    </row>
    <row r="830" spans="1:10" ht="15">
      <c r="A830" s="3">
        <v>1003367</v>
      </c>
      <c r="B830" s="12">
        <v>328</v>
      </c>
      <c r="C830" s="12">
        <v>8</v>
      </c>
      <c r="D830" s="12">
        <v>1096</v>
      </c>
      <c r="E830" s="12" cm="1">
        <f t="array" aca="1" ref="E830" ca="1">INDEX('[2]Vendedores Activos'!$A$2:$A$11, RANDBETWEEN(1, COUNTA('[2]Vendedores Activos'!$A$2:$A$11)))</f>
        <v>10</v>
      </c>
      <c r="F830" s="29">
        <v>44923</v>
      </c>
      <c r="G830" s="31">
        <v>112</v>
      </c>
      <c r="H830" s="12">
        <v>1</v>
      </c>
      <c r="I830" s="32">
        <v>11847.27</v>
      </c>
      <c r="J830" s="33">
        <v>11847.27</v>
      </c>
    </row>
    <row r="831" spans="1:10" ht="15">
      <c r="A831" s="3">
        <v>1003378</v>
      </c>
      <c r="B831" s="12">
        <v>339</v>
      </c>
      <c r="C831" s="12">
        <v>8</v>
      </c>
      <c r="D831" s="12">
        <v>1134</v>
      </c>
      <c r="E831" s="12" cm="1">
        <f t="array" aca="1" ref="E831" ca="1">INDEX('[2]Vendedores Activos'!$A$2:$A$11, RANDBETWEEN(1, COUNTA('[2]Vendedores Activos'!$A$2:$A$11)))</f>
        <v>2</v>
      </c>
      <c r="F831" s="29">
        <v>44923</v>
      </c>
      <c r="G831" s="31">
        <v>49</v>
      </c>
      <c r="H831" s="12">
        <v>1</v>
      </c>
      <c r="I831" s="32">
        <v>1628.19</v>
      </c>
      <c r="J831" s="33">
        <v>1628.19</v>
      </c>
    </row>
    <row r="832" spans="1:10" ht="15">
      <c r="A832" s="3">
        <v>1003444</v>
      </c>
      <c r="B832" s="12">
        <v>405</v>
      </c>
      <c r="C832" s="12">
        <v>8</v>
      </c>
      <c r="D832" s="12">
        <v>1082</v>
      </c>
      <c r="E832" s="12" cm="1">
        <f t="array" aca="1" ref="E832" ca="1">INDEX('[2]Vendedores Activos'!$A$2:$A$11, RANDBETWEEN(1, COUNTA('[2]Vendedores Activos'!$A$2:$A$11)))</f>
        <v>6</v>
      </c>
      <c r="F832" s="29">
        <v>44923</v>
      </c>
      <c r="G832" s="31">
        <v>60</v>
      </c>
      <c r="H832" s="12">
        <v>1</v>
      </c>
      <c r="I832" s="32">
        <v>8621.1200000000008</v>
      </c>
      <c r="J832" s="33">
        <v>8621.1200000000008</v>
      </c>
    </row>
    <row r="833" spans="1:10" ht="15">
      <c r="A833" s="3">
        <v>1003607</v>
      </c>
      <c r="B833" s="12">
        <v>568</v>
      </c>
      <c r="C833" s="12">
        <v>8</v>
      </c>
      <c r="D833" s="12">
        <v>1135</v>
      </c>
      <c r="E833" s="12" cm="1">
        <f t="array" aca="1" ref="E833" ca="1">INDEX('[2]Vendedores Activos'!$A$2:$A$11, RANDBETWEEN(1, COUNTA('[2]Vendedores Activos'!$A$2:$A$11)))</f>
        <v>5</v>
      </c>
      <c r="F833" s="29">
        <v>44923</v>
      </c>
      <c r="G833" s="31">
        <v>3</v>
      </c>
      <c r="H833" s="12">
        <v>1</v>
      </c>
      <c r="I833" s="32">
        <v>1291.58</v>
      </c>
      <c r="J833" s="33">
        <v>1291.58</v>
      </c>
    </row>
    <row r="834" spans="1:10" ht="15">
      <c r="A834" s="3">
        <v>1003612</v>
      </c>
      <c r="B834" s="12">
        <v>573</v>
      </c>
      <c r="C834" s="12">
        <v>8</v>
      </c>
      <c r="D834" s="12">
        <v>1135</v>
      </c>
      <c r="E834" s="12" cm="1">
        <f t="array" aca="1" ref="E834" ca="1">INDEX('[2]Vendedores Activos'!$A$2:$A$11, RANDBETWEEN(1, COUNTA('[2]Vendedores Activos'!$A$2:$A$11)))</f>
        <v>4</v>
      </c>
      <c r="F834" s="29">
        <v>44923</v>
      </c>
      <c r="G834" s="31">
        <v>173</v>
      </c>
      <c r="H834" s="12">
        <v>1</v>
      </c>
      <c r="I834" s="32">
        <v>3192.99</v>
      </c>
      <c r="J834" s="33">
        <v>3192.99</v>
      </c>
    </row>
    <row r="835" spans="1:10" ht="15">
      <c r="A835" s="3">
        <v>1003651</v>
      </c>
      <c r="B835" s="12">
        <v>612</v>
      </c>
      <c r="C835" s="12">
        <v>8</v>
      </c>
      <c r="D835" s="12">
        <v>1041</v>
      </c>
      <c r="E835" s="12" cm="1">
        <f t="array" aca="1" ref="E835" ca="1">INDEX('[2]Vendedores Activos'!$A$2:$A$11, RANDBETWEEN(1, COUNTA('[2]Vendedores Activos'!$A$2:$A$11)))</f>
        <v>8</v>
      </c>
      <c r="F835" s="29">
        <v>44924</v>
      </c>
      <c r="G835" s="31">
        <v>10</v>
      </c>
      <c r="H835" s="12">
        <v>1</v>
      </c>
      <c r="I835" s="32">
        <v>3546.26</v>
      </c>
      <c r="J835" s="33">
        <v>3546.26</v>
      </c>
    </row>
    <row r="836" spans="1:10" ht="15">
      <c r="A836" s="3">
        <v>1003654</v>
      </c>
      <c r="B836" s="12">
        <v>615</v>
      </c>
      <c r="C836" s="12">
        <v>8</v>
      </c>
      <c r="D836" s="12">
        <v>1020</v>
      </c>
      <c r="E836" s="12" cm="1">
        <f t="array" aca="1" ref="E836" ca="1">INDEX('[2]Vendedores Activos'!$A$2:$A$11, RANDBETWEEN(1, COUNTA('[2]Vendedores Activos'!$A$2:$A$11)))</f>
        <v>3</v>
      </c>
      <c r="F836" s="29">
        <v>44924</v>
      </c>
      <c r="G836" s="31">
        <v>164</v>
      </c>
      <c r="H836" s="12">
        <v>1</v>
      </c>
      <c r="I836" s="32">
        <v>1103.94</v>
      </c>
      <c r="J836" s="33">
        <v>1103.94</v>
      </c>
    </row>
    <row r="837" spans="1:10" ht="15">
      <c r="A837" s="3">
        <v>1003749</v>
      </c>
      <c r="B837" s="12">
        <v>710</v>
      </c>
      <c r="C837" s="12">
        <v>8</v>
      </c>
      <c r="D837" s="12">
        <v>1082</v>
      </c>
      <c r="E837" s="12" cm="1">
        <f t="array" aca="1" ref="E837" ca="1">INDEX('[2]Vendedores Activos'!$A$2:$A$11, RANDBETWEEN(1, COUNTA('[2]Vendedores Activos'!$A$2:$A$11)))</f>
        <v>43</v>
      </c>
      <c r="F837" s="29">
        <v>44924</v>
      </c>
      <c r="G837" s="31">
        <v>175</v>
      </c>
      <c r="H837" s="12">
        <v>1</v>
      </c>
      <c r="I837" s="32">
        <v>3530.74</v>
      </c>
      <c r="J837" s="33">
        <v>3530.74</v>
      </c>
    </row>
    <row r="838" spans="1:10" ht="15">
      <c r="A838" s="3">
        <v>1003796</v>
      </c>
      <c r="B838" s="12">
        <v>757</v>
      </c>
      <c r="C838" s="12">
        <v>8</v>
      </c>
      <c r="D838" s="12">
        <v>1134</v>
      </c>
      <c r="E838" s="12" cm="1">
        <f t="array" aca="1" ref="E838" ca="1">INDEX('[2]Vendedores Activos'!$A$2:$A$11, RANDBETWEEN(1, COUNTA('[2]Vendedores Activos'!$A$2:$A$11)))</f>
        <v>8</v>
      </c>
      <c r="F838" s="29">
        <v>44924</v>
      </c>
      <c r="G838" s="31">
        <v>28</v>
      </c>
      <c r="H838" s="12">
        <v>1</v>
      </c>
      <c r="I838" s="32">
        <v>6642.98</v>
      </c>
      <c r="J838" s="33">
        <v>6642.98</v>
      </c>
    </row>
    <row r="839" spans="1:10" ht="15">
      <c r="A839" s="3">
        <v>1003798</v>
      </c>
      <c r="B839" s="12">
        <v>759</v>
      </c>
      <c r="C839" s="12">
        <v>8</v>
      </c>
      <c r="D839" s="12">
        <v>1099</v>
      </c>
      <c r="E839" s="12" cm="1">
        <f t="array" aca="1" ref="E839" ca="1">INDEX('[2]Vendedores Activos'!$A$2:$A$11, RANDBETWEEN(1, COUNTA('[2]Vendedores Activos'!$A$2:$A$11)))</f>
        <v>9</v>
      </c>
      <c r="F839" s="29">
        <v>44924</v>
      </c>
      <c r="G839" s="31">
        <v>48</v>
      </c>
      <c r="H839" s="12">
        <v>1</v>
      </c>
      <c r="I839" s="32">
        <v>7187.76</v>
      </c>
      <c r="J839" s="33">
        <v>7187.76</v>
      </c>
    </row>
    <row r="840" spans="1:10" ht="15">
      <c r="A840" s="3">
        <v>1003799</v>
      </c>
      <c r="B840" s="12">
        <v>760</v>
      </c>
      <c r="C840" s="12">
        <v>8</v>
      </c>
      <c r="D840" s="12">
        <v>1032</v>
      </c>
      <c r="E840" s="12" cm="1">
        <f t="array" aca="1" ref="E840" ca="1">INDEX('[2]Vendedores Activos'!$A$2:$A$11, RANDBETWEEN(1, COUNTA('[2]Vendedores Activos'!$A$2:$A$11)))</f>
        <v>5</v>
      </c>
      <c r="F840" s="29">
        <v>44924</v>
      </c>
      <c r="G840" s="31">
        <v>56</v>
      </c>
      <c r="H840" s="12">
        <v>1</v>
      </c>
      <c r="I840" s="32">
        <v>18085.830000000002</v>
      </c>
      <c r="J840" s="33">
        <v>18085.830000000002</v>
      </c>
    </row>
    <row r="841" spans="1:10" ht="15">
      <c r="A841" s="3">
        <v>1003801</v>
      </c>
      <c r="B841" s="12">
        <v>762</v>
      </c>
      <c r="C841" s="12">
        <v>8</v>
      </c>
      <c r="D841" s="12">
        <v>1075</v>
      </c>
      <c r="E841" s="12" cm="1">
        <f t="array" aca="1" ref="E841" ca="1">INDEX('[2]Vendedores Activos'!$A$2:$A$11, RANDBETWEEN(1, COUNTA('[2]Vendedores Activos'!$A$2:$A$11)))</f>
        <v>10</v>
      </c>
      <c r="F841" s="29">
        <v>44924</v>
      </c>
      <c r="G841" s="31">
        <v>198</v>
      </c>
      <c r="H841" s="12">
        <v>1</v>
      </c>
      <c r="I841" s="32">
        <v>4477.33</v>
      </c>
      <c r="J841" s="33">
        <v>4477.33</v>
      </c>
    </row>
    <row r="842" spans="1:10" ht="15">
      <c r="A842" s="3">
        <v>1003466</v>
      </c>
      <c r="B842" s="12">
        <v>427</v>
      </c>
      <c r="C842" s="12"/>
      <c r="D842" s="12">
        <v>1044</v>
      </c>
      <c r="E842" s="12" cm="1">
        <f t="array" aca="1" ref="E842" ca="1">INDEX('[2]Vendedores Activos'!$A$2:$A$11, RANDBETWEEN(1, COUNTA('[2]Vendedores Activos'!$A$2:$A$11)))</f>
        <v>3</v>
      </c>
      <c r="F842" s="29">
        <v>44924</v>
      </c>
      <c r="G842" s="31">
        <v>26</v>
      </c>
      <c r="H842" s="12">
        <v>1</v>
      </c>
      <c r="I842" s="32">
        <v>32300.47</v>
      </c>
      <c r="J842" s="33">
        <v>32300.47</v>
      </c>
    </row>
    <row r="843" spans="1:10" ht="15">
      <c r="A843" s="3">
        <v>1003401</v>
      </c>
      <c r="B843" s="12">
        <v>362</v>
      </c>
      <c r="C843" s="12"/>
      <c r="D843" s="12">
        <v>1096</v>
      </c>
      <c r="E843" s="12" cm="1">
        <f t="array" aca="1" ref="E843" ca="1">INDEX('[2]Vendedores Activos'!$A$2:$A$11, RANDBETWEEN(1, COUNTA('[2]Vendedores Activos'!$A$2:$A$11)))</f>
        <v>6</v>
      </c>
      <c r="F843" s="29">
        <v>44924</v>
      </c>
      <c r="G843" s="31">
        <v>178</v>
      </c>
      <c r="H843" s="12">
        <v>1</v>
      </c>
      <c r="I843" s="32">
        <v>5933.07</v>
      </c>
      <c r="J843" s="33">
        <v>5933.07</v>
      </c>
    </row>
    <row r="844" spans="1:10" ht="15">
      <c r="A844" s="3">
        <v>1003421</v>
      </c>
      <c r="B844" s="12">
        <v>382</v>
      </c>
      <c r="C844" s="12"/>
      <c r="D844" s="12">
        <v>1133</v>
      </c>
      <c r="E844" s="12" cm="1">
        <f t="array" aca="1" ref="E844" ca="1">INDEX('[2]Vendedores Activos'!$A$2:$A$11, RANDBETWEEN(1, COUNTA('[2]Vendedores Activos'!$A$2:$A$11)))</f>
        <v>9</v>
      </c>
      <c r="F844" s="29">
        <v>44924</v>
      </c>
      <c r="G844" s="31">
        <v>103</v>
      </c>
      <c r="H844" s="12">
        <v>1</v>
      </c>
      <c r="I844" s="32">
        <v>1623.18</v>
      </c>
      <c r="J844" s="33">
        <v>1623.18</v>
      </c>
    </row>
    <row r="845" spans="1:10" ht="15">
      <c r="A845" s="3">
        <v>1003613</v>
      </c>
      <c r="B845" s="12">
        <v>574</v>
      </c>
      <c r="C845" s="12"/>
      <c r="D845" s="12">
        <v>1096</v>
      </c>
      <c r="E845" s="12" cm="1">
        <f t="array" aca="1" ref="E845" ca="1">INDEX('[2]Vendedores Activos'!$A$2:$A$11, RANDBETWEEN(1, COUNTA('[2]Vendedores Activos'!$A$2:$A$11)))</f>
        <v>7</v>
      </c>
      <c r="F845" s="29">
        <v>44925</v>
      </c>
      <c r="G845" s="31">
        <v>156</v>
      </c>
      <c r="H845" s="12">
        <v>1</v>
      </c>
      <c r="I845" s="32">
        <v>224.2</v>
      </c>
      <c r="J845" s="33">
        <v>224.2</v>
      </c>
    </row>
    <row r="846" spans="1:10" ht="15">
      <c r="A846" s="3">
        <v>1003653</v>
      </c>
      <c r="B846" s="12">
        <v>614</v>
      </c>
      <c r="C846" s="12"/>
      <c r="D846" s="12">
        <v>1023</v>
      </c>
      <c r="E846" s="12" cm="1">
        <f t="array" aca="1" ref="E846" ca="1">INDEX('[2]Vendedores Activos'!$A$2:$A$11, RANDBETWEEN(1, COUNTA('[2]Vendedores Activos'!$A$2:$A$11)))</f>
        <v>7</v>
      </c>
      <c r="F846" s="29">
        <v>44925</v>
      </c>
      <c r="G846" s="31">
        <v>23</v>
      </c>
      <c r="H846" s="12">
        <v>1</v>
      </c>
      <c r="I846" s="32">
        <v>928.46</v>
      </c>
      <c r="J846" s="33">
        <v>928.46</v>
      </c>
    </row>
    <row r="847" spans="1:10" ht="15">
      <c r="A847" s="3">
        <v>1002486</v>
      </c>
      <c r="B847" s="12">
        <v>12</v>
      </c>
      <c r="C847" s="12">
        <v>1</v>
      </c>
      <c r="D847" s="12" cm="1">
        <f t="array" aca="1" ref="D847" ca="1">INDEX('[1]Clientes Activos'!$A$2:$A$9,RANDBETWEEN(1,COUNTA('[1]Clientes Activos'!$A$2:$A$9)))</f>
        <v>1009</v>
      </c>
      <c r="E847" s="12" cm="1">
        <f t="array" aca="1" ref="E847" ca="1">INDEX('[2]Vendedores Activos'!$A$2:$A$11, RANDBETWEEN(1, COUNTA('[2]Vendedores Activos'!$A$2:$A$11)))</f>
        <v>6</v>
      </c>
      <c r="F847" s="29">
        <v>44925</v>
      </c>
      <c r="G847" s="31">
        <v>1</v>
      </c>
      <c r="H847" s="12">
        <v>4</v>
      </c>
      <c r="I847" s="32">
        <v>26916.86</v>
      </c>
      <c r="J847" s="33">
        <v>107667.44</v>
      </c>
    </row>
    <row r="848" spans="1:10" ht="15">
      <c r="A848" s="3">
        <v>1002673</v>
      </c>
      <c r="B848" s="12">
        <v>516</v>
      </c>
      <c r="C848" s="12">
        <v>1</v>
      </c>
      <c r="D848" s="12" cm="1">
        <f t="array" aca="1" ref="D848" ca="1">INDEX('[1]Clientes Activos'!$A$2:$A$9,RANDBETWEEN(1,COUNTA('[1]Clientes Activos'!$A$2:$A$9)))</f>
        <v>1005</v>
      </c>
      <c r="E848" s="12" cm="1">
        <f t="array" aca="1" ref="E848" ca="1">INDEX('[2]Vendedores Activos'!$A$2:$A$11, RANDBETWEEN(1, COUNTA('[2]Vendedores Activos'!$A$2:$A$11)))</f>
        <v>3</v>
      </c>
      <c r="F848" s="29">
        <v>44925</v>
      </c>
      <c r="G848" s="31">
        <v>197</v>
      </c>
      <c r="H848" s="12">
        <v>8</v>
      </c>
      <c r="I848" s="32">
        <v>12920.98</v>
      </c>
      <c r="J848" s="33">
        <v>103367.84</v>
      </c>
    </row>
    <row r="849" spans="1:10" ht="15">
      <c r="A849" s="3">
        <v>1002620</v>
      </c>
      <c r="B849" s="12">
        <v>286</v>
      </c>
      <c r="C849" s="12">
        <v>1</v>
      </c>
      <c r="D849" s="12" cm="1">
        <f t="array" aca="1" ref="D849" ca="1">INDEX('[1]Clientes Activos'!$A$2:$A$9,RANDBETWEEN(1,COUNTA('[1]Clientes Activos'!$A$2:$A$9)))</f>
        <v>1110</v>
      </c>
      <c r="E849" s="12" cm="1">
        <f t="array" aca="1" ref="E849" ca="1">INDEX('[2]Vendedores Activos'!$A$2:$A$11, RANDBETWEEN(1, COUNTA('[2]Vendedores Activos'!$A$2:$A$11)))</f>
        <v>9</v>
      </c>
      <c r="F849" s="29">
        <v>44925</v>
      </c>
      <c r="G849" s="31">
        <v>2</v>
      </c>
      <c r="H849" s="12">
        <v>3</v>
      </c>
      <c r="I849" s="32">
        <v>16157.16</v>
      </c>
      <c r="J849" s="33">
        <v>48471.48</v>
      </c>
    </row>
    <row r="850" spans="1:10" ht="15">
      <c r="A850" s="3">
        <v>1002504</v>
      </c>
      <c r="B850" s="12">
        <v>158</v>
      </c>
      <c r="C850" s="12">
        <v>1</v>
      </c>
      <c r="D850" s="12" cm="1">
        <f t="array" aca="1" ref="D850" ca="1">INDEX('[1]Clientes Activos'!$A$2:$A$9,RANDBETWEEN(1,COUNTA('[1]Clientes Activos'!$A$2:$A$9)))</f>
        <v>1009</v>
      </c>
      <c r="E850" s="12" cm="1">
        <f t="array" aca="1" ref="E850" ca="1">INDEX('[2]Vendedores Activos'!$A$2:$A$11, RANDBETWEEN(1, COUNTA('[2]Vendedores Activos'!$A$2:$A$11)))</f>
        <v>10</v>
      </c>
      <c r="F850" s="29">
        <v>44925</v>
      </c>
      <c r="G850" s="31">
        <v>42</v>
      </c>
      <c r="H850" s="12">
        <v>4</v>
      </c>
      <c r="I850" s="32">
        <v>8621.1200000000008</v>
      </c>
      <c r="J850" s="33">
        <v>34484.480000000003</v>
      </c>
    </row>
    <row r="851" spans="1:10" ht="15">
      <c r="A851" s="3">
        <v>1002530</v>
      </c>
      <c r="B851" s="12">
        <v>336</v>
      </c>
      <c r="C851" s="12">
        <v>1</v>
      </c>
      <c r="D851" s="12" cm="1">
        <f t="array" aca="1" ref="D851" ca="1">INDEX('[1]Clientes Activos'!$A$2:$A$9,RANDBETWEEN(1,COUNTA('[1]Clientes Activos'!$A$2:$A$9)))</f>
        <v>1110</v>
      </c>
      <c r="E851" s="12" cm="1">
        <f t="array" aca="1" ref="E851" ca="1">INDEX('[2]Vendedores Activos'!$A$2:$A$11, RANDBETWEEN(1, COUNTA('[2]Vendedores Activos'!$A$2:$A$11)))</f>
        <v>4</v>
      </c>
      <c r="F851" s="29">
        <v>44926</v>
      </c>
      <c r="G851" s="31">
        <v>16</v>
      </c>
      <c r="H851" s="12">
        <v>1</v>
      </c>
      <c r="I851" s="32">
        <v>32297.96</v>
      </c>
      <c r="J851" s="33">
        <v>32297.96</v>
      </c>
    </row>
    <row r="852" spans="1:10" ht="15">
      <c r="A852" s="3">
        <v>1002682</v>
      </c>
      <c r="B852" s="12">
        <v>100</v>
      </c>
      <c r="C852" s="12">
        <v>1</v>
      </c>
      <c r="D852" s="12" cm="1">
        <f t="array" aca="1" ref="D852" ca="1">INDEX('[1]Clientes Activos'!$A$2:$A$9,RANDBETWEEN(1,COUNTA('[1]Clientes Activos'!$A$2:$A$9)))</f>
        <v>1111</v>
      </c>
      <c r="E852" s="12" cm="1">
        <f t="array" aca="1" ref="E852" ca="1">INDEX('[2]Vendedores Activos'!$A$2:$A$11, RANDBETWEEN(1, COUNTA('[2]Vendedores Activos'!$A$2:$A$11)))</f>
        <v>4</v>
      </c>
      <c r="F852" s="29">
        <v>44926</v>
      </c>
      <c r="G852" s="31">
        <v>70</v>
      </c>
      <c r="H852" s="12">
        <v>7</v>
      </c>
      <c r="I852" s="32">
        <v>4318.74</v>
      </c>
      <c r="J852" s="33">
        <v>30231.18</v>
      </c>
    </row>
    <row r="853" spans="1:10" ht="15">
      <c r="A853" s="3">
        <v>1002801</v>
      </c>
      <c r="B853" s="12">
        <v>395</v>
      </c>
      <c r="C853" s="12">
        <v>1</v>
      </c>
      <c r="D853" s="12" cm="1">
        <f t="array" aca="1" ref="D853" ca="1">INDEX('[1]Clientes Activos'!$A$2:$A$9,RANDBETWEEN(1,COUNTA('[1]Clientes Activos'!$A$2:$A$9)))</f>
        <v>1009</v>
      </c>
      <c r="E853" s="12" cm="1">
        <f t="array" aca="1" ref="E853" ca="1">INDEX('[2]Vendedores Activos'!$A$2:$A$11, RANDBETWEEN(1, COUNTA('[2]Vendedores Activos'!$A$2:$A$11)))</f>
        <v>9</v>
      </c>
      <c r="F853" s="29">
        <v>44926</v>
      </c>
      <c r="G853" s="31">
        <v>54</v>
      </c>
      <c r="H853" s="12">
        <v>3</v>
      </c>
      <c r="I853" s="32">
        <v>7544.89</v>
      </c>
      <c r="J853" s="33">
        <v>22634.67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5545-7370-4C72-8D87-25AED6AB0B73}">
  <dimension ref="A1:J1044"/>
  <sheetViews>
    <sheetView topLeftCell="B169" workbookViewId="0">
      <selection activeCell="L14" sqref="L14"/>
    </sheetView>
  </sheetViews>
  <sheetFormatPr baseColWidth="10" defaultRowHeight="12.75"/>
  <cols>
    <col min="1" max="2" width="18.5703125" customWidth="1"/>
    <col min="3" max="3" width="12.7109375" customWidth="1"/>
    <col min="4" max="4" width="11.85546875" customWidth="1"/>
    <col min="5" max="5" width="14.28515625" customWidth="1"/>
    <col min="6" max="6" width="14" customWidth="1"/>
    <col min="7" max="7" width="13.42578125" customWidth="1"/>
    <col min="9" max="9" width="17.85546875" customWidth="1"/>
    <col min="10" max="10" width="15" customWidth="1"/>
  </cols>
  <sheetData>
    <row r="1" spans="1:10" ht="15">
      <c r="A1" s="44" t="s">
        <v>930</v>
      </c>
      <c r="B1" s="44" t="s">
        <v>939</v>
      </c>
      <c r="C1" s="44" t="s">
        <v>920</v>
      </c>
      <c r="D1" s="44" t="s">
        <v>931</v>
      </c>
      <c r="E1" s="44" t="s">
        <v>932</v>
      </c>
      <c r="F1" s="45" t="s">
        <v>933</v>
      </c>
      <c r="G1" s="44" t="s">
        <v>934</v>
      </c>
      <c r="H1" s="44" t="s">
        <v>935</v>
      </c>
      <c r="I1" s="46" t="s">
        <v>936</v>
      </c>
      <c r="J1" s="46" t="s">
        <v>937</v>
      </c>
    </row>
    <row r="2" spans="1:10" ht="15">
      <c r="A2" s="3">
        <v>976</v>
      </c>
      <c r="B2" s="3">
        <v>2000001</v>
      </c>
      <c r="C2" s="12">
        <v>1</v>
      </c>
      <c r="D2" s="12">
        <v>1081</v>
      </c>
      <c r="E2" s="3" cm="1">
        <f t="array" aca="1" ref="E2" ca="1">INDEX('[3]Vendedores Activos'!$A$2:$A$13, RANDBETWEEN(1, COUNTA('[3]Vendedores Activos'!$A$2:$A$13)))</f>
        <v>3</v>
      </c>
      <c r="F2" s="13">
        <v>45290</v>
      </c>
      <c r="G2" s="12">
        <v>4</v>
      </c>
      <c r="H2" s="12">
        <v>1</v>
      </c>
      <c r="I2" s="35">
        <v>439.69</v>
      </c>
      <c r="J2" s="26">
        <v>439.69</v>
      </c>
    </row>
    <row r="3" spans="1:10" ht="15">
      <c r="A3" s="3">
        <v>982</v>
      </c>
      <c r="B3" s="3">
        <v>2000002</v>
      </c>
      <c r="C3" s="12">
        <v>1</v>
      </c>
      <c r="D3" s="12">
        <v>1074</v>
      </c>
      <c r="E3" s="3" cm="1">
        <f t="array" aca="1" ref="E3" ca="1">INDEX('[3]Vendedores Activos'!$A$2:$A$13, RANDBETWEEN(1, COUNTA('[3]Vendedores Activos'!$A$2:$A$13)))</f>
        <v>3</v>
      </c>
      <c r="F3" s="13">
        <v>45290</v>
      </c>
      <c r="G3" s="12">
        <v>106</v>
      </c>
      <c r="H3" s="12">
        <v>1</v>
      </c>
      <c r="I3" s="35">
        <v>13097.22</v>
      </c>
      <c r="J3" s="26">
        <v>13097.22</v>
      </c>
    </row>
    <row r="4" spans="1:10" ht="15">
      <c r="A4" s="3">
        <v>984</v>
      </c>
      <c r="B4" s="3">
        <v>2000003</v>
      </c>
      <c r="C4" s="12">
        <v>1</v>
      </c>
      <c r="D4" s="12">
        <v>1090</v>
      </c>
      <c r="E4" s="3" cm="1">
        <f t="array" aca="1" ref="E4" ca="1">INDEX('[3]Vendedores Activos'!$A$2:$A$13, RANDBETWEEN(1, COUNTA('[3]Vendedores Activos'!$A$2:$A$13)))</f>
        <v>3</v>
      </c>
      <c r="F4" s="13">
        <v>45290</v>
      </c>
      <c r="G4" s="12">
        <v>206</v>
      </c>
      <c r="H4" s="12">
        <v>1</v>
      </c>
      <c r="I4" s="35">
        <v>3555.68</v>
      </c>
      <c r="J4" s="26">
        <v>3555.68</v>
      </c>
    </row>
    <row r="5" spans="1:10" ht="15">
      <c r="A5" s="27">
        <v>1</v>
      </c>
      <c r="B5" s="27">
        <v>2000004</v>
      </c>
      <c r="C5" s="30">
        <v>1</v>
      </c>
      <c r="D5" s="30" t="s">
        <v>938</v>
      </c>
      <c r="E5" s="3" cm="1">
        <f t="array" aca="1" ref="E5" ca="1">INDEX('[3]Vendedores Activos'!$A$2:$A$13, RANDBETWEEN(1, COUNTA('[3]Vendedores Activos'!$A$2:$A$13)))</f>
        <v>4</v>
      </c>
      <c r="F5" s="13">
        <v>45290</v>
      </c>
      <c r="G5" s="30">
        <v>170</v>
      </c>
      <c r="H5" s="30">
        <v>2</v>
      </c>
      <c r="I5" s="36">
        <v>175</v>
      </c>
      <c r="J5" s="26">
        <f>I5*76.56</f>
        <v>13398</v>
      </c>
    </row>
    <row r="6" spans="1:10" ht="15">
      <c r="A6" s="27">
        <v>2</v>
      </c>
      <c r="B6" s="3">
        <v>2000005</v>
      </c>
      <c r="C6" s="30">
        <v>1</v>
      </c>
      <c r="D6" s="30" t="s">
        <v>938</v>
      </c>
      <c r="E6" s="3" cm="1">
        <f t="array" aca="1" ref="E6" ca="1">INDEX('[3]Vendedores Activos'!$A$2:$A$13, RANDBETWEEN(1, COUNTA('[3]Vendedores Activos'!$A$2:$A$13)))</f>
        <v>43</v>
      </c>
      <c r="F6" s="13">
        <v>45290</v>
      </c>
      <c r="G6" s="30">
        <v>175</v>
      </c>
      <c r="H6" s="30">
        <v>1</v>
      </c>
      <c r="I6" s="36">
        <v>350</v>
      </c>
      <c r="J6" s="26">
        <f>I6*76.56</f>
        <v>26796</v>
      </c>
    </row>
    <row r="7" spans="1:10" ht="15">
      <c r="A7" s="3">
        <v>980</v>
      </c>
      <c r="B7" s="3">
        <v>2000006</v>
      </c>
      <c r="C7" s="12">
        <v>2</v>
      </c>
      <c r="D7" s="12">
        <v>1105</v>
      </c>
      <c r="E7" s="3" cm="1">
        <f t="array" aca="1" ref="E7" ca="1">INDEX('[3]Vendedores Activos'!$A$14:$A$20, RANDBETWEEN(1, COUNTA('[3]Vendedores Activos'!$A$14:$A$20)))</f>
        <v>11</v>
      </c>
      <c r="F7" s="13">
        <v>45290</v>
      </c>
      <c r="G7" s="12">
        <v>113</v>
      </c>
      <c r="H7" s="12">
        <v>1</v>
      </c>
      <c r="I7" s="35">
        <v>9293.02</v>
      </c>
      <c r="J7" s="26">
        <v>9293.02</v>
      </c>
    </row>
    <row r="8" spans="1:10" ht="15">
      <c r="A8" s="3">
        <v>977</v>
      </c>
      <c r="B8" s="3">
        <v>2000007</v>
      </c>
      <c r="C8" s="12">
        <v>3</v>
      </c>
      <c r="D8" s="12">
        <v>1110</v>
      </c>
      <c r="E8" s="3" cm="1">
        <f t="array" aca="1" ref="E8" ca="1">INDEX('[3]Vendedores Activos'!$A$21:$A$26, RANDBETWEEN(1, COUNTA('[3]Vendedores Activos'!$A$21:$A$26)))</f>
        <v>24</v>
      </c>
      <c r="F8" s="13">
        <v>45290</v>
      </c>
      <c r="G8" s="12">
        <v>32</v>
      </c>
      <c r="H8" s="12">
        <v>1</v>
      </c>
      <c r="I8" s="35">
        <v>25093.09</v>
      </c>
      <c r="J8" s="26">
        <v>25093.09</v>
      </c>
    </row>
    <row r="9" spans="1:10" ht="15">
      <c r="A9" s="3">
        <v>979</v>
      </c>
      <c r="B9" s="27">
        <v>2000008</v>
      </c>
      <c r="C9" s="12">
        <v>3</v>
      </c>
      <c r="D9" s="12">
        <v>1056</v>
      </c>
      <c r="E9" s="3" cm="1">
        <f t="array" aca="1" ref="E9" ca="1">INDEX('[3]Vendedores Activos'!$A$21:$A$26, RANDBETWEEN(1, COUNTA('[3]Vendedores Activos'!$A$21:$A$26)))</f>
        <v>24</v>
      </c>
      <c r="F9" s="13">
        <v>45290</v>
      </c>
      <c r="G9" s="12">
        <v>132</v>
      </c>
      <c r="H9" s="12">
        <v>1</v>
      </c>
      <c r="I9" s="35">
        <v>167.41</v>
      </c>
      <c r="J9" s="26">
        <v>167.41</v>
      </c>
    </row>
    <row r="10" spans="1:10" ht="15">
      <c r="A10" s="3">
        <v>981</v>
      </c>
      <c r="B10" s="3">
        <v>2000009</v>
      </c>
      <c r="C10" s="12">
        <v>3</v>
      </c>
      <c r="D10" s="12">
        <v>1065</v>
      </c>
      <c r="E10" s="3" cm="1">
        <f t="array" aca="1" ref="E10" ca="1">INDEX('[3]Vendedores Activos'!$A$21:$A$26, RANDBETWEEN(1, COUNTA('[3]Vendedores Activos'!$A$21:$A$26)))</f>
        <v>18</v>
      </c>
      <c r="F10" s="13">
        <v>45290</v>
      </c>
      <c r="G10" s="12">
        <v>115</v>
      </c>
      <c r="H10" s="12">
        <v>1</v>
      </c>
      <c r="I10" s="35">
        <v>9042.41</v>
      </c>
      <c r="J10" s="26">
        <v>9042.41</v>
      </c>
    </row>
    <row r="11" spans="1:10" ht="15">
      <c r="A11" s="3">
        <v>983</v>
      </c>
      <c r="B11" s="3">
        <v>2000010</v>
      </c>
      <c r="C11" s="12">
        <v>8</v>
      </c>
      <c r="D11" s="12">
        <v>1050</v>
      </c>
      <c r="E11" s="3" cm="1">
        <f t="array" aca="1" ref="E11" ca="1">INDEX('[3]Vendedores Activos'!$A$37:$A$44, RANDBETWEEN(1, COUNTA('[3]Vendedores Activos'!$A$37:$A$44)))</f>
        <v>38</v>
      </c>
      <c r="F11" s="13">
        <v>45290</v>
      </c>
      <c r="G11" s="12">
        <v>98</v>
      </c>
      <c r="H11" s="12">
        <v>1</v>
      </c>
      <c r="I11" s="35">
        <v>753.03</v>
      </c>
      <c r="J11" s="26">
        <v>753.03</v>
      </c>
    </row>
    <row r="12" spans="1:10" ht="15">
      <c r="A12" s="3">
        <v>978</v>
      </c>
      <c r="B12" s="3">
        <v>2000011</v>
      </c>
      <c r="C12" s="12"/>
      <c r="D12" s="12">
        <v>1075</v>
      </c>
      <c r="E12" s="3" cm="1">
        <f t="array" aca="1" ref="E12" ca="1">INDEX('[3]Vendedores Activos'!$A$37:$A$44, RANDBETWEEN(1, COUNTA('[3]Vendedores Activos'!$A$37:$A$44)))</f>
        <v>42</v>
      </c>
      <c r="F12" s="13">
        <v>45290</v>
      </c>
      <c r="G12" s="12">
        <v>72</v>
      </c>
      <c r="H12" s="12">
        <v>1</v>
      </c>
      <c r="I12" s="35">
        <v>3298.15</v>
      </c>
      <c r="J12" s="26">
        <v>3298.15</v>
      </c>
    </row>
    <row r="13" spans="1:10" ht="15">
      <c r="A13" s="3">
        <v>985</v>
      </c>
      <c r="B13" s="27">
        <v>2000012</v>
      </c>
      <c r="C13" s="12"/>
      <c r="D13" s="12">
        <v>1041</v>
      </c>
      <c r="E13" s="3" cm="1">
        <f t="array" aca="1" ref="E13" ca="1">INDEX('[3]Vendedores Activos'!$A$37:$A$44, RANDBETWEEN(1, COUNTA('[3]Vendedores Activos'!$A$37:$A$44)))</f>
        <v>36</v>
      </c>
      <c r="F13" s="13">
        <v>45290</v>
      </c>
      <c r="G13" s="12">
        <v>192</v>
      </c>
      <c r="H13" s="12">
        <v>1</v>
      </c>
      <c r="I13" s="35">
        <v>17623.61</v>
      </c>
      <c r="J13" s="26">
        <v>17623.61</v>
      </c>
    </row>
    <row r="14" spans="1:10" ht="15">
      <c r="A14" s="3">
        <v>967</v>
      </c>
      <c r="B14" s="3">
        <v>2000013</v>
      </c>
      <c r="C14" s="12">
        <v>1</v>
      </c>
      <c r="D14" s="12">
        <v>1088</v>
      </c>
      <c r="E14" s="3" cm="1">
        <f t="array" aca="1" ref="E14" ca="1">INDEX('[3]Vendedores Activos'!$A$2:$A$13, RANDBETWEEN(1, COUNTA('[3]Vendedores Activos'!$A$2:$A$13)))</f>
        <v>2</v>
      </c>
      <c r="F14" s="13">
        <v>45289</v>
      </c>
      <c r="G14" s="12">
        <v>103</v>
      </c>
      <c r="H14" s="12">
        <v>1</v>
      </c>
      <c r="I14" s="35">
        <v>1377.46</v>
      </c>
      <c r="J14" s="26">
        <v>1377.46</v>
      </c>
    </row>
    <row r="15" spans="1:10" ht="15">
      <c r="A15" s="3">
        <v>969</v>
      </c>
      <c r="B15" s="3">
        <v>2000014</v>
      </c>
      <c r="C15" s="12">
        <v>1</v>
      </c>
      <c r="D15" s="12">
        <v>1025</v>
      </c>
      <c r="E15" s="3" cm="1">
        <f t="array" aca="1" ref="E15" ca="1">INDEX('[3]Vendedores Activos'!$A$2:$A$13, RANDBETWEEN(1, COUNTA('[3]Vendedores Activos'!$A$2:$A$13)))</f>
        <v>50</v>
      </c>
      <c r="F15" s="13">
        <v>45289</v>
      </c>
      <c r="G15" s="12">
        <v>111</v>
      </c>
      <c r="H15" s="12">
        <v>1</v>
      </c>
      <c r="I15" s="35">
        <v>11694.33</v>
      </c>
      <c r="J15" s="26">
        <v>11694.33</v>
      </c>
    </row>
    <row r="16" spans="1:10" ht="15">
      <c r="A16" s="3">
        <v>972</v>
      </c>
      <c r="B16" s="3">
        <v>2000015</v>
      </c>
      <c r="C16" s="12">
        <v>2</v>
      </c>
      <c r="D16" s="12">
        <v>1012</v>
      </c>
      <c r="E16" s="3" cm="1">
        <f t="array" aca="1" ref="E16" ca="1">INDEX('[3]Vendedores Activos'!$A$14:$A$20, RANDBETWEEN(1, COUNTA('[3]Vendedores Activos'!$A$14:$A$20)))</f>
        <v>13</v>
      </c>
      <c r="F16" s="13">
        <v>45289</v>
      </c>
      <c r="G16" s="12">
        <v>199</v>
      </c>
      <c r="H16" s="12">
        <v>1</v>
      </c>
      <c r="I16" s="35">
        <v>10938.36</v>
      </c>
      <c r="J16" s="26">
        <v>10938.36</v>
      </c>
    </row>
    <row r="17" spans="1:10" ht="15">
      <c r="A17" s="3">
        <v>973</v>
      </c>
      <c r="B17" s="27">
        <v>2000016</v>
      </c>
      <c r="C17" s="12">
        <v>2</v>
      </c>
      <c r="D17" s="12">
        <v>1104</v>
      </c>
      <c r="E17" s="3" cm="1">
        <f t="array" aca="1" ref="E17" ca="1">INDEX('[3]Vendedores Activos'!$A$14:$A$20, RANDBETWEEN(1, COUNTA('[3]Vendedores Activos'!$A$14:$A$20)))</f>
        <v>14</v>
      </c>
      <c r="F17" s="13">
        <v>45289</v>
      </c>
      <c r="G17" s="12">
        <v>14</v>
      </c>
      <c r="H17" s="12">
        <v>1</v>
      </c>
      <c r="I17" s="35">
        <v>4588.55</v>
      </c>
      <c r="J17" s="26">
        <v>4588.55</v>
      </c>
    </row>
    <row r="18" spans="1:10" ht="15">
      <c r="A18" s="3">
        <v>968</v>
      </c>
      <c r="B18" s="3">
        <v>2000017</v>
      </c>
      <c r="C18" s="12">
        <v>3</v>
      </c>
      <c r="D18" s="12">
        <v>1081</v>
      </c>
      <c r="E18" s="3" cm="1">
        <f t="array" aca="1" ref="E18" ca="1">INDEX('[3]Vendedores Activos'!$A$21:$A$26, RANDBETWEEN(1, COUNTA('[3]Vendedores Activos'!$A$21:$A$26)))</f>
        <v>21</v>
      </c>
      <c r="F18" s="13">
        <v>45289</v>
      </c>
      <c r="G18" s="12">
        <v>2</v>
      </c>
      <c r="H18" s="12">
        <v>1</v>
      </c>
      <c r="I18" s="35">
        <v>13540.62</v>
      </c>
      <c r="J18" s="26">
        <v>13540.62</v>
      </c>
    </row>
    <row r="19" spans="1:10" ht="15">
      <c r="A19" s="3">
        <v>970</v>
      </c>
      <c r="B19" s="3">
        <v>2000018</v>
      </c>
      <c r="C19" s="12">
        <v>3</v>
      </c>
      <c r="D19" s="12">
        <v>1026</v>
      </c>
      <c r="E19" s="3" cm="1">
        <f t="array" aca="1" ref="E19" ca="1">INDEX('[3]Vendedores Activos'!$A$21:$A$26, RANDBETWEEN(1, COUNTA('[3]Vendedores Activos'!$A$21:$A$26)))</f>
        <v>18</v>
      </c>
      <c r="F19" s="13">
        <v>45289</v>
      </c>
      <c r="G19" s="12">
        <v>196</v>
      </c>
      <c r="H19" s="12">
        <v>1</v>
      </c>
      <c r="I19" s="35">
        <v>7164.01</v>
      </c>
      <c r="J19" s="26">
        <v>7164.01</v>
      </c>
    </row>
    <row r="20" spans="1:10" ht="15">
      <c r="A20" s="3">
        <v>974</v>
      </c>
      <c r="B20" s="3">
        <v>2000019</v>
      </c>
      <c r="C20" s="12">
        <v>3</v>
      </c>
      <c r="D20" s="12">
        <v>1119</v>
      </c>
      <c r="E20" s="3" cm="1">
        <f t="array" aca="1" ref="E20" ca="1">INDEX('[3]Vendedores Activos'!$A$21:$A$26, RANDBETWEEN(1, COUNTA('[3]Vendedores Activos'!$A$21:$A$26)))</f>
        <v>22</v>
      </c>
      <c r="F20" s="13">
        <v>45289</v>
      </c>
      <c r="G20" s="12">
        <v>196</v>
      </c>
      <c r="H20" s="12">
        <v>1</v>
      </c>
      <c r="I20" s="35">
        <v>7091.72</v>
      </c>
      <c r="J20" s="26">
        <v>7091.72</v>
      </c>
    </row>
    <row r="21" spans="1:10" ht="15">
      <c r="A21" s="3">
        <v>975</v>
      </c>
      <c r="B21" s="27">
        <v>2000020</v>
      </c>
      <c r="C21" s="12">
        <v>4</v>
      </c>
      <c r="D21" s="12">
        <v>1090</v>
      </c>
      <c r="E21" s="3" cm="1">
        <f t="array" aca="1" ref="E21" ca="1">INDEX('[3]Vendedores Activos'!$A$27:$A$30, RANDBETWEEN(1, COUNTA('[3]Vendedores Activos'!$A$27:$A$30)))</f>
        <v>28</v>
      </c>
      <c r="F21" s="13">
        <v>45289</v>
      </c>
      <c r="G21" s="12">
        <v>168</v>
      </c>
      <c r="H21" s="12">
        <v>1</v>
      </c>
      <c r="I21" s="35">
        <v>814.79</v>
      </c>
      <c r="J21" s="26">
        <v>814.79</v>
      </c>
    </row>
    <row r="22" spans="1:10" ht="15">
      <c r="A22" s="3">
        <v>971</v>
      </c>
      <c r="B22" s="3">
        <v>2000021</v>
      </c>
      <c r="C22" s="12"/>
      <c r="D22" s="12">
        <v>1092</v>
      </c>
      <c r="E22" s="3" cm="1">
        <f t="array" aca="1" ref="E22" ca="1">INDEX('[3]Vendedores Activos'!$A$37:$A$44, RANDBETWEEN(1, COUNTA('[3]Vendedores Activos'!$A$37:$A$44)))</f>
        <v>36</v>
      </c>
      <c r="F22" s="13">
        <v>45289</v>
      </c>
      <c r="G22" s="12">
        <v>58</v>
      </c>
      <c r="H22" s="12">
        <v>1</v>
      </c>
      <c r="I22" s="35">
        <v>21555.64</v>
      </c>
      <c r="J22" s="26">
        <v>21555.64</v>
      </c>
    </row>
    <row r="23" spans="1:10" ht="15">
      <c r="A23" s="3">
        <v>418</v>
      </c>
      <c r="B23" s="3">
        <v>2000022</v>
      </c>
      <c r="C23" s="12">
        <v>1</v>
      </c>
      <c r="D23" s="12">
        <v>1123</v>
      </c>
      <c r="E23" s="3" cm="1">
        <f t="array" aca="1" ref="E23" ca="1">INDEX('[3]Vendedores Activos'!$A$2:$A$13, RANDBETWEEN(1, COUNTA('[3]Vendedores Activos'!$A$2:$A$13)))</f>
        <v>6</v>
      </c>
      <c r="F23" s="13">
        <v>45288</v>
      </c>
      <c r="G23" s="12">
        <v>145</v>
      </c>
      <c r="H23" s="12">
        <v>1</v>
      </c>
      <c r="I23" s="35">
        <v>331.71</v>
      </c>
      <c r="J23" s="26">
        <v>331.71</v>
      </c>
    </row>
    <row r="24" spans="1:10" ht="15">
      <c r="A24" s="3">
        <v>436</v>
      </c>
      <c r="B24" s="3">
        <v>2000023</v>
      </c>
      <c r="C24" s="12">
        <v>1</v>
      </c>
      <c r="D24" s="12">
        <v>1099</v>
      </c>
      <c r="E24" s="3" cm="1">
        <f t="array" aca="1" ref="E24" ca="1">INDEX('[3]Vendedores Activos'!$A$2:$A$13, RANDBETWEEN(1, COUNTA('[3]Vendedores Activos'!$A$2:$A$13)))</f>
        <v>6</v>
      </c>
      <c r="F24" s="13">
        <v>45288</v>
      </c>
      <c r="G24" s="12">
        <v>182</v>
      </c>
      <c r="H24" s="12">
        <v>1</v>
      </c>
      <c r="I24" s="35">
        <v>1623.18</v>
      </c>
      <c r="J24" s="26">
        <v>1623.18</v>
      </c>
    </row>
    <row r="25" spans="1:10" ht="15">
      <c r="A25" s="3">
        <v>435</v>
      </c>
      <c r="B25" s="27">
        <v>2000024</v>
      </c>
      <c r="C25" s="12">
        <v>2</v>
      </c>
      <c r="D25" s="12">
        <v>1104</v>
      </c>
      <c r="E25" s="3" cm="1">
        <f t="array" aca="1" ref="E25" ca="1">INDEX('[3]Vendedores Activos'!$A$14:$A$20, RANDBETWEEN(1, COUNTA('[3]Vendedores Activos'!$A$14:$A$20)))</f>
        <v>17</v>
      </c>
      <c r="F25" s="13">
        <v>45288</v>
      </c>
      <c r="G25" s="12">
        <v>147</v>
      </c>
      <c r="H25" s="12">
        <v>1</v>
      </c>
      <c r="I25" s="35">
        <v>175.29</v>
      </c>
      <c r="J25" s="26">
        <v>175.29</v>
      </c>
    </row>
    <row r="26" spans="1:10" ht="15">
      <c r="A26" s="3">
        <v>963</v>
      </c>
      <c r="B26" s="3">
        <v>2000025</v>
      </c>
      <c r="C26" s="12">
        <v>2</v>
      </c>
      <c r="D26" s="12">
        <v>1045</v>
      </c>
      <c r="E26" s="3" cm="1">
        <f t="array" aca="1" ref="E26" ca="1">INDEX('[3]Vendedores Activos'!$A$14:$A$20, RANDBETWEEN(1, COUNTA('[3]Vendedores Activos'!$A$14:$A$20)))</f>
        <v>12</v>
      </c>
      <c r="F26" s="13">
        <v>45288</v>
      </c>
      <c r="G26" s="12">
        <v>123</v>
      </c>
      <c r="H26" s="12">
        <v>1</v>
      </c>
      <c r="I26" s="35">
        <v>667.15</v>
      </c>
      <c r="J26" s="26">
        <v>667.15</v>
      </c>
    </row>
    <row r="27" spans="1:10" ht="15">
      <c r="A27" s="3">
        <v>434</v>
      </c>
      <c r="B27" s="3">
        <v>2000026</v>
      </c>
      <c r="C27" s="12">
        <v>3</v>
      </c>
      <c r="D27" s="12">
        <v>1026</v>
      </c>
      <c r="E27" s="3" cm="1">
        <f t="array" aca="1" ref="E27" ca="1">INDEX('[3]Vendedores Activos'!$A$21:$A$26, RANDBETWEEN(1, COUNTA('[3]Vendedores Activos'!$A$21:$A$26)))</f>
        <v>18</v>
      </c>
      <c r="F27" s="13">
        <v>45288</v>
      </c>
      <c r="G27" s="12">
        <v>41</v>
      </c>
      <c r="H27" s="12">
        <v>1</v>
      </c>
      <c r="I27" s="35">
        <v>2699.4</v>
      </c>
      <c r="J27" s="26">
        <v>2699.4</v>
      </c>
    </row>
    <row r="28" spans="1:10" ht="15">
      <c r="A28" s="3">
        <v>964</v>
      </c>
      <c r="B28" s="3">
        <v>2000027</v>
      </c>
      <c r="C28" s="12">
        <v>3</v>
      </c>
      <c r="D28" s="12">
        <v>1127</v>
      </c>
      <c r="E28" s="3" cm="1">
        <f t="array" aca="1" ref="E28" ca="1">INDEX('[3]Vendedores Activos'!$A$21:$A$26, RANDBETWEEN(1, COUNTA('[3]Vendedores Activos'!$A$21:$A$26)))</f>
        <v>21</v>
      </c>
      <c r="F28" s="13">
        <v>45288</v>
      </c>
      <c r="G28" s="12">
        <v>67</v>
      </c>
      <c r="H28" s="12">
        <v>1</v>
      </c>
      <c r="I28" s="35">
        <v>5098.37</v>
      </c>
      <c r="J28" s="26">
        <v>5098.37</v>
      </c>
    </row>
    <row r="29" spans="1:10" ht="15">
      <c r="A29" s="3">
        <v>965</v>
      </c>
      <c r="B29" s="27">
        <v>2000028</v>
      </c>
      <c r="C29" s="12">
        <v>3</v>
      </c>
      <c r="D29" s="12">
        <v>1053</v>
      </c>
      <c r="E29" s="3" cm="1">
        <f t="array" aca="1" ref="E29" ca="1">INDEX('[3]Vendedores Activos'!$A$21:$A$26, RANDBETWEEN(1, COUNTA('[3]Vendedores Activos'!$A$21:$A$26)))</f>
        <v>18</v>
      </c>
      <c r="F29" s="13">
        <v>45288</v>
      </c>
      <c r="G29" s="12">
        <v>204</v>
      </c>
      <c r="H29" s="12">
        <v>1</v>
      </c>
      <c r="I29" s="35">
        <v>3266.6</v>
      </c>
      <c r="J29" s="26">
        <v>3266.6</v>
      </c>
    </row>
    <row r="30" spans="1:10" ht="15">
      <c r="A30" s="3">
        <v>966</v>
      </c>
      <c r="B30" s="3">
        <v>2000029</v>
      </c>
      <c r="C30" s="12">
        <v>6</v>
      </c>
      <c r="D30" s="12">
        <v>1003</v>
      </c>
      <c r="E30" s="3" cm="1">
        <f t="array" aca="1" ref="E30" ca="1">INDEX('[3]Vendedores Activos'!$A$37:$A$44, RANDBETWEEN(1, COUNTA('[3]Vendedores Activos'!$A$37:$A$44)))</f>
        <v>35</v>
      </c>
      <c r="F30" s="13">
        <v>45288</v>
      </c>
      <c r="G30" s="12">
        <v>33</v>
      </c>
      <c r="H30" s="12">
        <v>1</v>
      </c>
      <c r="I30" s="35">
        <v>1789.43</v>
      </c>
      <c r="J30" s="26">
        <v>1789.43</v>
      </c>
    </row>
    <row r="31" spans="1:10" ht="15">
      <c r="A31" s="3">
        <v>958</v>
      </c>
      <c r="B31" s="3">
        <v>2000030</v>
      </c>
      <c r="C31" s="12">
        <v>1</v>
      </c>
      <c r="D31" s="12">
        <v>1059</v>
      </c>
      <c r="E31" s="3" cm="1">
        <f t="array" aca="1" ref="E31" ca="1">INDEX('[3]Vendedores Activos'!$A$2:$A$13, RANDBETWEEN(1, COUNTA('[3]Vendedores Activos'!$A$2:$A$13)))</f>
        <v>3</v>
      </c>
      <c r="F31" s="13">
        <v>45287</v>
      </c>
      <c r="G31" s="12">
        <v>55</v>
      </c>
      <c r="H31" s="12">
        <v>1</v>
      </c>
      <c r="I31" s="35">
        <v>3545.8</v>
      </c>
      <c r="J31" s="26">
        <v>3545.8</v>
      </c>
    </row>
    <row r="32" spans="1:10" ht="15">
      <c r="A32" s="3">
        <v>961</v>
      </c>
      <c r="B32" s="3">
        <v>2000031</v>
      </c>
      <c r="C32" s="12">
        <v>1</v>
      </c>
      <c r="D32" s="12">
        <v>1024</v>
      </c>
      <c r="E32" s="3" cm="1">
        <f t="array" aca="1" ref="E32" ca="1">INDEX('[3]Vendedores Activos'!$A$2:$A$13, RANDBETWEEN(1, COUNTA('[3]Vendedores Activos'!$A$2:$A$13)))</f>
        <v>4</v>
      </c>
      <c r="F32" s="13">
        <v>45287</v>
      </c>
      <c r="G32" s="12">
        <v>29</v>
      </c>
      <c r="H32" s="12">
        <v>1</v>
      </c>
      <c r="I32" s="35">
        <v>3240.64</v>
      </c>
      <c r="J32" s="26">
        <v>3240.64</v>
      </c>
    </row>
    <row r="33" spans="1:10" ht="15">
      <c r="A33" s="3">
        <v>962</v>
      </c>
      <c r="B33" s="27">
        <v>2000032</v>
      </c>
      <c r="C33" s="12">
        <v>3</v>
      </c>
      <c r="D33" s="12">
        <v>1083</v>
      </c>
      <c r="E33" s="3" cm="1">
        <f t="array" aca="1" ref="E33" ca="1">INDEX('[3]Vendedores Activos'!$A$21:$A$26, RANDBETWEEN(1, COUNTA('[3]Vendedores Activos'!$A$21:$A$26)))</f>
        <v>24</v>
      </c>
      <c r="F33" s="13">
        <v>45287</v>
      </c>
      <c r="G33" s="12">
        <v>203</v>
      </c>
      <c r="H33" s="12">
        <v>1</v>
      </c>
      <c r="I33" s="35">
        <v>4232.82</v>
      </c>
      <c r="J33" s="26">
        <v>4232.82</v>
      </c>
    </row>
    <row r="34" spans="1:10" ht="15">
      <c r="A34" s="3">
        <v>956</v>
      </c>
      <c r="B34" s="3">
        <v>2000033</v>
      </c>
      <c r="C34" s="12">
        <v>5</v>
      </c>
      <c r="D34" s="12">
        <v>1104</v>
      </c>
      <c r="E34" s="3" cm="1">
        <f t="array" aca="1" ref="E34" ca="1">INDEX('[3]Vendedores Activos'!$A$29:$A$36, RANDBETWEEN(1, COUNTA('[3]Vendedores Activos'!$A$29:$A$36)))</f>
        <v>32</v>
      </c>
      <c r="F34" s="13">
        <v>45287</v>
      </c>
      <c r="G34" s="12">
        <v>189</v>
      </c>
      <c r="H34" s="12">
        <v>1</v>
      </c>
      <c r="I34" s="35">
        <v>13366.71</v>
      </c>
      <c r="J34" s="26">
        <v>13366.71</v>
      </c>
    </row>
    <row r="35" spans="1:10" ht="15">
      <c r="A35" s="3">
        <v>960</v>
      </c>
      <c r="B35" s="3">
        <v>2000034</v>
      </c>
      <c r="C35" s="12">
        <v>5</v>
      </c>
      <c r="D35" s="12">
        <v>1047</v>
      </c>
      <c r="E35" s="3" cm="1">
        <f t="array" aca="1" ref="E35" ca="1">INDEX('[3]Vendedores Activos'!$A$29:$A$36, RANDBETWEEN(1, COUNTA('[3]Vendedores Activos'!$A$29:$A$36)))</f>
        <v>34</v>
      </c>
      <c r="F35" s="13">
        <v>45287</v>
      </c>
      <c r="G35" s="12">
        <v>7</v>
      </c>
      <c r="H35" s="12">
        <v>1</v>
      </c>
      <c r="I35" s="35">
        <v>5908.08</v>
      </c>
      <c r="J35" s="26">
        <v>5908.08</v>
      </c>
    </row>
    <row r="36" spans="1:10" ht="15">
      <c r="A36" s="3">
        <v>955</v>
      </c>
      <c r="B36" s="3">
        <v>2000035</v>
      </c>
      <c r="C36" s="12">
        <v>6</v>
      </c>
      <c r="D36" s="12">
        <v>1131</v>
      </c>
      <c r="E36" s="3" cm="1">
        <f t="array" aca="1" ref="E36" ca="1">INDEX('[3]Vendedores Activos'!$A$37:$A$44, RANDBETWEEN(1, COUNTA('[3]Vendedores Activos'!$A$37:$A$44)))</f>
        <v>35</v>
      </c>
      <c r="F36" s="13">
        <v>45287</v>
      </c>
      <c r="G36" s="12">
        <v>204</v>
      </c>
      <c r="H36" s="12">
        <v>1</v>
      </c>
      <c r="I36" s="35">
        <v>3041.67</v>
      </c>
      <c r="J36" s="26">
        <v>3041.67</v>
      </c>
    </row>
    <row r="37" spans="1:10" ht="15">
      <c r="A37" s="3">
        <v>957</v>
      </c>
      <c r="B37" s="27">
        <v>2000036</v>
      </c>
      <c r="C37" s="12">
        <v>8</v>
      </c>
      <c r="D37" s="12">
        <v>1037</v>
      </c>
      <c r="E37" s="3" cm="1">
        <f t="array" aca="1" ref="E37" ca="1">INDEX('[3]Vendedores Activos'!$A$37:$A$44, RANDBETWEEN(1, COUNTA('[3]Vendedores Activos'!$A$37:$A$44)))</f>
        <v>38</v>
      </c>
      <c r="F37" s="13">
        <v>45287</v>
      </c>
      <c r="G37" s="12">
        <v>172</v>
      </c>
      <c r="H37" s="12">
        <v>1</v>
      </c>
      <c r="I37" s="35">
        <v>4964.41</v>
      </c>
      <c r="J37" s="26">
        <v>4964.41</v>
      </c>
    </row>
    <row r="38" spans="1:10" ht="15">
      <c r="A38" s="3">
        <v>959</v>
      </c>
      <c r="B38" s="3">
        <v>2000037</v>
      </c>
      <c r="C38" s="12">
        <v>8</v>
      </c>
      <c r="D38" s="12">
        <v>1050</v>
      </c>
      <c r="E38" s="3" cm="1">
        <f t="array" aca="1" ref="E38" ca="1">INDEX('[3]Vendedores Activos'!$A$37:$A$44, RANDBETWEEN(1, COUNTA('[3]Vendedores Activos'!$A$37:$A$44)))</f>
        <v>35</v>
      </c>
      <c r="F38" s="13">
        <v>45287</v>
      </c>
      <c r="G38" s="12">
        <v>56</v>
      </c>
      <c r="H38" s="12">
        <v>1</v>
      </c>
      <c r="I38" s="35">
        <v>18940.150000000001</v>
      </c>
      <c r="J38" s="26">
        <v>18940.150000000001</v>
      </c>
    </row>
    <row r="39" spans="1:10" ht="15">
      <c r="A39" s="27">
        <v>1</v>
      </c>
      <c r="B39" s="3">
        <v>2000038</v>
      </c>
      <c r="C39" s="30">
        <v>8</v>
      </c>
      <c r="D39" s="30" t="s">
        <v>938</v>
      </c>
      <c r="E39" s="3" cm="1">
        <f t="array" aca="1" ref="E39" ca="1">INDEX('[3]Vendedores Activos'!$A$37:$A$44, RANDBETWEEN(1, COUNTA('[3]Vendedores Activos'!$A$37:$A$44)))</f>
        <v>41</v>
      </c>
      <c r="F39" s="28">
        <v>45287</v>
      </c>
      <c r="G39" s="30">
        <v>160</v>
      </c>
      <c r="H39" s="30">
        <v>2</v>
      </c>
      <c r="I39" s="36">
        <v>150</v>
      </c>
      <c r="J39" s="26">
        <f>I39*76.56</f>
        <v>11484</v>
      </c>
    </row>
    <row r="40" spans="1:10" ht="15">
      <c r="A40" s="27">
        <v>2</v>
      </c>
      <c r="B40" s="3">
        <v>2000039</v>
      </c>
      <c r="C40" s="30">
        <v>8</v>
      </c>
      <c r="D40" s="30" t="s">
        <v>938</v>
      </c>
      <c r="E40" s="3" cm="1">
        <f t="array" aca="1" ref="E40" ca="1">INDEX('[3]Vendedores Activos'!$A$37:$A$44, RANDBETWEEN(1, COUNTA('[3]Vendedores Activos'!$A$37:$A$44)))</f>
        <v>35</v>
      </c>
      <c r="F40" s="28">
        <v>45287</v>
      </c>
      <c r="G40" s="30">
        <v>165</v>
      </c>
      <c r="H40" s="30">
        <v>1</v>
      </c>
      <c r="I40" s="36">
        <v>299</v>
      </c>
      <c r="J40" s="26">
        <f>I40*76.56</f>
        <v>22891.440000000002</v>
      </c>
    </row>
    <row r="41" spans="1:10" ht="15">
      <c r="A41" s="3">
        <v>950</v>
      </c>
      <c r="B41" s="27">
        <v>2000040</v>
      </c>
      <c r="C41" s="12">
        <v>1</v>
      </c>
      <c r="D41" s="12">
        <v>1112</v>
      </c>
      <c r="E41" s="3" cm="1">
        <f t="array" aca="1" ref="E41" ca="1">INDEX('[3]Vendedores Activos'!$A$2:$A$13, RANDBETWEEN(1, COUNTA('[3]Vendedores Activos'!$A$2:$A$13)))</f>
        <v>50</v>
      </c>
      <c r="F41" s="13">
        <v>45286</v>
      </c>
      <c r="G41" s="12">
        <v>9</v>
      </c>
      <c r="H41" s="12">
        <v>1</v>
      </c>
      <c r="I41" s="35">
        <v>5109.8999999999996</v>
      </c>
      <c r="J41" s="26">
        <v>5109.8999999999996</v>
      </c>
    </row>
    <row r="42" spans="1:10" ht="15">
      <c r="A42" s="3">
        <v>953</v>
      </c>
      <c r="B42" s="3">
        <v>2000041</v>
      </c>
      <c r="C42" s="12">
        <v>1</v>
      </c>
      <c r="D42" s="12">
        <v>1096</v>
      </c>
      <c r="E42" s="3" cm="1">
        <f t="array" aca="1" ref="E42" ca="1">INDEX('[3]Vendedores Activos'!$A$2:$A$13, RANDBETWEEN(1, COUNTA('[3]Vendedores Activos'!$A$2:$A$13)))</f>
        <v>3</v>
      </c>
      <c r="F42" s="13">
        <v>45286</v>
      </c>
      <c r="G42" s="12">
        <v>43</v>
      </c>
      <c r="H42" s="12">
        <v>1</v>
      </c>
      <c r="I42" s="35">
        <v>9418.57</v>
      </c>
      <c r="J42" s="26">
        <v>9418.57</v>
      </c>
    </row>
    <row r="43" spans="1:10" ht="15">
      <c r="A43" s="3">
        <v>954</v>
      </c>
      <c r="B43" s="3">
        <v>2000042</v>
      </c>
      <c r="C43" s="12">
        <v>1</v>
      </c>
      <c r="D43" s="12">
        <v>1005</v>
      </c>
      <c r="E43" s="3" cm="1">
        <f t="array" aca="1" ref="E43" ca="1">INDEX('[3]Vendedores Activos'!$A$2:$A$13, RANDBETWEEN(1, COUNTA('[3]Vendedores Activos'!$A$2:$A$13)))</f>
        <v>8</v>
      </c>
      <c r="F43" s="13">
        <v>45286</v>
      </c>
      <c r="G43" s="12">
        <v>87</v>
      </c>
      <c r="H43" s="12">
        <v>1</v>
      </c>
      <c r="I43" s="35">
        <v>2190.39</v>
      </c>
      <c r="J43" s="26">
        <v>2190.39</v>
      </c>
    </row>
    <row r="44" spans="1:10" ht="15">
      <c r="A44" s="3">
        <v>949</v>
      </c>
      <c r="B44" s="3">
        <v>2000043</v>
      </c>
      <c r="C44" s="12">
        <v>2</v>
      </c>
      <c r="D44" s="12">
        <v>1058</v>
      </c>
      <c r="E44" s="3" cm="1">
        <f t="array" aca="1" ref="E44" ca="1">INDEX('[3]Vendedores Activos'!$A$14:$A$20, RANDBETWEEN(1, COUNTA('[3]Vendedores Activos'!$A$14:$A$20)))</f>
        <v>14</v>
      </c>
      <c r="F44" s="13">
        <v>45286</v>
      </c>
      <c r="G44" s="12">
        <v>112</v>
      </c>
      <c r="H44" s="12">
        <v>1</v>
      </c>
      <c r="I44" s="35">
        <v>9540.65</v>
      </c>
      <c r="J44" s="26">
        <v>9540.65</v>
      </c>
    </row>
    <row r="45" spans="1:10" ht="15">
      <c r="A45" s="3">
        <v>947</v>
      </c>
      <c r="B45" s="27">
        <v>2000044</v>
      </c>
      <c r="C45" s="12">
        <v>3</v>
      </c>
      <c r="D45" s="12">
        <v>1120</v>
      </c>
      <c r="E45" s="3" cm="1">
        <f t="array" aca="1" ref="E45" ca="1">INDEX('[3]Vendedores Activos'!$A$21:$A$26, RANDBETWEEN(1, COUNTA('[3]Vendedores Activos'!$A$21:$A$26)))</f>
        <v>20</v>
      </c>
      <c r="F45" s="13">
        <v>45286</v>
      </c>
      <c r="G45" s="12">
        <v>155</v>
      </c>
      <c r="H45" s="12">
        <v>1</v>
      </c>
      <c r="I45" s="35">
        <v>927.53</v>
      </c>
      <c r="J45" s="26">
        <v>927.53</v>
      </c>
    </row>
    <row r="46" spans="1:10" ht="15">
      <c r="A46" s="3">
        <v>948</v>
      </c>
      <c r="B46" s="3">
        <v>2000045</v>
      </c>
      <c r="C46" s="12">
        <v>4</v>
      </c>
      <c r="D46" s="12">
        <v>1038</v>
      </c>
      <c r="E46" s="3" cm="1">
        <f t="array" aca="1" ref="E46" ca="1">INDEX('[3]Vendedores Activos'!$A$27:$A$30, RANDBETWEEN(1, COUNTA('[3]Vendedores Activos'!$A$27:$A$30)))</f>
        <v>25</v>
      </c>
      <c r="F46" s="13">
        <v>45286</v>
      </c>
      <c r="G46" s="12">
        <v>121</v>
      </c>
      <c r="H46" s="12">
        <v>1</v>
      </c>
      <c r="I46" s="35">
        <v>267.75</v>
      </c>
      <c r="J46" s="26">
        <v>267.75</v>
      </c>
    </row>
    <row r="47" spans="1:10" ht="15">
      <c r="A47" s="3">
        <v>952</v>
      </c>
      <c r="B47" s="3">
        <v>2000046</v>
      </c>
      <c r="C47" s="12">
        <v>4</v>
      </c>
      <c r="D47" s="12">
        <v>1005</v>
      </c>
      <c r="E47" s="3" cm="1">
        <f t="array" aca="1" ref="E47" ca="1">INDEX('[3]Vendedores Activos'!$A$27:$A$30, RANDBETWEEN(1, COUNTA('[3]Vendedores Activos'!$A$27:$A$30)))</f>
        <v>27</v>
      </c>
      <c r="F47" s="13">
        <v>45286</v>
      </c>
      <c r="G47" s="12">
        <v>144</v>
      </c>
      <c r="H47" s="12">
        <v>1</v>
      </c>
      <c r="I47" s="35">
        <v>196.55</v>
      </c>
      <c r="J47" s="26">
        <v>196.55</v>
      </c>
    </row>
    <row r="48" spans="1:10" ht="15">
      <c r="A48" s="3">
        <v>946</v>
      </c>
      <c r="B48" s="3">
        <v>2000047</v>
      </c>
      <c r="C48" s="12">
        <v>8</v>
      </c>
      <c r="D48" s="12">
        <v>1074</v>
      </c>
      <c r="E48" s="3" cm="1">
        <f t="array" aca="1" ref="E48" ca="1">INDEX('[3]Vendedores Activos'!$A$37:$A$44, RANDBETWEEN(1, COUNTA('[3]Vendedores Activos'!$A$37:$A$44)))</f>
        <v>38</v>
      </c>
      <c r="F48" s="13">
        <v>45286</v>
      </c>
      <c r="G48" s="12">
        <v>118</v>
      </c>
      <c r="H48" s="12">
        <v>1</v>
      </c>
      <c r="I48" s="35">
        <v>9511.51</v>
      </c>
      <c r="J48" s="26">
        <v>9511.51</v>
      </c>
    </row>
    <row r="49" spans="1:10" ht="15">
      <c r="A49" s="3">
        <v>951</v>
      </c>
      <c r="B49" s="27">
        <v>2000048</v>
      </c>
      <c r="C49" s="12">
        <v>8</v>
      </c>
      <c r="D49" s="12">
        <v>1032</v>
      </c>
      <c r="E49" s="3" cm="1">
        <f t="array" aca="1" ref="E49" ca="1">INDEX('[3]Vendedores Activos'!$A$37:$A$44, RANDBETWEEN(1, COUNTA('[3]Vendedores Activos'!$A$37:$A$44)))</f>
        <v>35</v>
      </c>
      <c r="F49" s="13">
        <v>45286</v>
      </c>
      <c r="G49" s="12">
        <v>84</v>
      </c>
      <c r="H49" s="12">
        <v>1</v>
      </c>
      <c r="I49" s="35">
        <v>1714.51</v>
      </c>
      <c r="J49" s="26">
        <v>1714.51</v>
      </c>
    </row>
    <row r="50" spans="1:10" ht="15">
      <c r="A50" s="27">
        <v>1</v>
      </c>
      <c r="B50" s="3">
        <v>2000049</v>
      </c>
      <c r="C50" s="30">
        <v>8</v>
      </c>
      <c r="D50" s="30" t="s">
        <v>938</v>
      </c>
      <c r="E50" s="3" cm="1">
        <f t="array" aca="1" ref="E50" ca="1">INDEX('[3]Vendedores Activos'!$A$37:$A$44, RANDBETWEEN(1, COUNTA('[3]Vendedores Activos'!$A$37:$A$44)))</f>
        <v>42</v>
      </c>
      <c r="F50" s="28">
        <v>45285</v>
      </c>
      <c r="G50" s="30">
        <v>150</v>
      </c>
      <c r="H50" s="30">
        <v>3</v>
      </c>
      <c r="I50" s="36">
        <v>99</v>
      </c>
      <c r="J50" s="26">
        <f>I50*76.56</f>
        <v>7579.4400000000005</v>
      </c>
    </row>
    <row r="51" spans="1:10" ht="15">
      <c r="A51" s="27">
        <v>2</v>
      </c>
      <c r="B51" s="3">
        <v>2000050</v>
      </c>
      <c r="C51" s="30">
        <v>8</v>
      </c>
      <c r="D51" s="30" t="s">
        <v>938</v>
      </c>
      <c r="E51" s="3" cm="1">
        <f t="array" aca="1" ref="E51" ca="1">INDEX('[3]Vendedores Activos'!$A$37:$A$44, RANDBETWEEN(1, COUNTA('[3]Vendedores Activos'!$A$37:$A$44)))</f>
        <v>41</v>
      </c>
      <c r="F51" s="28">
        <v>45285</v>
      </c>
      <c r="G51" s="30">
        <v>155</v>
      </c>
      <c r="H51" s="30">
        <v>4</v>
      </c>
      <c r="I51" s="36">
        <v>75</v>
      </c>
      <c r="J51" s="26">
        <f>I51*76.56</f>
        <v>5742</v>
      </c>
    </row>
    <row r="52" spans="1:10" ht="15">
      <c r="A52" s="3">
        <v>916</v>
      </c>
      <c r="B52" s="3">
        <v>2000051</v>
      </c>
      <c r="C52" s="12">
        <v>1</v>
      </c>
      <c r="D52" s="12">
        <v>1005</v>
      </c>
      <c r="E52" s="3" cm="1">
        <f t="array" aca="1" ref="E52" ca="1">INDEX('[3]Vendedores Activos'!$A$2:$A$13, RANDBETWEEN(1, COUNTA('[3]Vendedores Activos'!$A$2:$A$13)))</f>
        <v>10</v>
      </c>
      <c r="F52" s="13">
        <v>45283</v>
      </c>
      <c r="G52" s="12">
        <v>54</v>
      </c>
      <c r="H52" s="12">
        <v>1</v>
      </c>
      <c r="I52" s="35">
        <v>6036.02</v>
      </c>
      <c r="J52" s="26">
        <v>6036.02</v>
      </c>
    </row>
    <row r="53" spans="1:10" ht="15">
      <c r="A53" s="3">
        <v>920</v>
      </c>
      <c r="B53" s="27">
        <v>2000052</v>
      </c>
      <c r="C53" s="12">
        <v>1</v>
      </c>
      <c r="D53" s="12">
        <v>1049</v>
      </c>
      <c r="E53" s="3" cm="1">
        <f t="array" aca="1" ref="E53" ca="1">INDEX('[3]Vendedores Activos'!$A$2:$A$13, RANDBETWEEN(1, COUNTA('[3]Vendedores Activos'!$A$2:$A$13)))</f>
        <v>4</v>
      </c>
      <c r="F53" s="13">
        <v>45283</v>
      </c>
      <c r="G53" s="12">
        <v>85</v>
      </c>
      <c r="H53" s="12">
        <v>1</v>
      </c>
      <c r="I53" s="35">
        <v>1285.79</v>
      </c>
      <c r="J53" s="26">
        <v>1285.79</v>
      </c>
    </row>
    <row r="54" spans="1:10" ht="15">
      <c r="A54" s="3">
        <v>921</v>
      </c>
      <c r="B54" s="3">
        <v>2000053</v>
      </c>
      <c r="C54" s="12">
        <v>1</v>
      </c>
      <c r="D54" s="12">
        <v>1049</v>
      </c>
      <c r="E54" s="3" cm="1">
        <f t="array" aca="1" ref="E54" ca="1">INDEX('[3]Vendedores Activos'!$A$2:$A$13, RANDBETWEEN(1, COUNTA('[3]Vendedores Activos'!$A$2:$A$13)))</f>
        <v>4</v>
      </c>
      <c r="F54" s="13">
        <v>45283</v>
      </c>
      <c r="G54" s="12">
        <v>104</v>
      </c>
      <c r="H54" s="12">
        <v>1</v>
      </c>
      <c r="I54" s="35">
        <v>3029.96</v>
      </c>
      <c r="J54" s="26">
        <v>3029.96</v>
      </c>
    </row>
    <row r="55" spans="1:10" ht="15">
      <c r="A55" s="3">
        <v>945</v>
      </c>
      <c r="B55" s="3">
        <v>2000054</v>
      </c>
      <c r="C55" s="12">
        <v>1</v>
      </c>
      <c r="D55" s="12">
        <v>1093</v>
      </c>
      <c r="E55" s="3" cm="1">
        <f t="array" aca="1" ref="E55" ca="1">INDEX('[3]Vendedores Activos'!$A$2:$A$13, RANDBETWEEN(1, COUNTA('[3]Vendedores Activos'!$A$2:$A$13)))</f>
        <v>3</v>
      </c>
      <c r="F55" s="13">
        <v>45283</v>
      </c>
      <c r="G55" s="12">
        <v>78</v>
      </c>
      <c r="H55" s="12">
        <v>1</v>
      </c>
      <c r="I55" s="35">
        <v>4513.75</v>
      </c>
      <c r="J55" s="26">
        <v>4513.75</v>
      </c>
    </row>
    <row r="56" spans="1:10" ht="15">
      <c r="A56" s="3">
        <v>987</v>
      </c>
      <c r="B56" s="3">
        <v>2000055</v>
      </c>
      <c r="C56" s="12">
        <v>1</v>
      </c>
      <c r="D56" s="12">
        <v>1075</v>
      </c>
      <c r="E56" s="3" cm="1">
        <f t="array" aca="1" ref="E56" ca="1">INDEX('[3]Vendedores Activos'!$A$2:$A$13, RANDBETWEEN(1, COUNTA('[3]Vendedores Activos'!$A$2:$A$13)))</f>
        <v>3</v>
      </c>
      <c r="F56" s="13">
        <v>45283</v>
      </c>
      <c r="G56" s="12">
        <v>88</v>
      </c>
      <c r="H56" s="12">
        <v>1</v>
      </c>
      <c r="I56" s="35">
        <v>3731</v>
      </c>
      <c r="J56" s="26">
        <v>3731</v>
      </c>
    </row>
    <row r="57" spans="1:10" ht="15">
      <c r="A57" s="3">
        <v>988</v>
      </c>
      <c r="B57" s="27">
        <v>2000056</v>
      </c>
      <c r="C57" s="12">
        <v>1</v>
      </c>
      <c r="D57" s="12">
        <v>1049</v>
      </c>
      <c r="E57" s="3" cm="1">
        <f t="array" aca="1" ref="E57" ca="1">INDEX('[3]Vendedores Activos'!$A$2:$A$13, RANDBETWEEN(1, COUNTA('[3]Vendedores Activos'!$A$2:$A$13)))</f>
        <v>9</v>
      </c>
      <c r="F57" s="13">
        <v>45283</v>
      </c>
      <c r="G57" s="12">
        <v>81</v>
      </c>
      <c r="H57" s="12">
        <v>1</v>
      </c>
      <c r="I57" s="35">
        <v>621.99</v>
      </c>
      <c r="J57" s="26">
        <v>621.99</v>
      </c>
    </row>
    <row r="58" spans="1:10" ht="15">
      <c r="A58" s="3">
        <v>915</v>
      </c>
      <c r="B58" s="3">
        <v>2000057</v>
      </c>
      <c r="C58" s="12">
        <v>2</v>
      </c>
      <c r="D58" s="12">
        <v>1099</v>
      </c>
      <c r="E58" s="3" cm="1">
        <f t="array" aca="1" ref="E58" ca="1">INDEX('[3]Vendedores Activos'!$A$14:$A$20, RANDBETWEEN(1, COUNTA('[3]Vendedores Activos'!$A$14:$A$20)))</f>
        <v>12</v>
      </c>
      <c r="F58" s="13">
        <v>45283</v>
      </c>
      <c r="G58" s="12">
        <v>108</v>
      </c>
      <c r="H58" s="12">
        <v>1</v>
      </c>
      <c r="I58" s="35">
        <v>10181.23</v>
      </c>
      <c r="J58" s="26">
        <v>10181.23</v>
      </c>
    </row>
    <row r="59" spans="1:10" ht="15">
      <c r="A59" s="3">
        <v>917</v>
      </c>
      <c r="B59" s="3">
        <v>2000058</v>
      </c>
      <c r="C59" s="12">
        <v>2</v>
      </c>
      <c r="D59" s="12">
        <v>1030</v>
      </c>
      <c r="E59" s="3" cm="1">
        <f t="array" aca="1" ref="E59" ca="1">INDEX('[3]Vendedores Activos'!$A$14:$A$20, RANDBETWEEN(1, COUNTA('[3]Vendedores Activos'!$A$14:$A$20)))</f>
        <v>14</v>
      </c>
      <c r="F59" s="13">
        <v>45283</v>
      </c>
      <c r="G59" s="12">
        <v>151</v>
      </c>
      <c r="H59" s="12">
        <v>1</v>
      </c>
      <c r="I59" s="35">
        <v>317.83999999999997</v>
      </c>
      <c r="J59" s="26">
        <v>317.83999999999997</v>
      </c>
    </row>
    <row r="60" spans="1:10" ht="15">
      <c r="A60" s="3">
        <v>922</v>
      </c>
      <c r="B60" s="3">
        <v>2000059</v>
      </c>
      <c r="C60" s="12">
        <v>2</v>
      </c>
      <c r="D60" s="12">
        <v>1114</v>
      </c>
      <c r="E60" s="3" cm="1">
        <f t="array" aca="1" ref="E60" ca="1">INDEX('[3]Vendedores Activos'!$A$14:$A$20, RANDBETWEEN(1, COUNTA('[3]Vendedores Activos'!$A$14:$A$20)))</f>
        <v>13</v>
      </c>
      <c r="F60" s="13">
        <v>45283</v>
      </c>
      <c r="G60" s="12">
        <v>111</v>
      </c>
      <c r="H60" s="12">
        <v>1</v>
      </c>
      <c r="I60" s="35">
        <v>13065.99</v>
      </c>
      <c r="J60" s="26">
        <v>13065.99</v>
      </c>
    </row>
    <row r="61" spans="1:10" ht="15">
      <c r="A61" s="3">
        <v>986</v>
      </c>
      <c r="B61" s="27">
        <v>2000060</v>
      </c>
      <c r="C61" s="12">
        <v>2</v>
      </c>
      <c r="D61" s="12">
        <v>1058</v>
      </c>
      <c r="E61" s="3" cm="1">
        <f t="array" aca="1" ref="E61" ca="1">INDEX('[3]Vendedores Activos'!$A$14:$A$20, RANDBETWEEN(1, COUNTA('[3]Vendedores Activos'!$A$14:$A$20)))</f>
        <v>13</v>
      </c>
      <c r="F61" s="13">
        <v>45283</v>
      </c>
      <c r="G61" s="12">
        <v>108</v>
      </c>
      <c r="H61" s="12">
        <v>1</v>
      </c>
      <c r="I61" s="35">
        <v>9865.17</v>
      </c>
      <c r="J61" s="26">
        <v>9865.17</v>
      </c>
    </row>
    <row r="62" spans="1:10" ht="15">
      <c r="A62" s="3">
        <v>989</v>
      </c>
      <c r="B62" s="3">
        <v>2000061</v>
      </c>
      <c r="C62" s="12">
        <v>2</v>
      </c>
      <c r="D62" s="12">
        <v>1045</v>
      </c>
      <c r="E62" s="3" cm="1">
        <f t="array" aca="1" ref="E62" ca="1">INDEX('[3]Vendedores Activos'!$A$14:$A$20, RANDBETWEEN(1, COUNTA('[3]Vendedores Activos'!$A$14:$A$20)))</f>
        <v>12</v>
      </c>
      <c r="F62" s="13">
        <v>45283</v>
      </c>
      <c r="G62" s="12">
        <v>184</v>
      </c>
      <c r="H62" s="12">
        <v>1</v>
      </c>
      <c r="I62" s="35">
        <v>2811.51</v>
      </c>
      <c r="J62" s="26">
        <v>2811.51</v>
      </c>
    </row>
    <row r="63" spans="1:10" ht="15">
      <c r="A63" s="3">
        <v>990</v>
      </c>
      <c r="B63" s="3">
        <v>2000062</v>
      </c>
      <c r="C63" s="12">
        <v>2</v>
      </c>
      <c r="D63" s="12">
        <v>1070</v>
      </c>
      <c r="E63" s="3" cm="1">
        <f t="array" aca="1" ref="E63" ca="1">INDEX('[3]Vendedores Activos'!$A$14:$A$20, RANDBETWEEN(1, COUNTA('[3]Vendedores Activos'!$A$14:$A$20)))</f>
        <v>12</v>
      </c>
      <c r="F63" s="13">
        <v>45283</v>
      </c>
      <c r="G63" s="12">
        <v>112</v>
      </c>
      <c r="H63" s="12">
        <v>1</v>
      </c>
      <c r="I63" s="35">
        <v>9939.94</v>
      </c>
      <c r="J63" s="26">
        <v>9939.94</v>
      </c>
    </row>
    <row r="64" spans="1:10" ht="15">
      <c r="A64" s="27">
        <v>1</v>
      </c>
      <c r="B64" s="3">
        <v>2000063</v>
      </c>
      <c r="C64" s="30">
        <v>2</v>
      </c>
      <c r="D64" s="30" t="s">
        <v>938</v>
      </c>
      <c r="E64" s="3" cm="1">
        <f t="array" aca="1" ref="E64" ca="1">INDEX('[3]Vendedores Activos'!$A$14:$A$20, RANDBETWEEN(1, COUNTA('[3]Vendedores Activos'!$A$14:$A$20)))</f>
        <v>11</v>
      </c>
      <c r="F64" s="13">
        <v>45283</v>
      </c>
      <c r="G64" s="30">
        <v>180</v>
      </c>
      <c r="H64" s="30">
        <v>3</v>
      </c>
      <c r="I64" s="36">
        <v>99</v>
      </c>
      <c r="J64" s="26">
        <f>I64*76.56</f>
        <v>7579.4400000000005</v>
      </c>
    </row>
    <row r="65" spans="1:10" ht="15">
      <c r="A65" s="27">
        <v>2</v>
      </c>
      <c r="B65" s="27">
        <v>2000064</v>
      </c>
      <c r="C65" s="30">
        <v>2</v>
      </c>
      <c r="D65" s="30" t="s">
        <v>938</v>
      </c>
      <c r="E65" s="3" cm="1">
        <f t="array" aca="1" ref="E65" ca="1">INDEX('[3]Vendedores Activos'!$A$14:$A$20, RANDBETWEEN(1, COUNTA('[3]Vendedores Activos'!$A$14:$A$20)))</f>
        <v>12</v>
      </c>
      <c r="F65" s="13">
        <v>45283</v>
      </c>
      <c r="G65" s="30">
        <v>185</v>
      </c>
      <c r="H65" s="30">
        <v>4</v>
      </c>
      <c r="I65" s="36">
        <v>75</v>
      </c>
      <c r="J65" s="26">
        <f>I65*76.56</f>
        <v>5742</v>
      </c>
    </row>
    <row r="66" spans="1:10" ht="15">
      <c r="A66" s="3">
        <v>918</v>
      </c>
      <c r="B66" s="3">
        <v>2000065</v>
      </c>
      <c r="C66" s="12">
        <v>3</v>
      </c>
      <c r="D66" s="12">
        <v>1048</v>
      </c>
      <c r="E66" s="3" cm="1">
        <f t="array" aca="1" ref="E66" ca="1">INDEX('[3]Vendedores Activos'!$A$21:$A$26, RANDBETWEEN(1, COUNTA('[3]Vendedores Activos'!$A$21:$A$26)))</f>
        <v>23</v>
      </c>
      <c r="F66" s="13">
        <v>45283</v>
      </c>
      <c r="G66" s="12">
        <v>14</v>
      </c>
      <c r="H66" s="12">
        <v>1</v>
      </c>
      <c r="I66" s="35">
        <v>3943.38</v>
      </c>
      <c r="J66" s="26">
        <v>3943.38</v>
      </c>
    </row>
    <row r="67" spans="1:10" ht="15">
      <c r="A67" s="3">
        <v>925</v>
      </c>
      <c r="B67" s="3">
        <v>2000066</v>
      </c>
      <c r="C67" s="12">
        <v>3</v>
      </c>
      <c r="D67" s="12">
        <v>1081</v>
      </c>
      <c r="E67" s="3" cm="1">
        <f t="array" aca="1" ref="E67" ca="1">INDEX('[3]Vendedores Activos'!$A$21:$A$26, RANDBETWEEN(1, COUNTA('[3]Vendedores Activos'!$A$21:$A$26)))</f>
        <v>22</v>
      </c>
      <c r="F67" s="13">
        <v>45283</v>
      </c>
      <c r="G67" s="12">
        <v>112</v>
      </c>
      <c r="H67" s="12">
        <v>1</v>
      </c>
      <c r="I67" s="35">
        <v>9569.06</v>
      </c>
      <c r="J67" s="26">
        <v>9569.06</v>
      </c>
    </row>
    <row r="68" spans="1:10" ht="15">
      <c r="A68" s="3">
        <v>927</v>
      </c>
      <c r="B68" s="3">
        <v>2000067</v>
      </c>
      <c r="C68" s="12">
        <v>3</v>
      </c>
      <c r="D68" s="12">
        <v>1128</v>
      </c>
      <c r="E68" s="3" cm="1">
        <f t="array" aca="1" ref="E68" ca="1">INDEX('[3]Vendedores Activos'!$A$21:$A$26, RANDBETWEEN(1, COUNTA('[3]Vendedores Activos'!$A$21:$A$26)))</f>
        <v>23</v>
      </c>
      <c r="F68" s="13">
        <v>45283</v>
      </c>
      <c r="G68" s="12">
        <v>70</v>
      </c>
      <c r="H68" s="12">
        <v>1</v>
      </c>
      <c r="I68" s="35">
        <v>3133</v>
      </c>
      <c r="J68" s="26">
        <v>3133</v>
      </c>
    </row>
    <row r="69" spans="1:10" ht="15">
      <c r="A69" s="3">
        <v>934</v>
      </c>
      <c r="B69" s="27">
        <v>2000068</v>
      </c>
      <c r="C69" s="12">
        <v>3</v>
      </c>
      <c r="D69" s="12">
        <v>1107</v>
      </c>
      <c r="E69" s="3" cm="1">
        <f t="array" aca="1" ref="E69" ca="1">INDEX('[3]Vendedores Activos'!$A$21:$A$26, RANDBETWEEN(1, COUNTA('[3]Vendedores Activos'!$A$21:$A$26)))</f>
        <v>24</v>
      </c>
      <c r="F69" s="13">
        <v>45283</v>
      </c>
      <c r="G69" s="12">
        <v>188</v>
      </c>
      <c r="H69" s="12">
        <v>1</v>
      </c>
      <c r="I69" s="35">
        <v>8576.56</v>
      </c>
      <c r="J69" s="26">
        <v>8576.56</v>
      </c>
    </row>
    <row r="70" spans="1:10" ht="15">
      <c r="A70" s="3">
        <v>935</v>
      </c>
      <c r="B70" s="3">
        <v>2000069</v>
      </c>
      <c r="C70" s="12">
        <v>3</v>
      </c>
      <c r="D70" s="12">
        <v>1051</v>
      </c>
      <c r="E70" s="3" cm="1">
        <f t="array" aca="1" ref="E70" ca="1">INDEX('[3]Vendedores Activos'!$A$21:$A$26, RANDBETWEEN(1, COUNTA('[3]Vendedores Activos'!$A$21:$A$26)))</f>
        <v>20</v>
      </c>
      <c r="F70" s="13">
        <v>45283</v>
      </c>
      <c r="G70" s="12">
        <v>97</v>
      </c>
      <c r="H70" s="12">
        <v>1</v>
      </c>
      <c r="I70" s="35">
        <v>4225.34</v>
      </c>
      <c r="J70" s="26">
        <v>4225.34</v>
      </c>
    </row>
    <row r="71" spans="1:10" ht="15">
      <c r="A71" s="3">
        <v>993</v>
      </c>
      <c r="B71" s="3">
        <v>2000070</v>
      </c>
      <c r="C71" s="12">
        <v>3</v>
      </c>
      <c r="D71" s="12">
        <v>1053</v>
      </c>
      <c r="E71" s="3" cm="1">
        <f t="array" aca="1" ref="E71" ca="1">INDEX('[3]Vendedores Activos'!$A$21:$A$26, RANDBETWEEN(1, COUNTA('[3]Vendedores Activos'!$A$21:$A$26)))</f>
        <v>21</v>
      </c>
      <c r="F71" s="13">
        <v>45283</v>
      </c>
      <c r="G71" s="12">
        <v>115</v>
      </c>
      <c r="H71" s="12">
        <v>1</v>
      </c>
      <c r="I71" s="35">
        <v>11363.74</v>
      </c>
      <c r="J71" s="26">
        <v>11363.74</v>
      </c>
    </row>
    <row r="72" spans="1:10" ht="15">
      <c r="A72" s="3">
        <v>991</v>
      </c>
      <c r="B72" s="3">
        <v>2000071</v>
      </c>
      <c r="C72" s="12">
        <v>4</v>
      </c>
      <c r="D72" s="12">
        <v>1090</v>
      </c>
      <c r="E72" s="3" cm="1">
        <f t="array" aca="1" ref="E72" ca="1">INDEX('[3]Vendedores Activos'!$A$27:$A$30, RANDBETWEEN(1, COUNTA('[3]Vendedores Activos'!$A$27:$A$30)))</f>
        <v>26</v>
      </c>
      <c r="F72" s="13">
        <v>45283</v>
      </c>
      <c r="G72" s="12">
        <v>195</v>
      </c>
      <c r="H72" s="12">
        <v>1</v>
      </c>
      <c r="I72" s="35">
        <v>37124.99</v>
      </c>
      <c r="J72" s="26">
        <v>37124.99</v>
      </c>
    </row>
    <row r="73" spans="1:10" ht="15">
      <c r="A73" s="3">
        <v>919</v>
      </c>
      <c r="B73" s="27">
        <v>2000072</v>
      </c>
      <c r="C73" s="12">
        <v>5</v>
      </c>
      <c r="D73" s="12">
        <v>1073</v>
      </c>
      <c r="E73" s="3" cm="1">
        <f t="array" aca="1" ref="E73" ca="1">INDEX('[3]Vendedores Activos'!$A$29:$A$36, RANDBETWEEN(1, COUNTA('[3]Vendedores Activos'!$A$29:$A$36)))</f>
        <v>28</v>
      </c>
      <c r="F73" s="13">
        <v>45283</v>
      </c>
      <c r="G73" s="12">
        <v>39</v>
      </c>
      <c r="H73" s="12">
        <v>1</v>
      </c>
      <c r="I73" s="35">
        <v>8135.83</v>
      </c>
      <c r="J73" s="26">
        <v>8135.83</v>
      </c>
    </row>
    <row r="74" spans="1:10" ht="15">
      <c r="A74" s="3">
        <v>926</v>
      </c>
      <c r="B74" s="3">
        <v>2000073</v>
      </c>
      <c r="C74" s="12">
        <v>5</v>
      </c>
      <c r="D74" s="12">
        <v>1075</v>
      </c>
      <c r="E74" s="3" cm="1">
        <f t="array" aca="1" ref="E74" ca="1">INDEX('[3]Vendedores Activos'!$A$29:$A$36, RANDBETWEEN(1, COUNTA('[3]Vendedores Activos'!$A$29:$A$36)))</f>
        <v>28</v>
      </c>
      <c r="F74" s="13">
        <v>45283</v>
      </c>
      <c r="G74" s="12">
        <v>25</v>
      </c>
      <c r="H74" s="12">
        <v>1</v>
      </c>
      <c r="I74" s="35">
        <v>2034.44</v>
      </c>
      <c r="J74" s="26">
        <v>2034.44</v>
      </c>
    </row>
    <row r="75" spans="1:10" ht="15">
      <c r="A75" s="3">
        <v>924</v>
      </c>
      <c r="B75" s="3">
        <v>2000074</v>
      </c>
      <c r="C75" s="12">
        <v>6</v>
      </c>
      <c r="D75" s="12">
        <v>1130</v>
      </c>
      <c r="E75" s="3" cm="1">
        <f t="array" aca="1" ref="E75" ca="1">INDEX('[3]Vendedores Activos'!$A$37:$A$44, RANDBETWEEN(1, COUNTA('[3]Vendedores Activos'!$A$37:$A$44)))</f>
        <v>40</v>
      </c>
      <c r="F75" s="13">
        <v>45283</v>
      </c>
      <c r="G75" s="12">
        <v>118</v>
      </c>
      <c r="H75" s="12">
        <v>1</v>
      </c>
      <c r="I75" s="35">
        <v>11521.74</v>
      </c>
      <c r="J75" s="26">
        <v>11521.74</v>
      </c>
    </row>
    <row r="76" spans="1:10" ht="15">
      <c r="A76" s="3">
        <v>933</v>
      </c>
      <c r="B76" s="3">
        <v>2000075</v>
      </c>
      <c r="C76" s="12">
        <v>6</v>
      </c>
      <c r="D76" s="12">
        <v>1022</v>
      </c>
      <c r="E76" s="3" cm="1">
        <f t="array" aca="1" ref="E76" ca="1">INDEX('[3]Vendedores Activos'!$A$37:$A$44, RANDBETWEEN(1, COUNTA('[3]Vendedores Activos'!$A$37:$A$44)))</f>
        <v>39</v>
      </c>
      <c r="F76" s="13">
        <v>45283</v>
      </c>
      <c r="G76" s="12">
        <v>106</v>
      </c>
      <c r="H76" s="12">
        <v>1</v>
      </c>
      <c r="I76" s="35">
        <v>15938.9</v>
      </c>
      <c r="J76" s="26">
        <v>15938.9</v>
      </c>
    </row>
    <row r="77" spans="1:10" ht="15">
      <c r="A77" s="3">
        <v>941</v>
      </c>
      <c r="B77" s="27">
        <v>2000076</v>
      </c>
      <c r="C77" s="12">
        <v>6</v>
      </c>
      <c r="D77" s="12">
        <v>1022</v>
      </c>
      <c r="E77" s="3" cm="1">
        <f t="array" aca="1" ref="E77" ca="1">INDEX('[3]Vendedores Activos'!$A$37:$A$44, RANDBETWEEN(1, COUNTA('[3]Vendedores Activos'!$A$37:$A$44)))</f>
        <v>42</v>
      </c>
      <c r="F77" s="13">
        <v>45283</v>
      </c>
      <c r="G77" s="12">
        <v>119</v>
      </c>
      <c r="H77" s="12">
        <v>1</v>
      </c>
      <c r="I77" s="35">
        <v>19212.09</v>
      </c>
      <c r="J77" s="26">
        <v>19212.09</v>
      </c>
    </row>
    <row r="78" spans="1:10" ht="15">
      <c r="A78" s="3">
        <v>994</v>
      </c>
      <c r="B78" s="3">
        <v>2000077</v>
      </c>
      <c r="C78" s="12">
        <v>6</v>
      </c>
      <c r="D78" s="12">
        <v>1021</v>
      </c>
      <c r="E78" s="3" cm="1">
        <f t="array" aca="1" ref="E78" ca="1">INDEX('[3]Vendedores Activos'!$A$37:$A$44, RANDBETWEEN(1, COUNTA('[3]Vendedores Activos'!$A$37:$A$44)))</f>
        <v>38</v>
      </c>
      <c r="F78" s="13">
        <v>45283</v>
      </c>
      <c r="G78" s="12">
        <v>188</v>
      </c>
      <c r="H78" s="12">
        <v>1</v>
      </c>
      <c r="I78" s="35">
        <v>11581.3</v>
      </c>
      <c r="J78" s="26">
        <v>11581.3</v>
      </c>
    </row>
    <row r="79" spans="1:10" ht="15">
      <c r="A79" s="3">
        <v>914</v>
      </c>
      <c r="B79" s="3">
        <v>2000078</v>
      </c>
      <c r="C79" s="12">
        <v>8</v>
      </c>
      <c r="D79" s="12">
        <v>1026</v>
      </c>
      <c r="E79" s="3" cm="1">
        <f t="array" aca="1" ref="E79" ca="1">INDEX('[3]Vendedores Activos'!$A$37:$A$44, RANDBETWEEN(1, COUNTA('[3]Vendedores Activos'!$A$37:$A$44)))</f>
        <v>39</v>
      </c>
      <c r="F79" s="13">
        <v>45283</v>
      </c>
      <c r="G79" s="12">
        <v>91</v>
      </c>
      <c r="H79" s="12">
        <v>1</v>
      </c>
      <c r="I79" s="35">
        <v>28799.58</v>
      </c>
      <c r="J79" s="26">
        <v>28799.58</v>
      </c>
    </row>
    <row r="80" spans="1:10" ht="15">
      <c r="A80" s="3">
        <v>943</v>
      </c>
      <c r="B80" s="3">
        <v>2000079</v>
      </c>
      <c r="C80" s="12">
        <v>8</v>
      </c>
      <c r="D80" s="12">
        <v>1134</v>
      </c>
      <c r="E80" s="3" cm="1">
        <f t="array" aca="1" ref="E80" ca="1">INDEX('[3]Vendedores Activos'!$A$37:$A$44, RANDBETWEEN(1, COUNTA('[3]Vendedores Activos'!$A$37:$A$44)))</f>
        <v>41</v>
      </c>
      <c r="F80" s="13">
        <v>45283</v>
      </c>
      <c r="G80" s="12">
        <v>86</v>
      </c>
      <c r="H80" s="12">
        <v>1</v>
      </c>
      <c r="I80" s="35">
        <v>1505.91</v>
      </c>
      <c r="J80" s="26">
        <v>1505.91</v>
      </c>
    </row>
    <row r="81" spans="1:10" ht="15">
      <c r="A81" s="3">
        <v>992</v>
      </c>
      <c r="B81" s="27">
        <v>2000080</v>
      </c>
      <c r="C81" s="12">
        <v>8</v>
      </c>
      <c r="D81" s="12">
        <v>1096</v>
      </c>
      <c r="E81" s="3" cm="1">
        <f t="array" aca="1" ref="E81" ca="1">INDEX('[3]Vendedores Activos'!$A$37:$A$44, RANDBETWEEN(1, COUNTA('[3]Vendedores Activos'!$A$37:$A$44)))</f>
        <v>41</v>
      </c>
      <c r="F81" s="13">
        <v>45283</v>
      </c>
      <c r="G81" s="12">
        <v>96</v>
      </c>
      <c r="H81" s="12">
        <v>1</v>
      </c>
      <c r="I81" s="35">
        <v>5140.8599999999997</v>
      </c>
      <c r="J81" s="26">
        <v>5140.8599999999997</v>
      </c>
    </row>
    <row r="82" spans="1:10" ht="15">
      <c r="A82" s="3">
        <v>944</v>
      </c>
      <c r="B82" s="3">
        <v>2000081</v>
      </c>
      <c r="C82" s="12"/>
      <c r="D82" s="12">
        <v>1051</v>
      </c>
      <c r="E82" s="3" cm="1">
        <f t="array" aca="1" ref="E82" ca="1">INDEX('[3]Vendedores Activos'!$A$37:$A$44, RANDBETWEEN(1, COUNTA('[3]Vendedores Activos'!$A$37:$A$44)))</f>
        <v>41</v>
      </c>
      <c r="F82" s="13">
        <v>45283</v>
      </c>
      <c r="G82" s="12">
        <v>40</v>
      </c>
      <c r="H82" s="12">
        <v>1</v>
      </c>
      <c r="I82" s="35">
        <v>13557.35</v>
      </c>
      <c r="J82" s="26">
        <v>13557.35</v>
      </c>
    </row>
    <row r="83" spans="1:10" ht="15">
      <c r="A83" s="3">
        <v>904</v>
      </c>
      <c r="B83" s="3">
        <v>2000082</v>
      </c>
      <c r="C83" s="12">
        <v>1</v>
      </c>
      <c r="D83" s="12">
        <v>1112</v>
      </c>
      <c r="E83" s="3" cm="1">
        <f t="array" aca="1" ref="E83" ca="1">INDEX('[3]Vendedores Activos'!$A$2:$A$13, RANDBETWEEN(1, COUNTA('[3]Vendedores Activos'!$A$2:$A$13)))</f>
        <v>50</v>
      </c>
      <c r="F83" s="13">
        <v>45282</v>
      </c>
      <c r="G83" s="12">
        <v>77</v>
      </c>
      <c r="H83" s="12">
        <v>1</v>
      </c>
      <c r="I83" s="35">
        <v>3611.22</v>
      </c>
      <c r="J83" s="26">
        <v>3611.22</v>
      </c>
    </row>
    <row r="84" spans="1:10" ht="15">
      <c r="A84" s="3">
        <v>905</v>
      </c>
      <c r="B84" s="3">
        <v>2000083</v>
      </c>
      <c r="C84" s="12">
        <v>1</v>
      </c>
      <c r="D84" s="12">
        <v>1090</v>
      </c>
      <c r="E84" s="3" cm="1">
        <f t="array" aca="1" ref="E84" ca="1">INDEX('[3]Vendedores Activos'!$A$2:$A$13, RANDBETWEEN(1, COUNTA('[3]Vendedores Activos'!$A$2:$A$13)))</f>
        <v>10</v>
      </c>
      <c r="F84" s="13">
        <v>45282</v>
      </c>
      <c r="G84" s="12">
        <v>48</v>
      </c>
      <c r="H84" s="12">
        <v>1</v>
      </c>
      <c r="I84" s="35">
        <v>8240.66</v>
      </c>
      <c r="J84" s="26">
        <v>8240.66</v>
      </c>
    </row>
    <row r="85" spans="1:10" ht="15">
      <c r="A85" s="3">
        <v>912</v>
      </c>
      <c r="B85" s="27">
        <v>2000084</v>
      </c>
      <c r="C85" s="12">
        <v>1</v>
      </c>
      <c r="D85" s="12">
        <v>1086</v>
      </c>
      <c r="E85" s="3" cm="1">
        <f t="array" aca="1" ref="E85" ca="1">INDEX('[3]Vendedores Activos'!$A$2:$A$13, RANDBETWEEN(1, COUNTA('[3]Vendedores Activos'!$A$2:$A$13)))</f>
        <v>45</v>
      </c>
      <c r="F85" s="13">
        <v>45282</v>
      </c>
      <c r="G85" s="12">
        <v>92</v>
      </c>
      <c r="H85" s="12">
        <v>1</v>
      </c>
      <c r="I85" s="35">
        <v>34957.53</v>
      </c>
      <c r="J85" s="26">
        <v>34957.53</v>
      </c>
    </row>
    <row r="86" spans="1:10" ht="15">
      <c r="A86" s="3">
        <v>913</v>
      </c>
      <c r="B86" s="3">
        <v>2000085</v>
      </c>
      <c r="C86" s="12">
        <v>1</v>
      </c>
      <c r="D86" s="12">
        <v>1093</v>
      </c>
      <c r="E86" s="3" cm="1">
        <f t="array" aca="1" ref="E86" ca="1">INDEX('[3]Vendedores Activos'!$A$2:$A$13, RANDBETWEEN(1, COUNTA('[3]Vendedores Activos'!$A$2:$A$13)))</f>
        <v>50</v>
      </c>
      <c r="F86" s="13">
        <v>45282</v>
      </c>
      <c r="G86" s="12">
        <v>112</v>
      </c>
      <c r="H86" s="12">
        <v>1</v>
      </c>
      <c r="I86" s="35">
        <v>8702.65</v>
      </c>
      <c r="J86" s="26">
        <v>8702.65</v>
      </c>
    </row>
    <row r="87" spans="1:10" ht="15">
      <c r="A87" s="3">
        <v>903</v>
      </c>
      <c r="B87" s="3">
        <v>2000086</v>
      </c>
      <c r="C87" s="12">
        <v>3</v>
      </c>
      <c r="D87" s="12">
        <v>1121</v>
      </c>
      <c r="E87" s="3" cm="1">
        <f t="array" aca="1" ref="E87" ca="1">INDEX('[3]Vendedores Activos'!$A$21:$A$26, RANDBETWEEN(1, COUNTA('[3]Vendedores Activos'!$A$21:$A$26)))</f>
        <v>24</v>
      </c>
      <c r="F87" s="13">
        <v>45282</v>
      </c>
      <c r="G87" s="12">
        <v>163</v>
      </c>
      <c r="H87" s="12">
        <v>1</v>
      </c>
      <c r="I87" s="35">
        <v>761.24</v>
      </c>
      <c r="J87" s="26">
        <v>761.24</v>
      </c>
    </row>
    <row r="88" spans="1:10" ht="15">
      <c r="A88" s="3">
        <v>908</v>
      </c>
      <c r="B88" s="3">
        <v>2000087</v>
      </c>
      <c r="C88" s="12">
        <v>3</v>
      </c>
      <c r="D88" s="12">
        <v>1080</v>
      </c>
      <c r="E88" s="3" cm="1">
        <f t="array" aca="1" ref="E88" ca="1">INDEX('[3]Vendedores Activos'!$A$21:$A$26, RANDBETWEEN(1, COUNTA('[3]Vendedores Activos'!$A$21:$A$26)))</f>
        <v>20</v>
      </c>
      <c r="F88" s="13">
        <v>45282</v>
      </c>
      <c r="G88" s="12">
        <v>24</v>
      </c>
      <c r="H88" s="12">
        <v>1</v>
      </c>
      <c r="I88" s="35">
        <v>3609.4</v>
      </c>
      <c r="J88" s="26">
        <v>3609.4</v>
      </c>
    </row>
    <row r="89" spans="1:10" ht="15">
      <c r="A89" s="3">
        <v>909</v>
      </c>
      <c r="B89" s="27">
        <v>2000088</v>
      </c>
      <c r="C89" s="12">
        <v>3</v>
      </c>
      <c r="D89" s="12">
        <v>1065</v>
      </c>
      <c r="E89" s="3" cm="1">
        <f t="array" aca="1" ref="E89" ca="1">INDEX('[3]Vendedores Activos'!$A$21:$A$26, RANDBETWEEN(1, COUNTA('[3]Vendedores Activos'!$A$21:$A$26)))</f>
        <v>20</v>
      </c>
      <c r="F89" s="13">
        <v>45282</v>
      </c>
      <c r="G89" s="12">
        <v>142</v>
      </c>
      <c r="H89" s="12">
        <v>1</v>
      </c>
      <c r="I89" s="35">
        <v>618.02</v>
      </c>
      <c r="J89" s="26">
        <v>618.02</v>
      </c>
    </row>
    <row r="90" spans="1:10" ht="15">
      <c r="A90" s="3">
        <v>911</v>
      </c>
      <c r="B90" s="3">
        <v>2000089</v>
      </c>
      <c r="C90" s="12">
        <v>5</v>
      </c>
      <c r="D90" s="12">
        <v>1061</v>
      </c>
      <c r="E90" s="3" cm="1">
        <f t="array" aca="1" ref="E90" ca="1">INDEX('[3]Vendedores Activos'!$A$29:$A$36, RANDBETWEEN(1, COUNTA('[3]Vendedores Activos'!$A$29:$A$36)))</f>
        <v>33</v>
      </c>
      <c r="F90" s="13">
        <v>45282</v>
      </c>
      <c r="G90" s="12">
        <v>77</v>
      </c>
      <c r="H90" s="12">
        <v>1</v>
      </c>
      <c r="I90" s="35">
        <v>3898.15</v>
      </c>
      <c r="J90" s="26">
        <v>3898.15</v>
      </c>
    </row>
    <row r="91" spans="1:10" ht="15">
      <c r="A91" s="3">
        <v>907</v>
      </c>
      <c r="B91" s="3">
        <v>2000090</v>
      </c>
      <c r="C91" s="12">
        <v>6</v>
      </c>
      <c r="D91" s="12">
        <v>1021</v>
      </c>
      <c r="E91" s="3" cm="1">
        <f t="array" aca="1" ref="E91" ca="1">INDEX('[3]Vendedores Activos'!$A$37:$A$44, RANDBETWEEN(1, COUNTA('[3]Vendedores Activos'!$A$37:$A$44)))</f>
        <v>39</v>
      </c>
      <c r="F91" s="13">
        <v>45282</v>
      </c>
      <c r="G91" s="12">
        <v>17</v>
      </c>
      <c r="H91" s="12">
        <v>1</v>
      </c>
      <c r="I91" s="35">
        <v>11077.11</v>
      </c>
      <c r="J91" s="26">
        <v>11077.11</v>
      </c>
    </row>
    <row r="92" spans="1:10" ht="15">
      <c r="A92" s="27">
        <v>1</v>
      </c>
      <c r="B92" s="3">
        <v>2000091</v>
      </c>
      <c r="C92" s="30">
        <v>6</v>
      </c>
      <c r="D92" s="30" t="s">
        <v>938</v>
      </c>
      <c r="E92" s="3" cm="1">
        <f t="array" aca="1" ref="E92" ca="1">INDEX('[3]Vendedores Activos'!$A$37:$A$44, RANDBETWEEN(1, COUNTA('[3]Vendedores Activos'!$A$37:$A$44)))</f>
        <v>42</v>
      </c>
      <c r="F92" s="28">
        <v>45282</v>
      </c>
      <c r="G92" s="30">
        <v>140</v>
      </c>
      <c r="H92" s="30">
        <v>2</v>
      </c>
      <c r="I92" s="36">
        <v>199</v>
      </c>
      <c r="J92" s="26">
        <f>I92*76.56</f>
        <v>15235.44</v>
      </c>
    </row>
    <row r="93" spans="1:10" ht="15">
      <c r="A93" s="27">
        <v>2</v>
      </c>
      <c r="B93" s="27">
        <v>2000092</v>
      </c>
      <c r="C93" s="30">
        <v>6</v>
      </c>
      <c r="D93" s="30" t="s">
        <v>938</v>
      </c>
      <c r="E93" s="3" cm="1">
        <f t="array" aca="1" ref="E93" ca="1">INDEX('[3]Vendedores Activos'!$A$37:$A$44, RANDBETWEEN(1, COUNTA('[3]Vendedores Activos'!$A$37:$A$44)))</f>
        <v>35</v>
      </c>
      <c r="F93" s="28">
        <v>45282</v>
      </c>
      <c r="G93" s="30">
        <v>145</v>
      </c>
      <c r="H93" s="30">
        <v>1</v>
      </c>
      <c r="I93" s="36">
        <v>350</v>
      </c>
      <c r="J93" s="26">
        <f>I93*76.56</f>
        <v>26796</v>
      </c>
    </row>
    <row r="94" spans="1:10" ht="15">
      <c r="A94" s="3">
        <v>906</v>
      </c>
      <c r="B94" s="3">
        <v>2000093</v>
      </c>
      <c r="C94" s="12">
        <v>8</v>
      </c>
      <c r="D94" s="12">
        <v>1074</v>
      </c>
      <c r="E94" s="3" cm="1">
        <f t="array" aca="1" ref="E94" ca="1">INDEX('[3]Vendedores Activos'!$A$37:$A$44, RANDBETWEEN(1, COUNTA('[3]Vendedores Activos'!$A$37:$A$44)))</f>
        <v>40</v>
      </c>
      <c r="F94" s="13">
        <v>45282</v>
      </c>
      <c r="G94" s="12">
        <v>83</v>
      </c>
      <c r="H94" s="12">
        <v>1</v>
      </c>
      <c r="I94" s="35">
        <v>4133.6899999999996</v>
      </c>
      <c r="J94" s="26">
        <v>4133.6899999999996</v>
      </c>
    </row>
    <row r="95" spans="1:10" ht="15">
      <c r="A95" s="3">
        <v>910</v>
      </c>
      <c r="B95" s="3">
        <v>2000094</v>
      </c>
      <c r="C95" s="12"/>
      <c r="D95" s="12">
        <v>1114</v>
      </c>
      <c r="E95" s="3" cm="1">
        <f t="array" aca="1" ref="E95" ca="1">INDEX('[3]Vendedores Activos'!$A$37:$A$44, RANDBETWEEN(1, COUNTA('[3]Vendedores Activos'!$A$37:$A$44)))</f>
        <v>37</v>
      </c>
      <c r="F95" s="13">
        <v>45282</v>
      </c>
      <c r="G95" s="12">
        <v>122</v>
      </c>
      <c r="H95" s="12">
        <v>1</v>
      </c>
      <c r="I95" s="35">
        <v>363.05</v>
      </c>
      <c r="J95" s="26">
        <v>363.05</v>
      </c>
    </row>
    <row r="96" spans="1:10" ht="15">
      <c r="A96" s="3">
        <v>896</v>
      </c>
      <c r="B96" s="3">
        <v>2000095</v>
      </c>
      <c r="C96" s="12">
        <v>1</v>
      </c>
      <c r="D96" s="12">
        <v>1109</v>
      </c>
      <c r="E96" s="3" cm="1">
        <f t="array" aca="1" ref="E96" ca="1">INDEX('[3]Vendedores Activos'!$A$2:$A$13, RANDBETWEEN(1, COUNTA('[3]Vendedores Activos'!$A$2:$A$13)))</f>
        <v>6</v>
      </c>
      <c r="F96" s="13">
        <v>45281</v>
      </c>
      <c r="G96" s="12">
        <v>209</v>
      </c>
      <c r="H96" s="12">
        <v>1</v>
      </c>
      <c r="I96" s="35">
        <v>13929.61</v>
      </c>
      <c r="J96" s="26">
        <v>13929.61</v>
      </c>
    </row>
    <row r="97" spans="1:10" ht="15">
      <c r="A97" s="3">
        <v>899</v>
      </c>
      <c r="B97" s="27">
        <v>2000096</v>
      </c>
      <c r="C97" s="12">
        <v>1</v>
      </c>
      <c r="D97" s="12">
        <v>1069</v>
      </c>
      <c r="E97" s="3" cm="1">
        <f t="array" aca="1" ref="E97" ca="1">INDEX('[3]Vendedores Activos'!$A$2:$A$13, RANDBETWEEN(1, COUNTA('[3]Vendedores Activos'!$A$2:$A$13)))</f>
        <v>10</v>
      </c>
      <c r="F97" s="13">
        <v>45281</v>
      </c>
      <c r="G97" s="12">
        <v>206</v>
      </c>
      <c r="H97" s="12">
        <v>1</v>
      </c>
      <c r="I97" s="35">
        <v>4394.6099999999997</v>
      </c>
      <c r="J97" s="26">
        <v>4394.6099999999997</v>
      </c>
    </row>
    <row r="98" spans="1:10" ht="15">
      <c r="A98" s="3">
        <v>901</v>
      </c>
      <c r="B98" s="3">
        <v>2000097</v>
      </c>
      <c r="C98" s="12">
        <v>1</v>
      </c>
      <c r="D98" s="12">
        <v>1002</v>
      </c>
      <c r="E98" s="3" cm="1">
        <f t="array" aca="1" ref="E98" ca="1">INDEX('[3]Vendedores Activos'!$A$2:$A$13, RANDBETWEEN(1, COUNTA('[3]Vendedores Activos'!$A$2:$A$13)))</f>
        <v>9</v>
      </c>
      <c r="F98" s="13">
        <v>45281</v>
      </c>
      <c r="G98" s="12">
        <v>206</v>
      </c>
      <c r="H98" s="12">
        <v>1</v>
      </c>
      <c r="I98" s="35">
        <v>4464.66</v>
      </c>
      <c r="J98" s="26">
        <v>4464.66</v>
      </c>
    </row>
    <row r="99" spans="1:10" ht="15">
      <c r="A99" s="3">
        <v>902</v>
      </c>
      <c r="B99" s="3">
        <v>2000098</v>
      </c>
      <c r="C99" s="12">
        <v>1</v>
      </c>
      <c r="D99" s="12">
        <v>1055</v>
      </c>
      <c r="E99" s="3" cm="1">
        <f t="array" aca="1" ref="E99" ca="1">INDEX('[3]Vendedores Activos'!$A$2:$A$13, RANDBETWEEN(1, COUNTA('[3]Vendedores Activos'!$A$2:$A$13)))</f>
        <v>43</v>
      </c>
      <c r="F99" s="13">
        <v>45281</v>
      </c>
      <c r="G99" s="12">
        <v>1</v>
      </c>
      <c r="H99" s="12">
        <v>1</v>
      </c>
      <c r="I99" s="35">
        <v>22135.7</v>
      </c>
      <c r="J99" s="26">
        <v>22135.7</v>
      </c>
    </row>
    <row r="100" spans="1:10" ht="15">
      <c r="A100" s="3">
        <v>898</v>
      </c>
      <c r="B100" s="3">
        <v>2000099</v>
      </c>
      <c r="C100" s="12">
        <v>2</v>
      </c>
      <c r="D100" s="12">
        <v>1012</v>
      </c>
      <c r="E100" s="3" cm="1">
        <f t="array" aca="1" ref="E100" ca="1">INDEX('[3]Vendedores Activos'!$A$14:$A$20, RANDBETWEEN(1, COUNTA('[3]Vendedores Activos'!$A$14:$A$20)))</f>
        <v>11</v>
      </c>
      <c r="F100" s="13">
        <v>45281</v>
      </c>
      <c r="G100" s="12">
        <v>20</v>
      </c>
      <c r="H100" s="12">
        <v>1</v>
      </c>
      <c r="I100" s="35">
        <v>2838.53</v>
      </c>
      <c r="J100" s="26">
        <v>2838.53</v>
      </c>
    </row>
    <row r="101" spans="1:10" ht="15">
      <c r="A101" s="3">
        <v>894</v>
      </c>
      <c r="B101" s="27">
        <v>2000100</v>
      </c>
      <c r="C101" s="12">
        <v>3</v>
      </c>
      <c r="D101" s="12">
        <v>1107</v>
      </c>
      <c r="E101" s="3" cm="1">
        <f t="array" aca="1" ref="E101" ca="1">INDEX('[3]Vendedores Activos'!$A$21:$A$26, RANDBETWEEN(1, COUNTA('[3]Vendedores Activos'!$A$21:$A$26)))</f>
        <v>22</v>
      </c>
      <c r="F101" s="13">
        <v>45281</v>
      </c>
      <c r="G101" s="12">
        <v>162</v>
      </c>
      <c r="H101" s="12">
        <v>1</v>
      </c>
      <c r="I101" s="35">
        <v>1228.93</v>
      </c>
      <c r="J101" s="26">
        <v>1228.93</v>
      </c>
    </row>
    <row r="102" spans="1:10" ht="15">
      <c r="A102" s="3">
        <v>900</v>
      </c>
      <c r="B102" s="3">
        <v>2000101</v>
      </c>
      <c r="C102" s="12">
        <v>4</v>
      </c>
      <c r="D102" s="12">
        <v>1093</v>
      </c>
      <c r="E102" s="3" cm="1">
        <f t="array" aca="1" ref="E102" ca="1">INDEX('[3]Vendedores Activos'!$A$27:$A$30, RANDBETWEEN(1, COUNTA('[3]Vendedores Activos'!$A$27:$A$30)))</f>
        <v>26</v>
      </c>
      <c r="F102" s="13">
        <v>45281</v>
      </c>
      <c r="G102" s="12">
        <v>91</v>
      </c>
      <c r="H102" s="12">
        <v>1</v>
      </c>
      <c r="I102" s="35">
        <v>23982.69</v>
      </c>
      <c r="J102" s="26">
        <v>23982.69</v>
      </c>
    </row>
    <row r="103" spans="1:10" ht="15">
      <c r="A103" s="3">
        <v>897</v>
      </c>
      <c r="B103" s="3">
        <v>2000102</v>
      </c>
      <c r="C103" s="12">
        <v>6</v>
      </c>
      <c r="D103" s="12">
        <v>1003</v>
      </c>
      <c r="E103" s="3" cm="1">
        <f t="array" aca="1" ref="E103" ca="1">INDEX('[3]Vendedores Activos'!$A$37:$A$44, RANDBETWEEN(1, COUNTA('[3]Vendedores Activos'!$A$37:$A$44)))</f>
        <v>42</v>
      </c>
      <c r="F103" s="13">
        <v>45281</v>
      </c>
      <c r="G103" s="12">
        <v>125</v>
      </c>
      <c r="H103" s="12">
        <v>1</v>
      </c>
      <c r="I103" s="35">
        <v>1084.79</v>
      </c>
      <c r="J103" s="26">
        <v>1084.79</v>
      </c>
    </row>
    <row r="104" spans="1:10" ht="15">
      <c r="A104" s="3">
        <v>895</v>
      </c>
      <c r="B104" s="3">
        <v>2000103</v>
      </c>
      <c r="C104" s="12">
        <v>8</v>
      </c>
      <c r="D104" s="12">
        <v>1135</v>
      </c>
      <c r="E104" s="3" cm="1">
        <f t="array" aca="1" ref="E104" ca="1">INDEX('[3]Vendedores Activos'!$A$37:$A$44, RANDBETWEEN(1, COUNTA('[3]Vendedores Activos'!$A$37:$A$44)))</f>
        <v>41</v>
      </c>
      <c r="F104" s="13">
        <v>45281</v>
      </c>
      <c r="G104" s="12">
        <v>62</v>
      </c>
      <c r="H104" s="12">
        <v>1</v>
      </c>
      <c r="I104" s="35">
        <v>3564.85</v>
      </c>
      <c r="J104" s="26">
        <v>3564.85</v>
      </c>
    </row>
    <row r="105" spans="1:10" ht="15">
      <c r="A105" s="3">
        <v>886</v>
      </c>
      <c r="B105" s="27">
        <v>2000104</v>
      </c>
      <c r="C105" s="12">
        <v>1</v>
      </c>
      <c r="D105" s="12">
        <v>1009</v>
      </c>
      <c r="E105" s="3" cm="1">
        <f t="array" aca="1" ref="E105" ca="1">INDEX('[3]Vendedores Activos'!$A$2:$A$13, RANDBETWEEN(1, COUNTA('[3]Vendedores Activos'!$A$2:$A$13)))</f>
        <v>8</v>
      </c>
      <c r="F105" s="13">
        <v>45280</v>
      </c>
      <c r="G105" s="12">
        <v>178</v>
      </c>
      <c r="H105" s="12">
        <v>1</v>
      </c>
      <c r="I105" s="35">
        <v>4286.3999999999996</v>
      </c>
      <c r="J105" s="26">
        <v>4286.3999999999996</v>
      </c>
    </row>
    <row r="106" spans="1:10" ht="15">
      <c r="A106" s="3">
        <v>887</v>
      </c>
      <c r="B106" s="3">
        <v>2000105</v>
      </c>
      <c r="C106" s="12">
        <v>1</v>
      </c>
      <c r="D106" s="12">
        <v>1101</v>
      </c>
      <c r="E106" s="3" cm="1">
        <f t="array" aca="1" ref="E106" ca="1">INDEX('[3]Vendedores Activos'!$A$2:$A$13, RANDBETWEEN(1, COUNTA('[3]Vendedores Activos'!$A$2:$A$13)))</f>
        <v>2</v>
      </c>
      <c r="F106" s="13">
        <v>45280</v>
      </c>
      <c r="G106" s="12">
        <v>1</v>
      </c>
      <c r="H106" s="12">
        <v>1</v>
      </c>
      <c r="I106" s="35">
        <v>20242.98</v>
      </c>
      <c r="J106" s="26">
        <v>20242.98</v>
      </c>
    </row>
    <row r="107" spans="1:10" ht="15">
      <c r="A107" s="3">
        <v>891</v>
      </c>
      <c r="B107" s="3">
        <v>2000106</v>
      </c>
      <c r="C107" s="12">
        <v>1</v>
      </c>
      <c r="D107" s="12">
        <v>1007</v>
      </c>
      <c r="E107" s="3" cm="1">
        <f t="array" aca="1" ref="E107" ca="1">INDEX('[3]Vendedores Activos'!$A$2:$A$13, RANDBETWEEN(1, COUNTA('[3]Vendedores Activos'!$A$2:$A$13)))</f>
        <v>43</v>
      </c>
      <c r="F107" s="13">
        <v>45280</v>
      </c>
      <c r="G107" s="12">
        <v>8</v>
      </c>
      <c r="H107" s="12">
        <v>1</v>
      </c>
      <c r="I107" s="35">
        <v>4024.09</v>
      </c>
      <c r="J107" s="26">
        <v>4024.09</v>
      </c>
    </row>
    <row r="108" spans="1:10" ht="15">
      <c r="A108" s="3">
        <v>892</v>
      </c>
      <c r="B108" s="3">
        <v>2000107</v>
      </c>
      <c r="C108" s="12">
        <v>1</v>
      </c>
      <c r="D108" s="12">
        <v>1105</v>
      </c>
      <c r="E108" s="3" cm="1">
        <f t="array" aca="1" ref="E108" ca="1">INDEX('[3]Vendedores Activos'!$A$2:$A$13, RANDBETWEEN(1, COUNTA('[3]Vendedores Activos'!$A$2:$A$13)))</f>
        <v>2</v>
      </c>
      <c r="F108" s="13">
        <v>45280</v>
      </c>
      <c r="G108" s="12">
        <v>203</v>
      </c>
      <c r="H108" s="12">
        <v>1</v>
      </c>
      <c r="I108" s="35">
        <v>4465.09</v>
      </c>
      <c r="J108" s="26">
        <v>4465.09</v>
      </c>
    </row>
    <row r="109" spans="1:10" ht="15">
      <c r="A109" s="3">
        <v>890</v>
      </c>
      <c r="B109" s="27">
        <v>2000108</v>
      </c>
      <c r="C109" s="12">
        <v>3</v>
      </c>
      <c r="D109" s="12">
        <v>1053</v>
      </c>
      <c r="E109" s="3" cm="1">
        <f t="array" aca="1" ref="E109" ca="1">INDEX('[3]Vendedores Activos'!$A$21:$A$26, RANDBETWEEN(1, COUNTA('[3]Vendedores Activos'!$A$21:$A$26)))</f>
        <v>22</v>
      </c>
      <c r="F109" s="13">
        <v>45280</v>
      </c>
      <c r="G109" s="12">
        <v>209</v>
      </c>
      <c r="H109" s="12">
        <v>1</v>
      </c>
      <c r="I109" s="35">
        <v>13094.44</v>
      </c>
      <c r="J109" s="26">
        <v>13094.44</v>
      </c>
    </row>
    <row r="110" spans="1:10" ht="15">
      <c r="A110" s="3">
        <v>889</v>
      </c>
      <c r="B110" s="3">
        <v>2000109</v>
      </c>
      <c r="C110" s="12">
        <v>4</v>
      </c>
      <c r="D110" s="12">
        <v>1072</v>
      </c>
      <c r="E110" s="3" cm="1">
        <f t="array" aca="1" ref="E110" ca="1">INDEX('[3]Vendedores Activos'!$A$27:$A$30, RANDBETWEEN(1, COUNTA('[3]Vendedores Activos'!$A$27:$A$30)))</f>
        <v>28</v>
      </c>
      <c r="F110" s="13">
        <v>45280</v>
      </c>
      <c r="G110" s="12">
        <v>68</v>
      </c>
      <c r="H110" s="12">
        <v>1</v>
      </c>
      <c r="I110" s="35">
        <v>6505.94</v>
      </c>
      <c r="J110" s="26">
        <v>6505.94</v>
      </c>
    </row>
    <row r="111" spans="1:10" ht="15">
      <c r="A111" s="3">
        <v>893</v>
      </c>
      <c r="B111" s="3">
        <v>2000110</v>
      </c>
      <c r="C111" s="12">
        <v>4</v>
      </c>
      <c r="D111" s="12">
        <v>1110</v>
      </c>
      <c r="E111" s="3" cm="1">
        <f t="array" aca="1" ref="E111" ca="1">INDEX('[3]Vendedores Activos'!$A$27:$A$30, RANDBETWEEN(1, COUNTA('[3]Vendedores Activos'!$A$27:$A$30)))</f>
        <v>26</v>
      </c>
      <c r="F111" s="13">
        <v>45280</v>
      </c>
      <c r="G111" s="12">
        <v>42</v>
      </c>
      <c r="H111" s="12">
        <v>1</v>
      </c>
      <c r="I111" s="35">
        <v>6551.44</v>
      </c>
      <c r="J111" s="26">
        <v>6551.44</v>
      </c>
    </row>
    <row r="112" spans="1:10" ht="15">
      <c r="A112" s="3">
        <v>884</v>
      </c>
      <c r="B112" s="3">
        <v>2000111</v>
      </c>
      <c r="C112" s="12">
        <v>5</v>
      </c>
      <c r="D112" s="12">
        <v>1038</v>
      </c>
      <c r="E112" s="3" cm="1">
        <f t="array" aca="1" ref="E112" ca="1">INDEX('[3]Vendedores Activos'!$A$29:$A$36, RANDBETWEEN(1, COUNTA('[3]Vendedores Activos'!$A$29:$A$36)))</f>
        <v>28</v>
      </c>
      <c r="F112" s="13">
        <v>45280</v>
      </c>
      <c r="G112" s="12">
        <v>209</v>
      </c>
      <c r="H112" s="12">
        <v>1</v>
      </c>
      <c r="I112" s="35">
        <v>14372.23</v>
      </c>
      <c r="J112" s="26">
        <v>14372.23</v>
      </c>
    </row>
    <row r="113" spans="1:10" ht="15">
      <c r="A113" s="3">
        <v>888</v>
      </c>
      <c r="B113" s="27">
        <v>2000112</v>
      </c>
      <c r="C113" s="12">
        <v>5</v>
      </c>
      <c r="D113" s="12">
        <v>1073</v>
      </c>
      <c r="E113" s="3" cm="1">
        <f t="array" aca="1" ref="E113" ca="1">INDEX('[3]Vendedores Activos'!$A$29:$A$36, RANDBETWEEN(1, COUNTA('[3]Vendedores Activos'!$A$29:$A$36)))</f>
        <v>33</v>
      </c>
      <c r="F113" s="13">
        <v>45280</v>
      </c>
      <c r="G113" s="12">
        <v>58</v>
      </c>
      <c r="H113" s="12">
        <v>1</v>
      </c>
      <c r="I113" s="35">
        <v>27547.62</v>
      </c>
      <c r="J113" s="26">
        <v>27547.62</v>
      </c>
    </row>
    <row r="114" spans="1:10" ht="15">
      <c r="A114" s="27">
        <v>1</v>
      </c>
      <c r="B114" s="3">
        <v>2000113</v>
      </c>
      <c r="C114" s="30">
        <v>5</v>
      </c>
      <c r="D114" s="30" t="s">
        <v>938</v>
      </c>
      <c r="E114" s="3" cm="1">
        <f t="array" aca="1" ref="E114" ca="1">INDEX('[3]Vendedores Activos'!$A$29:$A$36, RANDBETWEEN(1, COUNTA('[3]Vendedores Activos'!$A$29:$A$36)))</f>
        <v>33</v>
      </c>
      <c r="F114" s="28">
        <v>45280</v>
      </c>
      <c r="G114" s="30">
        <v>130</v>
      </c>
      <c r="H114" s="30">
        <v>4</v>
      </c>
      <c r="I114" s="36">
        <v>49</v>
      </c>
      <c r="J114" s="26">
        <f>I114*76.56</f>
        <v>3751.44</v>
      </c>
    </row>
    <row r="115" spans="1:10" ht="15">
      <c r="A115" s="27">
        <v>2</v>
      </c>
      <c r="B115" s="3">
        <v>2000114</v>
      </c>
      <c r="C115" s="30">
        <v>5</v>
      </c>
      <c r="D115" s="30" t="s">
        <v>938</v>
      </c>
      <c r="E115" s="3" cm="1">
        <f t="array" aca="1" ref="E115" ca="1">INDEX('[3]Vendedores Activos'!$A$29:$A$36, RANDBETWEEN(1, COUNTA('[3]Vendedores Activos'!$A$29:$A$36)))</f>
        <v>31</v>
      </c>
      <c r="F115" s="28">
        <v>45280</v>
      </c>
      <c r="G115" s="30">
        <v>135</v>
      </c>
      <c r="H115" s="30">
        <v>3</v>
      </c>
      <c r="I115" s="36">
        <v>99</v>
      </c>
      <c r="J115" s="26">
        <f>I115*76.56</f>
        <v>7579.4400000000005</v>
      </c>
    </row>
    <row r="116" spans="1:10" ht="15">
      <c r="A116" s="3">
        <v>885</v>
      </c>
      <c r="B116" s="3">
        <v>2000115</v>
      </c>
      <c r="C116" s="12">
        <v>6</v>
      </c>
      <c r="D116" s="12">
        <v>1061</v>
      </c>
      <c r="E116" s="3" cm="1">
        <f t="array" aca="1" ref="E116" ca="1">INDEX('[3]Vendedores Activos'!$A$37:$A$44, RANDBETWEEN(1, COUNTA('[3]Vendedores Activos'!$A$37:$A$44)))</f>
        <v>42</v>
      </c>
      <c r="F116" s="13">
        <v>45280</v>
      </c>
      <c r="G116" s="12">
        <v>132</v>
      </c>
      <c r="H116" s="12">
        <v>1</v>
      </c>
      <c r="I116" s="35">
        <v>155.63999999999999</v>
      </c>
      <c r="J116" s="26">
        <v>155.63999999999999</v>
      </c>
    </row>
    <row r="117" spans="1:10" ht="15">
      <c r="A117" s="3">
        <v>878</v>
      </c>
      <c r="B117" s="27">
        <v>2000116</v>
      </c>
      <c r="C117" s="12">
        <v>1</v>
      </c>
      <c r="D117" s="12">
        <v>1093</v>
      </c>
      <c r="E117" s="3" cm="1">
        <f t="array" aca="1" ref="E117" ca="1">INDEX('[3]Vendedores Activos'!$A$2:$A$13, RANDBETWEEN(1, COUNTA('[3]Vendedores Activos'!$A$2:$A$13)))</f>
        <v>3</v>
      </c>
      <c r="F117" s="13">
        <v>45279</v>
      </c>
      <c r="G117" s="12">
        <v>92</v>
      </c>
      <c r="H117" s="12">
        <v>1</v>
      </c>
      <c r="I117" s="35">
        <v>36389.1</v>
      </c>
      <c r="J117" s="26">
        <v>36389.1</v>
      </c>
    </row>
    <row r="118" spans="1:10" ht="15">
      <c r="A118" s="3">
        <v>879</v>
      </c>
      <c r="B118" s="3">
        <v>2000117</v>
      </c>
      <c r="C118" s="12">
        <v>1</v>
      </c>
      <c r="D118" s="12">
        <v>1052</v>
      </c>
      <c r="E118" s="3" cm="1">
        <f t="array" aca="1" ref="E118" ca="1">INDEX('[3]Vendedores Activos'!$A$2:$A$13, RANDBETWEEN(1, COUNTA('[3]Vendedores Activos'!$A$2:$A$13)))</f>
        <v>10</v>
      </c>
      <c r="F118" s="13">
        <v>45279</v>
      </c>
      <c r="G118" s="12">
        <v>99</v>
      </c>
      <c r="H118" s="12">
        <v>1</v>
      </c>
      <c r="I118" s="35">
        <v>3629.5</v>
      </c>
      <c r="J118" s="26">
        <v>3629.5</v>
      </c>
    </row>
    <row r="119" spans="1:10" ht="15">
      <c r="A119" s="3">
        <v>882</v>
      </c>
      <c r="B119" s="3">
        <v>2000118</v>
      </c>
      <c r="C119" s="12">
        <v>1</v>
      </c>
      <c r="D119" s="12">
        <v>1100</v>
      </c>
      <c r="E119" s="3" cm="1">
        <f t="array" aca="1" ref="E119" ca="1">INDEX('[3]Vendedores Activos'!$A$2:$A$13, RANDBETWEEN(1, COUNTA('[3]Vendedores Activos'!$A$2:$A$13)))</f>
        <v>8</v>
      </c>
      <c r="F119" s="13">
        <v>45279</v>
      </c>
      <c r="G119" s="12">
        <v>82</v>
      </c>
      <c r="H119" s="12">
        <v>1</v>
      </c>
      <c r="I119" s="35">
        <v>1422.44</v>
      </c>
      <c r="J119" s="26">
        <v>1422.44</v>
      </c>
    </row>
    <row r="120" spans="1:10" ht="15">
      <c r="A120" s="3">
        <v>880</v>
      </c>
      <c r="B120" s="3">
        <v>2000119</v>
      </c>
      <c r="C120" s="12">
        <v>2</v>
      </c>
      <c r="D120" s="12">
        <v>1064</v>
      </c>
      <c r="E120" s="3" cm="1">
        <f t="array" aca="1" ref="E120" ca="1">INDEX('[3]Vendedores Activos'!$A$14:$A$20, RANDBETWEEN(1, COUNTA('[3]Vendedores Activos'!$A$14:$A$20)))</f>
        <v>16</v>
      </c>
      <c r="F120" s="13">
        <v>45279</v>
      </c>
      <c r="G120" s="12">
        <v>131</v>
      </c>
      <c r="H120" s="12">
        <v>1</v>
      </c>
      <c r="I120" s="35">
        <v>102.33</v>
      </c>
      <c r="J120" s="26">
        <v>102.33</v>
      </c>
    </row>
    <row r="121" spans="1:10" ht="15">
      <c r="A121" s="3">
        <v>881</v>
      </c>
      <c r="B121" s="27">
        <v>2000120</v>
      </c>
      <c r="C121" s="12">
        <v>2</v>
      </c>
      <c r="D121" s="12">
        <v>1105</v>
      </c>
      <c r="E121" s="3" cm="1">
        <f t="array" aca="1" ref="E121" ca="1">INDEX('[3]Vendedores Activos'!$A$14:$A$20, RANDBETWEEN(1, COUNTA('[3]Vendedores Activos'!$A$14:$A$20)))</f>
        <v>14</v>
      </c>
      <c r="F121" s="13">
        <v>45279</v>
      </c>
      <c r="G121" s="12">
        <v>64</v>
      </c>
      <c r="H121" s="12">
        <v>1</v>
      </c>
      <c r="I121" s="35">
        <v>2978.58</v>
      </c>
      <c r="J121" s="26">
        <v>2978.58</v>
      </c>
    </row>
    <row r="122" spans="1:10" ht="15">
      <c r="A122" s="3">
        <v>883</v>
      </c>
      <c r="B122" s="3">
        <v>2000121</v>
      </c>
      <c r="C122" s="12">
        <v>4</v>
      </c>
      <c r="D122" s="12">
        <v>1084</v>
      </c>
      <c r="E122" s="3" cm="1">
        <f t="array" aca="1" ref="E122" ca="1">INDEX('[3]Vendedores Activos'!$A$27:$A$30, RANDBETWEEN(1, COUNTA('[3]Vendedores Activos'!$A$27:$A$30)))</f>
        <v>27</v>
      </c>
      <c r="F122" s="13">
        <v>45279</v>
      </c>
      <c r="G122" s="12">
        <v>12</v>
      </c>
      <c r="H122" s="12">
        <v>1</v>
      </c>
      <c r="I122" s="35">
        <v>1768.15</v>
      </c>
      <c r="J122" s="26">
        <v>1768.15</v>
      </c>
    </row>
    <row r="123" spans="1:10" ht="15">
      <c r="A123" s="3">
        <v>870</v>
      </c>
      <c r="B123" s="3">
        <v>2000122</v>
      </c>
      <c r="C123" s="12">
        <v>1</v>
      </c>
      <c r="D123" s="12">
        <v>1086</v>
      </c>
      <c r="E123" s="3" cm="1">
        <f t="array" aca="1" ref="E123" ca="1">INDEX('[3]Vendedores Activos'!$A$2:$A$13, RANDBETWEEN(1, COUNTA('[3]Vendedores Activos'!$A$2:$A$13)))</f>
        <v>4</v>
      </c>
      <c r="F123" s="13">
        <v>45278</v>
      </c>
      <c r="G123" s="12">
        <v>209</v>
      </c>
      <c r="H123" s="12">
        <v>1</v>
      </c>
      <c r="I123" s="35">
        <v>16013.89</v>
      </c>
      <c r="J123" s="26">
        <v>16013.89</v>
      </c>
    </row>
    <row r="124" spans="1:10" ht="15">
      <c r="A124" s="3">
        <v>872</v>
      </c>
      <c r="B124" s="3">
        <v>2000123</v>
      </c>
      <c r="C124" s="12">
        <v>1</v>
      </c>
      <c r="D124" s="12">
        <v>1135</v>
      </c>
      <c r="E124" s="3" cm="1">
        <f t="array" aca="1" ref="E124" ca="1">INDEX('[3]Vendedores Activos'!$A$2:$A$13, RANDBETWEEN(1, COUNTA('[3]Vendedores Activos'!$A$2:$A$13)))</f>
        <v>7</v>
      </c>
      <c r="F124" s="13">
        <v>45278</v>
      </c>
      <c r="G124" s="12">
        <v>101</v>
      </c>
      <c r="H124" s="12">
        <v>1</v>
      </c>
      <c r="I124" s="35">
        <v>2054.2399999999998</v>
      </c>
      <c r="J124" s="26">
        <v>2054.2399999999998</v>
      </c>
    </row>
    <row r="125" spans="1:10" ht="15">
      <c r="A125" s="3">
        <v>874</v>
      </c>
      <c r="B125" s="27">
        <v>2000124</v>
      </c>
      <c r="C125" s="12">
        <v>2</v>
      </c>
      <c r="D125" s="12">
        <v>1116</v>
      </c>
      <c r="E125" s="3" cm="1">
        <f t="array" aca="1" ref="E125" ca="1">INDEX('[3]Vendedores Activos'!$A$14:$A$20, RANDBETWEEN(1, COUNTA('[3]Vendedores Activos'!$A$14:$A$20)))</f>
        <v>11</v>
      </c>
      <c r="F125" s="13">
        <v>45278</v>
      </c>
      <c r="G125" s="12">
        <v>132</v>
      </c>
      <c r="H125" s="12">
        <v>1</v>
      </c>
      <c r="I125" s="35">
        <v>192.47</v>
      </c>
      <c r="J125" s="26">
        <v>192.47</v>
      </c>
    </row>
    <row r="126" spans="1:10" ht="15">
      <c r="A126" s="3">
        <v>876</v>
      </c>
      <c r="B126" s="3">
        <v>2000125</v>
      </c>
      <c r="C126" s="12">
        <v>2</v>
      </c>
      <c r="D126" s="12">
        <v>1026</v>
      </c>
      <c r="E126" s="3" cm="1">
        <f t="array" aca="1" ref="E126" ca="1">INDEX('[3]Vendedores Activos'!$A$14:$A$20, RANDBETWEEN(1, COUNTA('[3]Vendedores Activos'!$A$14:$A$20)))</f>
        <v>17</v>
      </c>
      <c r="F126" s="13">
        <v>45278</v>
      </c>
      <c r="G126" s="12">
        <v>41</v>
      </c>
      <c r="H126" s="12">
        <v>1</v>
      </c>
      <c r="I126" s="35">
        <v>1793.47</v>
      </c>
      <c r="J126" s="26">
        <v>1793.47</v>
      </c>
    </row>
    <row r="127" spans="1:10" ht="15">
      <c r="A127" s="3">
        <v>871</v>
      </c>
      <c r="B127" s="3">
        <v>2000126</v>
      </c>
      <c r="C127" s="12">
        <v>3</v>
      </c>
      <c r="D127" s="12">
        <v>1077</v>
      </c>
      <c r="E127" s="3" cm="1">
        <f t="array" aca="1" ref="E127" ca="1">INDEX('[3]Vendedores Activos'!$A$21:$A$26, RANDBETWEEN(1, COUNTA('[3]Vendedores Activos'!$A$21:$A$26)))</f>
        <v>18</v>
      </c>
      <c r="F127" s="13">
        <v>45278</v>
      </c>
      <c r="G127" s="12">
        <v>188</v>
      </c>
      <c r="H127" s="12">
        <v>1</v>
      </c>
      <c r="I127" s="35">
        <v>9424.31</v>
      </c>
      <c r="J127" s="26">
        <v>9424.31</v>
      </c>
    </row>
    <row r="128" spans="1:10" ht="15">
      <c r="A128" s="3">
        <v>877</v>
      </c>
      <c r="B128" s="3">
        <v>2000127</v>
      </c>
      <c r="C128" s="12">
        <v>3</v>
      </c>
      <c r="D128" s="12">
        <v>1001</v>
      </c>
      <c r="E128" s="3" cm="1">
        <f t="array" aca="1" ref="E128" ca="1">INDEX('[3]Vendedores Activos'!$A$21:$A$26, RANDBETWEEN(1, COUNTA('[3]Vendedores Activos'!$A$21:$A$26)))</f>
        <v>22</v>
      </c>
      <c r="F128" s="13">
        <v>45278</v>
      </c>
      <c r="G128" s="12">
        <v>110</v>
      </c>
      <c r="H128" s="12">
        <v>1</v>
      </c>
      <c r="I128" s="35">
        <v>11399.46</v>
      </c>
      <c r="J128" s="26">
        <v>11399.46</v>
      </c>
    </row>
    <row r="129" spans="1:10" ht="15">
      <c r="A129" s="3">
        <v>869</v>
      </c>
      <c r="B129" s="27">
        <v>2000128</v>
      </c>
      <c r="C129" s="12">
        <v>5</v>
      </c>
      <c r="D129" s="12">
        <v>1061</v>
      </c>
      <c r="E129" s="3" cm="1">
        <f t="array" aca="1" ref="E129" ca="1">INDEX('[3]Vendedores Activos'!$A$29:$A$36, RANDBETWEEN(1, COUNTA('[3]Vendedores Activos'!$A$29:$A$36)))</f>
        <v>34</v>
      </c>
      <c r="F129" s="13">
        <v>45278</v>
      </c>
      <c r="G129" s="12">
        <v>162</v>
      </c>
      <c r="H129" s="12">
        <v>1</v>
      </c>
      <c r="I129" s="35">
        <v>1269.3599999999999</v>
      </c>
      <c r="J129" s="26">
        <v>1269.3599999999999</v>
      </c>
    </row>
    <row r="130" spans="1:10" ht="15">
      <c r="A130" s="3">
        <v>875</v>
      </c>
      <c r="B130" s="3">
        <v>2000129</v>
      </c>
      <c r="C130" s="12">
        <v>5</v>
      </c>
      <c r="D130" s="12">
        <v>1084</v>
      </c>
      <c r="E130" s="3" cm="1">
        <f t="array" aca="1" ref="E130" ca="1">INDEX('[3]Vendedores Activos'!$A$29:$A$36, RANDBETWEEN(1, COUNTA('[3]Vendedores Activos'!$A$29:$A$36)))</f>
        <v>34</v>
      </c>
      <c r="F130" s="13">
        <v>45278</v>
      </c>
      <c r="G130" s="12">
        <v>197</v>
      </c>
      <c r="H130" s="12">
        <v>1</v>
      </c>
      <c r="I130" s="35">
        <v>8858.9500000000007</v>
      </c>
      <c r="J130" s="26">
        <v>8858.9500000000007</v>
      </c>
    </row>
    <row r="131" spans="1:10" ht="15">
      <c r="A131" s="3">
        <v>873</v>
      </c>
      <c r="B131" s="3">
        <v>2000130</v>
      </c>
      <c r="C131" s="12"/>
      <c r="D131" s="12">
        <v>1124</v>
      </c>
      <c r="E131" s="3" cm="1">
        <f t="array" aca="1" ref="E131" ca="1">INDEX('[3]Vendedores Activos'!$A$37:$A$44, RANDBETWEEN(1, COUNTA('[3]Vendedores Activos'!$A$37:$A$44)))</f>
        <v>39</v>
      </c>
      <c r="F131" s="13">
        <v>45278</v>
      </c>
      <c r="G131" s="12">
        <v>50</v>
      </c>
      <c r="H131" s="12">
        <v>1</v>
      </c>
      <c r="I131" s="35">
        <v>3721.78</v>
      </c>
      <c r="J131" s="26">
        <v>3721.78</v>
      </c>
    </row>
    <row r="132" spans="1:10" ht="15">
      <c r="A132" s="3">
        <v>852</v>
      </c>
      <c r="B132" s="3">
        <v>2000131</v>
      </c>
      <c r="C132" s="12">
        <v>1</v>
      </c>
      <c r="D132" s="12">
        <v>1042</v>
      </c>
      <c r="E132" s="3" cm="1">
        <f t="array" aca="1" ref="E132" ca="1">INDEX('[3]Vendedores Activos'!$A$2:$A$13, RANDBETWEEN(1, COUNTA('[3]Vendedores Activos'!$A$2:$A$13)))</f>
        <v>44</v>
      </c>
      <c r="F132" s="13">
        <v>45276</v>
      </c>
      <c r="G132" s="12">
        <v>127</v>
      </c>
      <c r="H132" s="12">
        <v>1</v>
      </c>
      <c r="I132" s="35">
        <v>305.14999999999998</v>
      </c>
      <c r="J132" s="26">
        <v>305.14999999999998</v>
      </c>
    </row>
    <row r="133" spans="1:10" ht="15">
      <c r="A133" s="3">
        <v>854</v>
      </c>
      <c r="B133" s="27">
        <v>2000132</v>
      </c>
      <c r="C133" s="12">
        <v>1</v>
      </c>
      <c r="D133" s="12">
        <v>1093</v>
      </c>
      <c r="E133" s="3" cm="1">
        <f t="array" aca="1" ref="E133" ca="1">INDEX('[3]Vendedores Activos'!$A$2:$A$13, RANDBETWEEN(1, COUNTA('[3]Vendedores Activos'!$A$2:$A$13)))</f>
        <v>3</v>
      </c>
      <c r="F133" s="13">
        <v>45276</v>
      </c>
      <c r="G133" s="12">
        <v>60</v>
      </c>
      <c r="H133" s="12">
        <v>1</v>
      </c>
      <c r="I133" s="35">
        <v>5719.99</v>
      </c>
      <c r="J133" s="26">
        <v>5719.99</v>
      </c>
    </row>
    <row r="134" spans="1:10" ht="15">
      <c r="A134" s="3">
        <v>856</v>
      </c>
      <c r="B134" s="3">
        <v>2000133</v>
      </c>
      <c r="C134" s="12">
        <v>1</v>
      </c>
      <c r="D134" s="12">
        <v>1090</v>
      </c>
      <c r="E134" s="3" cm="1">
        <f t="array" aca="1" ref="E134" ca="1">INDEX('[3]Vendedores Activos'!$A$2:$A$13, RANDBETWEEN(1, COUNTA('[3]Vendedores Activos'!$A$2:$A$13)))</f>
        <v>43</v>
      </c>
      <c r="F134" s="13">
        <v>45276</v>
      </c>
      <c r="G134" s="12">
        <v>135</v>
      </c>
      <c r="H134" s="12">
        <v>1</v>
      </c>
      <c r="I134" s="35">
        <v>953.45</v>
      </c>
      <c r="J134" s="26">
        <v>953.45</v>
      </c>
    </row>
    <row r="135" spans="1:10" ht="15">
      <c r="A135" s="3">
        <v>857</v>
      </c>
      <c r="B135" s="3">
        <v>2000134</v>
      </c>
      <c r="C135" s="12">
        <v>1</v>
      </c>
      <c r="D135" s="12">
        <v>1031</v>
      </c>
      <c r="E135" s="3" cm="1">
        <f t="array" aca="1" ref="E135" ca="1">INDEX('[3]Vendedores Activos'!$A$2:$A$13, RANDBETWEEN(1, COUNTA('[3]Vendedores Activos'!$A$2:$A$13)))</f>
        <v>50</v>
      </c>
      <c r="F135" s="13">
        <v>45276</v>
      </c>
      <c r="G135" s="12">
        <v>120</v>
      </c>
      <c r="H135" s="12">
        <v>1</v>
      </c>
      <c r="I135" s="35">
        <v>14231.29</v>
      </c>
      <c r="J135" s="26">
        <v>14231.29</v>
      </c>
    </row>
    <row r="136" spans="1:10" ht="15">
      <c r="A136" s="3">
        <v>853</v>
      </c>
      <c r="B136" s="3">
        <v>2000135</v>
      </c>
      <c r="C136" s="12">
        <v>3</v>
      </c>
      <c r="D136" s="12">
        <v>1077</v>
      </c>
      <c r="E136" s="3" cm="1">
        <f t="array" aca="1" ref="E136" ca="1">INDEX('[3]Vendedores Activos'!$A$21:$A$26, RANDBETWEEN(1, COUNTA('[3]Vendedores Activos'!$A$21:$A$26)))</f>
        <v>22</v>
      </c>
      <c r="F136" s="13">
        <v>45276</v>
      </c>
      <c r="G136" s="12">
        <v>31</v>
      </c>
      <c r="H136" s="12">
        <v>1</v>
      </c>
      <c r="I136" s="35">
        <v>23790.48</v>
      </c>
      <c r="J136" s="26">
        <v>23790.48</v>
      </c>
    </row>
    <row r="137" spans="1:10" ht="15">
      <c r="A137" s="3">
        <v>855</v>
      </c>
      <c r="B137" s="27">
        <v>2000136</v>
      </c>
      <c r="C137" s="12">
        <v>3</v>
      </c>
      <c r="D137" s="12">
        <v>1121</v>
      </c>
      <c r="E137" s="3" cm="1">
        <f t="array" aca="1" ref="E137" ca="1">INDEX('[3]Vendedores Activos'!$A$21:$A$26, RANDBETWEEN(1, COUNTA('[3]Vendedores Activos'!$A$21:$A$26)))</f>
        <v>20</v>
      </c>
      <c r="F137" s="13">
        <v>45276</v>
      </c>
      <c r="G137" s="12">
        <v>123</v>
      </c>
      <c r="H137" s="12">
        <v>1</v>
      </c>
      <c r="I137" s="35">
        <v>628.05999999999995</v>
      </c>
      <c r="J137" s="26">
        <v>628.05999999999995</v>
      </c>
    </row>
    <row r="138" spans="1:10" ht="15">
      <c r="A138" s="3">
        <v>861</v>
      </c>
      <c r="B138" s="3">
        <v>2000137</v>
      </c>
      <c r="C138" s="12">
        <v>5</v>
      </c>
      <c r="D138" s="12">
        <v>1099</v>
      </c>
      <c r="E138" s="3" cm="1">
        <f t="array" aca="1" ref="E138" ca="1">INDEX('[3]Vendedores Activos'!$A$29:$A$36, RANDBETWEEN(1, COUNTA('[3]Vendedores Activos'!$A$29:$A$36)))</f>
        <v>34</v>
      </c>
      <c r="F138" s="13">
        <v>45276</v>
      </c>
      <c r="G138" s="12">
        <v>69</v>
      </c>
      <c r="H138" s="12">
        <v>1</v>
      </c>
      <c r="I138" s="35">
        <v>2661.89</v>
      </c>
      <c r="J138" s="26">
        <v>2661.89</v>
      </c>
    </row>
    <row r="139" spans="1:10" ht="15">
      <c r="A139" s="3">
        <v>859</v>
      </c>
      <c r="B139" s="3">
        <v>2000138</v>
      </c>
      <c r="C139" s="12">
        <v>6</v>
      </c>
      <c r="D139" s="12">
        <v>1042</v>
      </c>
      <c r="E139" s="3" cm="1">
        <f t="array" aca="1" ref="E139" ca="1">INDEX('[3]Vendedores Activos'!$A$37:$A$44, RANDBETWEEN(1, COUNTA('[3]Vendedores Activos'!$A$37:$A$44)))</f>
        <v>38</v>
      </c>
      <c r="F139" s="13">
        <v>45276</v>
      </c>
      <c r="G139" s="12">
        <v>85</v>
      </c>
      <c r="H139" s="12">
        <v>1</v>
      </c>
      <c r="I139" s="35">
        <v>1316.49</v>
      </c>
      <c r="J139" s="26">
        <v>1316.49</v>
      </c>
    </row>
    <row r="140" spans="1:10" ht="15">
      <c r="A140" s="3">
        <v>858</v>
      </c>
      <c r="B140" s="3">
        <v>2000139</v>
      </c>
      <c r="C140" s="12">
        <v>8</v>
      </c>
      <c r="D140" s="12">
        <v>1098</v>
      </c>
      <c r="E140" s="3" cm="1">
        <f t="array" aca="1" ref="E140" ca="1">INDEX('[3]Vendedores Activos'!$A$37:$A$44, RANDBETWEEN(1, COUNTA('[3]Vendedores Activos'!$A$37:$A$44)))</f>
        <v>39</v>
      </c>
      <c r="F140" s="13">
        <v>45276</v>
      </c>
      <c r="G140" s="12">
        <v>108</v>
      </c>
      <c r="H140" s="12">
        <v>1</v>
      </c>
      <c r="I140" s="35">
        <v>9763.02</v>
      </c>
      <c r="J140" s="26">
        <v>9763.02</v>
      </c>
    </row>
    <row r="141" spans="1:10" ht="15">
      <c r="A141" s="3">
        <v>860</v>
      </c>
      <c r="B141" s="27">
        <v>2000140</v>
      </c>
      <c r="C141" s="12"/>
      <c r="D141" s="12">
        <v>1075</v>
      </c>
      <c r="E141" s="3" cm="1">
        <f t="array" aca="1" ref="E141" ca="1">INDEX('[3]Vendedores Activos'!$A$37:$A$44, RANDBETWEEN(1, COUNTA('[3]Vendedores Activos'!$A$37:$A$44)))</f>
        <v>40</v>
      </c>
      <c r="F141" s="13">
        <v>45276</v>
      </c>
      <c r="G141" s="12">
        <v>203</v>
      </c>
      <c r="H141" s="12">
        <v>1</v>
      </c>
      <c r="I141" s="35">
        <v>4642.3599999999997</v>
      </c>
      <c r="J141" s="26">
        <v>4642.3599999999997</v>
      </c>
    </row>
    <row r="142" spans="1:10" ht="15">
      <c r="A142" s="3">
        <v>846</v>
      </c>
      <c r="B142" s="3">
        <v>2000141</v>
      </c>
      <c r="C142" s="12">
        <v>1</v>
      </c>
      <c r="D142" s="12">
        <v>1119</v>
      </c>
      <c r="E142" s="3" cm="1">
        <f t="array" aca="1" ref="E142" ca="1">INDEX('[3]Vendedores Activos'!$A$2:$A$13, RANDBETWEEN(1, COUNTA('[3]Vendedores Activos'!$A$2:$A$13)))</f>
        <v>6</v>
      </c>
      <c r="F142" s="13">
        <v>45275</v>
      </c>
      <c r="G142" s="12">
        <v>113</v>
      </c>
      <c r="H142" s="12">
        <v>1</v>
      </c>
      <c r="I142" s="35">
        <v>10585.28</v>
      </c>
      <c r="J142" s="26">
        <v>10585.28</v>
      </c>
    </row>
    <row r="143" spans="1:10" ht="15">
      <c r="A143" s="3">
        <v>847</v>
      </c>
      <c r="B143" s="3">
        <v>2000142</v>
      </c>
      <c r="C143" s="12">
        <v>1</v>
      </c>
      <c r="D143" s="12">
        <v>1122</v>
      </c>
      <c r="E143" s="3" cm="1">
        <f t="array" aca="1" ref="E143" ca="1">INDEX('[3]Vendedores Activos'!$A$2:$A$13, RANDBETWEEN(1, COUNTA('[3]Vendedores Activos'!$A$2:$A$13)))</f>
        <v>8</v>
      </c>
      <c r="F143" s="13">
        <v>45275</v>
      </c>
      <c r="G143" s="12">
        <v>113</v>
      </c>
      <c r="H143" s="12">
        <v>1</v>
      </c>
      <c r="I143" s="35">
        <v>9953.8700000000008</v>
      </c>
      <c r="J143" s="26">
        <v>9953.8700000000008</v>
      </c>
    </row>
    <row r="144" spans="1:10" ht="15">
      <c r="A144" s="3">
        <v>850</v>
      </c>
      <c r="B144" s="3">
        <v>2000143</v>
      </c>
      <c r="C144" s="12">
        <v>1</v>
      </c>
      <c r="D144" s="12">
        <v>1047</v>
      </c>
      <c r="E144" s="3" cm="1">
        <f t="array" aca="1" ref="E144" ca="1">INDEX('[3]Vendedores Activos'!$A$2:$A$13, RANDBETWEEN(1, COUNTA('[3]Vendedores Activos'!$A$2:$A$13)))</f>
        <v>10</v>
      </c>
      <c r="F144" s="13">
        <v>45275</v>
      </c>
      <c r="G144" s="12">
        <v>27</v>
      </c>
      <c r="H144" s="12">
        <v>1</v>
      </c>
      <c r="I144" s="35">
        <v>5575.27</v>
      </c>
      <c r="J144" s="26">
        <v>5575.27</v>
      </c>
    </row>
    <row r="145" spans="1:10" ht="15">
      <c r="A145" s="3">
        <v>938</v>
      </c>
      <c r="B145" s="27">
        <v>2000144</v>
      </c>
      <c r="C145" s="12">
        <v>2</v>
      </c>
      <c r="D145" s="12">
        <v>1114</v>
      </c>
      <c r="E145" s="3" cm="1">
        <f t="array" aca="1" ref="E145" ca="1">INDEX('[3]Vendedores Activos'!$A$14:$A$20, RANDBETWEEN(1, COUNTA('[3]Vendedores Activos'!$A$14:$A$20)))</f>
        <v>13</v>
      </c>
      <c r="F145" s="13">
        <v>45275</v>
      </c>
      <c r="G145" s="12">
        <v>17</v>
      </c>
      <c r="H145" s="12">
        <v>1</v>
      </c>
      <c r="I145" s="35">
        <v>13241.44</v>
      </c>
      <c r="J145" s="26">
        <v>13241.44</v>
      </c>
    </row>
    <row r="146" spans="1:10" ht="15">
      <c r="A146" s="3">
        <v>942</v>
      </c>
      <c r="B146" s="3">
        <v>2000145</v>
      </c>
      <c r="C146" s="12">
        <v>2</v>
      </c>
      <c r="D146" s="12">
        <v>1070</v>
      </c>
      <c r="E146" s="3" cm="1">
        <f t="array" aca="1" ref="E146" ca="1">INDEX('[3]Vendedores Activos'!$A$14:$A$20, RANDBETWEEN(1, COUNTA('[3]Vendedores Activos'!$A$14:$A$20)))</f>
        <v>16</v>
      </c>
      <c r="F146" s="13">
        <v>45275</v>
      </c>
      <c r="G146" s="12">
        <v>114</v>
      </c>
      <c r="H146" s="12">
        <v>1</v>
      </c>
      <c r="I146" s="35">
        <v>11664.7</v>
      </c>
      <c r="J146" s="26">
        <v>11664.7</v>
      </c>
    </row>
    <row r="147" spans="1:10" ht="15">
      <c r="A147" s="3">
        <v>844</v>
      </c>
      <c r="B147" s="3">
        <v>2000146</v>
      </c>
      <c r="C147" s="12">
        <v>3</v>
      </c>
      <c r="D147" s="12">
        <v>1107</v>
      </c>
      <c r="E147" s="3" cm="1">
        <f t="array" aca="1" ref="E147" ca="1">INDEX('[3]Vendedores Activos'!$A$21:$A$26, RANDBETWEEN(1, COUNTA('[3]Vendedores Activos'!$A$21:$A$26)))</f>
        <v>22</v>
      </c>
      <c r="F147" s="13">
        <v>45275</v>
      </c>
      <c r="G147" s="12">
        <v>76</v>
      </c>
      <c r="H147" s="12">
        <v>1</v>
      </c>
      <c r="I147" s="35">
        <v>3377.99</v>
      </c>
      <c r="J147" s="26">
        <v>3377.99</v>
      </c>
    </row>
    <row r="148" spans="1:10" ht="15">
      <c r="A148" s="3">
        <v>845</v>
      </c>
      <c r="B148" s="3">
        <v>2000147</v>
      </c>
      <c r="C148" s="12">
        <v>3</v>
      </c>
      <c r="D148" s="12">
        <v>1019</v>
      </c>
      <c r="E148" s="3" cm="1">
        <f t="array" aca="1" ref="E148" ca="1">INDEX('[3]Vendedores Activos'!$A$21:$A$26, RANDBETWEEN(1, COUNTA('[3]Vendedores Activos'!$A$21:$A$26)))</f>
        <v>18</v>
      </c>
      <c r="F148" s="13">
        <v>45275</v>
      </c>
      <c r="G148" s="12">
        <v>206</v>
      </c>
      <c r="H148" s="12">
        <v>1</v>
      </c>
      <c r="I148" s="35">
        <v>4256.34</v>
      </c>
      <c r="J148" s="26">
        <v>4256.34</v>
      </c>
    </row>
    <row r="149" spans="1:10" ht="15">
      <c r="A149" s="3">
        <v>849</v>
      </c>
      <c r="B149" s="27">
        <v>2000148</v>
      </c>
      <c r="C149" s="12">
        <v>3</v>
      </c>
      <c r="D149" s="12">
        <v>1083</v>
      </c>
      <c r="E149" s="3" cm="1">
        <f t="array" aca="1" ref="E149" ca="1">INDEX('[3]Vendedores Activos'!$A$21:$A$26, RANDBETWEEN(1, COUNTA('[3]Vendedores Activos'!$A$21:$A$26)))</f>
        <v>24</v>
      </c>
      <c r="F149" s="13">
        <v>45275</v>
      </c>
      <c r="G149" s="12">
        <v>2</v>
      </c>
      <c r="H149" s="12">
        <v>1</v>
      </c>
      <c r="I149" s="35">
        <v>11454.64</v>
      </c>
      <c r="J149" s="26">
        <v>11454.64</v>
      </c>
    </row>
    <row r="150" spans="1:10" ht="15">
      <c r="A150" s="3">
        <v>851</v>
      </c>
      <c r="B150" s="3">
        <v>2000149</v>
      </c>
      <c r="C150" s="12">
        <v>3</v>
      </c>
      <c r="D150" s="12">
        <v>1053</v>
      </c>
      <c r="E150" s="3" cm="1">
        <f t="array" aca="1" ref="E150" ca="1">INDEX('[3]Vendedores Activos'!$A$21:$A$26, RANDBETWEEN(1, COUNTA('[3]Vendedores Activos'!$A$21:$A$26)))</f>
        <v>21</v>
      </c>
      <c r="F150" s="13">
        <v>45275</v>
      </c>
      <c r="G150" s="12">
        <v>188</v>
      </c>
      <c r="H150" s="12">
        <v>1</v>
      </c>
      <c r="I150" s="35">
        <v>9127.2800000000007</v>
      </c>
      <c r="J150" s="26">
        <v>9127.2800000000007</v>
      </c>
    </row>
    <row r="151" spans="1:10" ht="15">
      <c r="A151" s="3">
        <v>936</v>
      </c>
      <c r="B151" s="3">
        <v>2000150</v>
      </c>
      <c r="C151" s="12">
        <v>3</v>
      </c>
      <c r="D151" s="12">
        <v>1056</v>
      </c>
      <c r="E151" s="3" cm="1">
        <f t="array" aca="1" ref="E151" ca="1">INDEX('[3]Vendedores Activos'!$A$21:$A$26, RANDBETWEEN(1, COUNTA('[3]Vendedores Activos'!$A$21:$A$26)))</f>
        <v>24</v>
      </c>
      <c r="F151" s="13">
        <v>45275</v>
      </c>
      <c r="G151" s="12">
        <v>134</v>
      </c>
      <c r="H151" s="12">
        <v>1</v>
      </c>
      <c r="I151" s="35">
        <v>672.87</v>
      </c>
      <c r="J151" s="26">
        <v>672.87</v>
      </c>
    </row>
    <row r="152" spans="1:10" ht="15">
      <c r="A152" s="3">
        <v>937</v>
      </c>
      <c r="B152" s="3">
        <v>2000151</v>
      </c>
      <c r="C152" s="12">
        <v>3</v>
      </c>
      <c r="D152" s="12">
        <v>1120</v>
      </c>
      <c r="E152" s="3" cm="1">
        <f t="array" aca="1" ref="E152" ca="1">INDEX('[3]Vendedores Activos'!$A$21:$A$26, RANDBETWEEN(1, COUNTA('[3]Vendedores Activos'!$A$21:$A$26)))</f>
        <v>24</v>
      </c>
      <c r="F152" s="13">
        <v>45275</v>
      </c>
      <c r="G152" s="12">
        <v>121</v>
      </c>
      <c r="H152" s="12">
        <v>1</v>
      </c>
      <c r="I152" s="35">
        <v>233.78</v>
      </c>
      <c r="J152" s="26">
        <v>233.78</v>
      </c>
    </row>
    <row r="153" spans="1:10" ht="15">
      <c r="A153" s="3">
        <v>940</v>
      </c>
      <c r="B153" s="27">
        <v>2000152</v>
      </c>
      <c r="C153" s="12">
        <v>3</v>
      </c>
      <c r="D153" s="12">
        <v>1100</v>
      </c>
      <c r="E153" s="3" cm="1">
        <f t="array" aca="1" ref="E153" ca="1">INDEX('[3]Vendedores Activos'!$A$21:$A$26, RANDBETWEEN(1, COUNTA('[3]Vendedores Activos'!$A$21:$A$26)))</f>
        <v>22</v>
      </c>
      <c r="F153" s="13">
        <v>45275</v>
      </c>
      <c r="G153" s="12">
        <v>111</v>
      </c>
      <c r="H153" s="12">
        <v>1</v>
      </c>
      <c r="I153" s="35">
        <v>12888.87</v>
      </c>
      <c r="J153" s="26">
        <v>12888.87</v>
      </c>
    </row>
    <row r="154" spans="1:10" ht="15">
      <c r="A154" s="3">
        <v>843</v>
      </c>
      <c r="B154" s="3">
        <v>2000153</v>
      </c>
      <c r="C154" s="12">
        <v>4</v>
      </c>
      <c r="D154" s="12">
        <v>1009</v>
      </c>
      <c r="E154" s="3" cm="1">
        <f t="array" aca="1" ref="E154" ca="1">INDEX('[3]Vendedores Activos'!$A$27:$A$30, RANDBETWEEN(1, COUNTA('[3]Vendedores Activos'!$A$27:$A$30)))</f>
        <v>27</v>
      </c>
      <c r="F154" s="13">
        <v>45275</v>
      </c>
      <c r="G154" s="12">
        <v>147</v>
      </c>
      <c r="H154" s="12">
        <v>1</v>
      </c>
      <c r="I154" s="35">
        <v>122.52</v>
      </c>
      <c r="J154" s="26">
        <v>122.52</v>
      </c>
    </row>
    <row r="155" spans="1:10" ht="15">
      <c r="A155" s="3">
        <v>939</v>
      </c>
      <c r="B155" s="3">
        <v>2000154</v>
      </c>
      <c r="C155" s="12">
        <v>4</v>
      </c>
      <c r="D155" s="12">
        <v>1061</v>
      </c>
      <c r="E155" s="3" cm="1">
        <f t="array" aca="1" ref="E155" ca="1">INDEX('[3]Vendedores Activos'!$A$27:$A$30, RANDBETWEEN(1, COUNTA('[3]Vendedores Activos'!$A$27:$A$30)))</f>
        <v>26</v>
      </c>
      <c r="F155" s="13">
        <v>45275</v>
      </c>
      <c r="G155" s="12">
        <v>21</v>
      </c>
      <c r="H155" s="12">
        <v>1</v>
      </c>
      <c r="I155" s="35">
        <v>2523.38</v>
      </c>
      <c r="J155" s="26">
        <v>2523.38</v>
      </c>
    </row>
    <row r="156" spans="1:10" ht="15">
      <c r="A156" s="27">
        <v>1</v>
      </c>
      <c r="B156" s="3">
        <v>2000155</v>
      </c>
      <c r="C156" s="30">
        <v>4</v>
      </c>
      <c r="D156" s="30" t="s">
        <v>938</v>
      </c>
      <c r="E156" s="3" cm="1">
        <f t="array" aca="1" ref="E156" ca="1">INDEX('[3]Vendedores Activos'!$A$27:$A$30, RANDBETWEEN(1, COUNTA('[3]Vendedores Activos'!$A$27:$A$30)))</f>
        <v>27</v>
      </c>
      <c r="F156" s="28">
        <v>45275</v>
      </c>
      <c r="G156" s="30">
        <v>120</v>
      </c>
      <c r="H156" s="30">
        <v>3</v>
      </c>
      <c r="I156" s="36">
        <v>99</v>
      </c>
      <c r="J156" s="26">
        <f>I156*76.56</f>
        <v>7579.4400000000005</v>
      </c>
    </row>
    <row r="157" spans="1:10" ht="15">
      <c r="A157" s="27">
        <v>2</v>
      </c>
      <c r="B157" s="27">
        <v>2000156</v>
      </c>
      <c r="C157" s="30">
        <v>4</v>
      </c>
      <c r="D157" s="30" t="s">
        <v>938</v>
      </c>
      <c r="E157" s="3" cm="1">
        <f t="array" aca="1" ref="E157" ca="1">INDEX('[3]Vendedores Activos'!$A$27:$A$30, RANDBETWEEN(1, COUNTA('[3]Vendedores Activos'!$A$27:$A$30)))</f>
        <v>28</v>
      </c>
      <c r="F157" s="28">
        <v>45275</v>
      </c>
      <c r="G157" s="30">
        <v>125</v>
      </c>
      <c r="H157" s="30">
        <v>2</v>
      </c>
      <c r="I157" s="36">
        <v>175</v>
      </c>
      <c r="J157" s="26">
        <f>I157*76.56</f>
        <v>13398</v>
      </c>
    </row>
    <row r="158" spans="1:10" ht="15">
      <c r="A158" s="3">
        <v>848</v>
      </c>
      <c r="B158" s="3">
        <v>2000157</v>
      </c>
      <c r="C158" s="12">
        <v>6</v>
      </c>
      <c r="D158" s="12">
        <v>1093</v>
      </c>
      <c r="E158" s="3" cm="1">
        <f t="array" aca="1" ref="E158" ca="1">INDEX('[3]Vendedores Activos'!$A$37:$A$44, RANDBETWEEN(1, COUNTA('[3]Vendedores Activos'!$A$37:$A$44)))</f>
        <v>40</v>
      </c>
      <c r="F158" s="13">
        <v>45275</v>
      </c>
      <c r="G158" s="12">
        <v>27</v>
      </c>
      <c r="H158" s="12">
        <v>1</v>
      </c>
      <c r="I158" s="35">
        <v>6760.23</v>
      </c>
      <c r="J158" s="26">
        <v>6760.23</v>
      </c>
    </row>
    <row r="159" spans="1:10" ht="15">
      <c r="A159" s="3">
        <v>839</v>
      </c>
      <c r="B159" s="3">
        <v>2000158</v>
      </c>
      <c r="C159" s="12">
        <v>1</v>
      </c>
      <c r="D159" s="12">
        <v>1038</v>
      </c>
      <c r="E159" s="3" cm="1">
        <f t="array" aca="1" ref="E159" ca="1">INDEX('[3]Vendedores Activos'!$A$2:$A$13, RANDBETWEEN(1, COUNTA('[3]Vendedores Activos'!$A$2:$A$13)))</f>
        <v>7</v>
      </c>
      <c r="F159" s="13">
        <v>45274</v>
      </c>
      <c r="G159" s="12">
        <v>26</v>
      </c>
      <c r="H159" s="12">
        <v>1</v>
      </c>
      <c r="I159" s="35">
        <v>23552.78</v>
      </c>
      <c r="J159" s="26">
        <v>23552.78</v>
      </c>
    </row>
    <row r="160" spans="1:10" ht="15">
      <c r="A160" s="3">
        <v>840</v>
      </c>
      <c r="B160" s="3">
        <v>2000159</v>
      </c>
      <c r="C160" s="12">
        <v>2</v>
      </c>
      <c r="D160" s="12">
        <v>1122</v>
      </c>
      <c r="E160" s="3" cm="1">
        <f t="array" aca="1" ref="E160" ca="1">INDEX('[3]Vendedores Activos'!$A$14:$A$20, RANDBETWEEN(1, COUNTA('[3]Vendedores Activos'!$A$14:$A$20)))</f>
        <v>11</v>
      </c>
      <c r="F160" s="13">
        <v>45274</v>
      </c>
      <c r="G160" s="12">
        <v>154</v>
      </c>
      <c r="H160" s="12">
        <v>1</v>
      </c>
      <c r="I160" s="35">
        <v>952.25</v>
      </c>
      <c r="J160" s="26">
        <v>952.25</v>
      </c>
    </row>
    <row r="161" spans="1:10" ht="15">
      <c r="A161" s="3">
        <v>842</v>
      </c>
      <c r="B161" s="27">
        <v>2000160</v>
      </c>
      <c r="C161" s="12">
        <v>5</v>
      </c>
      <c r="D161" s="12">
        <v>1123</v>
      </c>
      <c r="E161" s="3" cm="1">
        <f t="array" aca="1" ref="E161" ca="1">INDEX('[3]Vendedores Activos'!$A$29:$A$36, RANDBETWEEN(1, COUNTA('[3]Vendedores Activos'!$A$29:$A$36)))</f>
        <v>32</v>
      </c>
      <c r="F161" s="13">
        <v>45274</v>
      </c>
      <c r="G161" s="12">
        <v>164</v>
      </c>
      <c r="H161" s="12">
        <v>1</v>
      </c>
      <c r="I161" s="35">
        <v>1145.95</v>
      </c>
      <c r="J161" s="26">
        <v>1145.95</v>
      </c>
    </row>
    <row r="162" spans="1:10" ht="15">
      <c r="A162" s="3">
        <v>841</v>
      </c>
      <c r="B162" s="3">
        <v>2000161</v>
      </c>
      <c r="C162" s="12">
        <v>8</v>
      </c>
      <c r="D162" s="12">
        <v>1104</v>
      </c>
      <c r="E162" s="3" cm="1">
        <f t="array" aca="1" ref="E162" ca="1">INDEX('[3]Vendedores Activos'!$A$37:$A$44, RANDBETWEEN(1, COUNTA('[3]Vendedores Activos'!$A$37:$A$44)))</f>
        <v>38</v>
      </c>
      <c r="F162" s="13">
        <v>45274</v>
      </c>
      <c r="G162" s="12">
        <v>189</v>
      </c>
      <c r="H162" s="12">
        <v>1</v>
      </c>
      <c r="I162" s="35">
        <v>13632.36</v>
      </c>
      <c r="J162" s="26">
        <v>13632.36</v>
      </c>
    </row>
    <row r="163" spans="1:10" ht="15">
      <c r="A163" s="3">
        <v>833</v>
      </c>
      <c r="B163" s="3">
        <v>2000162</v>
      </c>
      <c r="C163" s="12">
        <v>1</v>
      </c>
      <c r="D163" s="12">
        <v>1013</v>
      </c>
      <c r="E163" s="3" cm="1">
        <f t="array" aca="1" ref="E163" ca="1">INDEX('[3]Vendedores Activos'!$A$2:$A$13, RANDBETWEEN(1, COUNTA('[3]Vendedores Activos'!$A$2:$A$13)))</f>
        <v>9</v>
      </c>
      <c r="F163" s="13">
        <v>45273</v>
      </c>
      <c r="G163" s="12">
        <v>98</v>
      </c>
      <c r="H163" s="12">
        <v>1</v>
      </c>
      <c r="I163" s="35">
        <v>839.06</v>
      </c>
      <c r="J163" s="26">
        <v>839.06</v>
      </c>
    </row>
    <row r="164" spans="1:10" ht="15">
      <c r="A164" s="3">
        <v>834</v>
      </c>
      <c r="B164" s="3">
        <v>2000163</v>
      </c>
      <c r="C164" s="12">
        <v>1</v>
      </c>
      <c r="D164" s="12">
        <v>1004</v>
      </c>
      <c r="E164" s="3" cm="1">
        <f t="array" aca="1" ref="E164" ca="1">INDEX('[3]Vendedores Activos'!$A$2:$A$13, RANDBETWEEN(1, COUNTA('[3]Vendedores Activos'!$A$2:$A$13)))</f>
        <v>6</v>
      </c>
      <c r="F164" s="13">
        <v>45273</v>
      </c>
      <c r="G164" s="12">
        <v>53</v>
      </c>
      <c r="H164" s="12">
        <v>1</v>
      </c>
      <c r="I164" s="35">
        <v>2232.23</v>
      </c>
      <c r="J164" s="26">
        <v>2232.23</v>
      </c>
    </row>
    <row r="165" spans="1:10" ht="15">
      <c r="A165" s="3">
        <v>838</v>
      </c>
      <c r="B165" s="27">
        <v>2000164</v>
      </c>
      <c r="C165" s="12">
        <v>1</v>
      </c>
      <c r="D165" s="12">
        <v>1049</v>
      </c>
      <c r="E165" s="3" cm="1">
        <f t="array" aca="1" ref="E165" ca="1">INDEX('[3]Vendedores Activos'!$A$2:$A$13, RANDBETWEEN(1, COUNTA('[3]Vendedores Activos'!$A$2:$A$13)))</f>
        <v>8</v>
      </c>
      <c r="F165" s="13">
        <v>45273</v>
      </c>
      <c r="G165" s="12">
        <v>165</v>
      </c>
      <c r="H165" s="12">
        <v>1</v>
      </c>
      <c r="I165" s="35">
        <v>1794.35</v>
      </c>
      <c r="J165" s="26">
        <v>1794.35</v>
      </c>
    </row>
    <row r="166" spans="1:10" ht="15">
      <c r="A166" s="3">
        <v>835</v>
      </c>
      <c r="B166" s="3">
        <v>2000165</v>
      </c>
      <c r="C166" s="12">
        <v>2</v>
      </c>
      <c r="D166" s="12">
        <v>1116</v>
      </c>
      <c r="E166" s="3" cm="1">
        <f t="array" aca="1" ref="E166" ca="1">INDEX('[3]Vendedores Activos'!$A$14:$A$20, RANDBETWEEN(1, COUNTA('[3]Vendedores Activos'!$A$14:$A$20)))</f>
        <v>16</v>
      </c>
      <c r="F166" s="13">
        <v>45273</v>
      </c>
      <c r="G166" s="12">
        <v>108</v>
      </c>
      <c r="H166" s="12">
        <v>1</v>
      </c>
      <c r="I166" s="35">
        <v>11194.18</v>
      </c>
      <c r="J166" s="26">
        <v>11194.18</v>
      </c>
    </row>
    <row r="167" spans="1:10" ht="15">
      <c r="A167" s="3">
        <v>836</v>
      </c>
      <c r="B167" s="3">
        <v>2000166</v>
      </c>
      <c r="C167" s="12">
        <v>2</v>
      </c>
      <c r="D167" s="12">
        <v>1045</v>
      </c>
      <c r="E167" s="3" cm="1">
        <f t="array" aca="1" ref="E167" ca="1">INDEX('[3]Vendedores Activos'!$A$14:$A$20, RANDBETWEEN(1, COUNTA('[3]Vendedores Activos'!$A$14:$A$20)))</f>
        <v>15</v>
      </c>
      <c r="F167" s="13">
        <v>45273</v>
      </c>
      <c r="G167" s="12">
        <v>130</v>
      </c>
      <c r="H167" s="12">
        <v>1</v>
      </c>
      <c r="I167" s="35">
        <v>869.82</v>
      </c>
      <c r="J167" s="26">
        <v>869.82</v>
      </c>
    </row>
    <row r="168" spans="1:10" ht="15">
      <c r="A168" s="3">
        <v>831</v>
      </c>
      <c r="B168" s="3">
        <v>2000167</v>
      </c>
      <c r="C168" s="12">
        <v>5</v>
      </c>
      <c r="D168" s="12">
        <v>1076</v>
      </c>
      <c r="E168" s="3" cm="1">
        <f t="array" aca="1" ref="E168" ca="1">INDEX('[3]Vendedores Activos'!$A$29:$A$36, RANDBETWEEN(1, COUNTA('[3]Vendedores Activos'!$A$29:$A$36)))</f>
        <v>28</v>
      </c>
      <c r="F168" s="13">
        <v>45273</v>
      </c>
      <c r="G168" s="12">
        <v>188</v>
      </c>
      <c r="H168" s="12">
        <v>1</v>
      </c>
      <c r="I168" s="35">
        <v>9982.09</v>
      </c>
      <c r="J168" s="26">
        <v>9982.09</v>
      </c>
    </row>
    <row r="169" spans="1:10" ht="15">
      <c r="A169" s="3">
        <v>832</v>
      </c>
      <c r="B169" s="27">
        <v>2000168</v>
      </c>
      <c r="C169" s="12">
        <v>8</v>
      </c>
      <c r="D169" s="12">
        <v>1085</v>
      </c>
      <c r="E169" s="3" cm="1">
        <f t="array" aca="1" ref="E169" ca="1">INDEX('[3]Vendedores Activos'!$A$37:$A$44, RANDBETWEEN(1, COUNTA('[3]Vendedores Activos'!$A$37:$A$44)))</f>
        <v>39</v>
      </c>
      <c r="F169" s="13">
        <v>45273</v>
      </c>
      <c r="G169" s="12">
        <v>186</v>
      </c>
      <c r="H169" s="12">
        <v>1</v>
      </c>
      <c r="I169" s="35">
        <v>19015.150000000001</v>
      </c>
      <c r="J169" s="26">
        <v>19015.150000000001</v>
      </c>
    </row>
    <row r="170" spans="1:10" ht="15">
      <c r="A170" s="3">
        <v>837</v>
      </c>
      <c r="B170" s="3">
        <v>2000169</v>
      </c>
      <c r="C170" s="12">
        <v>8</v>
      </c>
      <c r="D170" s="12">
        <v>1109</v>
      </c>
      <c r="E170" s="3" cm="1">
        <f t="array" aca="1" ref="E170" ca="1">INDEX('[3]Vendedores Activos'!$A$37:$A$44, RANDBETWEEN(1, COUNTA('[3]Vendedores Activos'!$A$37:$A$44)))</f>
        <v>37</v>
      </c>
      <c r="F170" s="13">
        <v>45273</v>
      </c>
      <c r="G170" s="12">
        <v>87</v>
      </c>
      <c r="H170" s="12">
        <v>1</v>
      </c>
      <c r="I170" s="35">
        <v>2314.7199999999998</v>
      </c>
      <c r="J170" s="26">
        <v>2314.7199999999998</v>
      </c>
    </row>
    <row r="171" spans="1:10" ht="15">
      <c r="A171" s="3">
        <v>821</v>
      </c>
      <c r="B171" s="3">
        <v>2000170</v>
      </c>
      <c r="C171" s="12">
        <v>1</v>
      </c>
      <c r="D171" s="12">
        <v>1009</v>
      </c>
      <c r="E171" s="3" cm="1">
        <f t="array" aca="1" ref="E171" ca="1">INDEX('[3]Vendedores Activos'!$A$2:$A$13, RANDBETWEEN(1, COUNTA('[3]Vendedores Activos'!$A$2:$A$13)))</f>
        <v>10</v>
      </c>
      <c r="F171" s="13">
        <v>45272</v>
      </c>
      <c r="G171" s="12">
        <v>173</v>
      </c>
      <c r="H171" s="12">
        <v>1</v>
      </c>
      <c r="I171" s="35">
        <v>3426.08</v>
      </c>
      <c r="J171" s="26">
        <v>3426.08</v>
      </c>
    </row>
    <row r="172" spans="1:10" ht="15">
      <c r="A172" s="3">
        <v>823</v>
      </c>
      <c r="B172" s="3">
        <v>2000171</v>
      </c>
      <c r="C172" s="12">
        <v>1</v>
      </c>
      <c r="D172" s="12">
        <v>1049</v>
      </c>
      <c r="E172" s="3" cm="1">
        <f t="array" aca="1" ref="E172" ca="1">INDEX('[3]Vendedores Activos'!$A$2:$A$13, RANDBETWEEN(1, COUNTA('[3]Vendedores Activos'!$A$2:$A$13)))</f>
        <v>45</v>
      </c>
      <c r="F172" s="13">
        <v>45272</v>
      </c>
      <c r="G172" s="12">
        <v>136</v>
      </c>
      <c r="H172" s="12">
        <v>1</v>
      </c>
      <c r="I172" s="35">
        <v>943.41</v>
      </c>
      <c r="J172" s="26">
        <v>943.41</v>
      </c>
    </row>
    <row r="173" spans="1:10" ht="15">
      <c r="A173" s="3">
        <v>825</v>
      </c>
      <c r="B173" s="27">
        <v>2000172</v>
      </c>
      <c r="C173" s="12">
        <v>1</v>
      </c>
      <c r="D173" s="12">
        <v>1122</v>
      </c>
      <c r="E173" s="3" cm="1">
        <f t="array" aca="1" ref="E173" ca="1">INDEX('[3]Vendedores Activos'!$A$2:$A$13, RANDBETWEEN(1, COUNTA('[3]Vendedores Activos'!$A$2:$A$13)))</f>
        <v>3</v>
      </c>
      <c r="F173" s="13">
        <v>45272</v>
      </c>
      <c r="G173" s="12">
        <v>113</v>
      </c>
      <c r="H173" s="12">
        <v>1</v>
      </c>
      <c r="I173" s="35">
        <v>9773.2900000000009</v>
      </c>
      <c r="J173" s="26">
        <v>9773.2900000000009</v>
      </c>
    </row>
    <row r="174" spans="1:10" ht="15">
      <c r="A174" s="3">
        <v>827</v>
      </c>
      <c r="B174" s="3">
        <v>2000173</v>
      </c>
      <c r="C174" s="12">
        <v>1</v>
      </c>
      <c r="D174" s="12">
        <v>1039</v>
      </c>
      <c r="E174" s="3" cm="1">
        <f t="array" aca="1" ref="E174" ca="1">INDEX('[3]Vendedores Activos'!$A$2:$A$13, RANDBETWEEN(1, COUNTA('[3]Vendedores Activos'!$A$2:$A$13)))</f>
        <v>50</v>
      </c>
      <c r="F174" s="13">
        <v>45272</v>
      </c>
      <c r="G174" s="12">
        <v>85</v>
      </c>
      <c r="H174" s="12">
        <v>1</v>
      </c>
      <c r="I174" s="35">
        <v>1125.0899999999999</v>
      </c>
      <c r="J174" s="26">
        <v>1125.0899999999999</v>
      </c>
    </row>
    <row r="175" spans="1:10" ht="15">
      <c r="A175" s="3">
        <v>828</v>
      </c>
      <c r="B175" s="3">
        <v>2000174</v>
      </c>
      <c r="C175" s="12">
        <v>1</v>
      </c>
      <c r="D175" s="12">
        <v>1068</v>
      </c>
      <c r="E175" s="3" cm="1">
        <f t="array" aca="1" ref="E175" ca="1">INDEX('[3]Vendedores Activos'!$A$2:$A$13, RANDBETWEEN(1, COUNTA('[3]Vendedores Activos'!$A$2:$A$13)))</f>
        <v>2</v>
      </c>
      <c r="F175" s="13">
        <v>45272</v>
      </c>
      <c r="G175" s="12">
        <v>168</v>
      </c>
      <c r="H175" s="12">
        <v>1</v>
      </c>
      <c r="I175" s="35">
        <v>775.3</v>
      </c>
      <c r="J175" s="26">
        <v>775.3</v>
      </c>
    </row>
    <row r="176" spans="1:10" ht="15">
      <c r="A176" s="3">
        <v>830</v>
      </c>
      <c r="B176" s="3">
        <v>2000175</v>
      </c>
      <c r="C176" s="12">
        <v>1</v>
      </c>
      <c r="D176" s="12">
        <v>1086</v>
      </c>
      <c r="E176" s="3" cm="1">
        <f t="array" aca="1" ref="E176" ca="1">INDEX('[3]Vendedores Activos'!$A$2:$A$13, RANDBETWEEN(1, COUNTA('[3]Vendedores Activos'!$A$2:$A$13)))</f>
        <v>8</v>
      </c>
      <c r="F176" s="13">
        <v>45272</v>
      </c>
      <c r="G176" s="12">
        <v>142</v>
      </c>
      <c r="H176" s="12">
        <v>1</v>
      </c>
      <c r="I176" s="35">
        <v>647.13</v>
      </c>
      <c r="J176" s="26">
        <v>647.13</v>
      </c>
    </row>
    <row r="177" spans="1:10" ht="15">
      <c r="A177" s="3">
        <v>822</v>
      </c>
      <c r="B177" s="27">
        <v>2000176</v>
      </c>
      <c r="C177" s="12">
        <v>3</v>
      </c>
      <c r="D177" s="12">
        <v>1030</v>
      </c>
      <c r="E177" s="3" cm="1">
        <f t="array" aca="1" ref="E177" ca="1">INDEX('[3]Vendedores Activos'!$A$21:$A$26, RANDBETWEEN(1, COUNTA('[3]Vendedores Activos'!$A$21:$A$26)))</f>
        <v>21</v>
      </c>
      <c r="F177" s="13">
        <v>45272</v>
      </c>
      <c r="G177" s="12">
        <v>83</v>
      </c>
      <c r="H177" s="12">
        <v>1</v>
      </c>
      <c r="I177" s="35">
        <v>4598.8500000000004</v>
      </c>
      <c r="J177" s="26">
        <v>4598.8500000000004</v>
      </c>
    </row>
    <row r="178" spans="1:10" ht="15">
      <c r="A178" s="3">
        <v>829</v>
      </c>
      <c r="B178" s="3">
        <v>2000177</v>
      </c>
      <c r="C178" s="12">
        <v>3</v>
      </c>
      <c r="D178" s="12">
        <v>1120</v>
      </c>
      <c r="E178" s="3" cm="1">
        <f t="array" aca="1" ref="E178" ca="1">INDEX('[3]Vendedores Activos'!$A$21:$A$26, RANDBETWEEN(1, COUNTA('[3]Vendedores Activos'!$A$21:$A$26)))</f>
        <v>24</v>
      </c>
      <c r="F178" s="13">
        <v>45272</v>
      </c>
      <c r="G178" s="12">
        <v>185</v>
      </c>
      <c r="H178" s="12">
        <v>1</v>
      </c>
      <c r="I178" s="35">
        <v>3848.26</v>
      </c>
      <c r="J178" s="26">
        <v>3848.26</v>
      </c>
    </row>
    <row r="179" spans="1:10" ht="15">
      <c r="A179" s="27">
        <v>1</v>
      </c>
      <c r="B179" s="3">
        <v>2000178</v>
      </c>
      <c r="C179" s="30">
        <v>3</v>
      </c>
      <c r="D179" s="30" t="s">
        <v>938</v>
      </c>
      <c r="E179" s="3" cm="1">
        <f t="array" aca="1" ref="E179" ca="1">INDEX('[3]Vendedores Activos'!$A$21:$A$26, RANDBETWEEN(1, COUNTA('[3]Vendedores Activos'!$A$21:$A$26)))</f>
        <v>22</v>
      </c>
      <c r="F179" s="28">
        <v>45272</v>
      </c>
      <c r="G179" s="30">
        <v>111</v>
      </c>
      <c r="H179" s="30">
        <v>2</v>
      </c>
      <c r="I179" s="36">
        <v>199</v>
      </c>
      <c r="J179" s="26">
        <f>I179*76.56</f>
        <v>15235.44</v>
      </c>
    </row>
    <row r="180" spans="1:10" ht="15">
      <c r="A180" s="27">
        <v>2</v>
      </c>
      <c r="B180" s="3">
        <v>2000179</v>
      </c>
      <c r="C180" s="30">
        <v>3</v>
      </c>
      <c r="D180" s="30" t="s">
        <v>938</v>
      </c>
      <c r="E180" s="3" cm="1">
        <f t="array" aca="1" ref="E180" ca="1">INDEX('[3]Vendedores Activos'!$A$21:$A$26, RANDBETWEEN(1, COUNTA('[3]Vendedores Activos'!$A$21:$A$26)))</f>
        <v>20</v>
      </c>
      <c r="F180" s="28">
        <v>45272</v>
      </c>
      <c r="G180" s="30">
        <v>115</v>
      </c>
      <c r="H180" s="30">
        <v>1</v>
      </c>
      <c r="I180" s="36">
        <v>350</v>
      </c>
      <c r="J180" s="26">
        <f>I180*76.56</f>
        <v>26796</v>
      </c>
    </row>
    <row r="181" spans="1:10" ht="15">
      <c r="A181" s="3">
        <v>824</v>
      </c>
      <c r="B181" s="27">
        <v>2000180</v>
      </c>
      <c r="C181" s="12">
        <v>6</v>
      </c>
      <c r="D181" s="12">
        <v>1130</v>
      </c>
      <c r="E181" s="3" cm="1">
        <f t="array" aca="1" ref="E181" ca="1">INDEX('[3]Vendedores Activos'!$A$37:$A$44, RANDBETWEEN(1, COUNTA('[3]Vendedores Activos'!$A$37:$A$44)))</f>
        <v>39</v>
      </c>
      <c r="F181" s="13">
        <v>45272</v>
      </c>
      <c r="G181" s="12">
        <v>197</v>
      </c>
      <c r="H181" s="12">
        <v>1</v>
      </c>
      <c r="I181" s="35">
        <v>8430.06</v>
      </c>
      <c r="J181" s="26">
        <v>8430.06</v>
      </c>
    </row>
    <row r="182" spans="1:10" ht="15">
      <c r="A182" s="3">
        <v>826</v>
      </c>
      <c r="B182" s="3">
        <v>2000181</v>
      </c>
      <c r="C182" s="12">
        <v>6</v>
      </c>
      <c r="D182" s="12">
        <v>1130</v>
      </c>
      <c r="E182" s="3" cm="1">
        <f t="array" aca="1" ref="E182" ca="1">INDEX('[3]Vendedores Activos'!$A$37:$A$44, RANDBETWEEN(1, COUNTA('[3]Vendedores Activos'!$A$37:$A$44)))</f>
        <v>38</v>
      </c>
      <c r="F182" s="13">
        <v>45272</v>
      </c>
      <c r="G182" s="12">
        <v>140</v>
      </c>
      <c r="H182" s="12">
        <v>1</v>
      </c>
      <c r="I182" s="35">
        <v>236.37</v>
      </c>
      <c r="J182" s="26">
        <v>236.37</v>
      </c>
    </row>
    <row r="183" spans="1:10" ht="15">
      <c r="A183" s="3">
        <v>813</v>
      </c>
      <c r="B183" s="3">
        <v>2000182</v>
      </c>
      <c r="C183" s="12">
        <v>1</v>
      </c>
      <c r="D183" s="12">
        <v>1043</v>
      </c>
      <c r="E183" s="3" cm="1">
        <f t="array" aca="1" ref="E183" ca="1">INDEX('[3]Vendedores Activos'!$A$2:$A$13, RANDBETWEEN(1, COUNTA('[3]Vendedores Activos'!$A$2:$A$13)))</f>
        <v>8</v>
      </c>
      <c r="F183" s="13">
        <v>45271</v>
      </c>
      <c r="G183" s="12">
        <v>72</v>
      </c>
      <c r="H183" s="12">
        <v>1</v>
      </c>
      <c r="I183" s="35">
        <v>2775.36</v>
      </c>
      <c r="J183" s="26">
        <v>2775.36</v>
      </c>
    </row>
    <row r="184" spans="1:10" ht="15">
      <c r="A184" s="3">
        <v>814</v>
      </c>
      <c r="B184" s="3">
        <v>2000183</v>
      </c>
      <c r="C184" s="12">
        <v>1</v>
      </c>
      <c r="D184" s="12">
        <v>1120</v>
      </c>
      <c r="E184" s="3" cm="1">
        <f t="array" aca="1" ref="E184" ca="1">INDEX('[3]Vendedores Activos'!$A$2:$A$13, RANDBETWEEN(1, COUNTA('[3]Vendedores Activos'!$A$2:$A$13)))</f>
        <v>8</v>
      </c>
      <c r="F184" s="13">
        <v>45271</v>
      </c>
      <c r="G184" s="12">
        <v>94</v>
      </c>
      <c r="H184" s="12">
        <v>1</v>
      </c>
      <c r="I184" s="35">
        <v>12757.07</v>
      </c>
      <c r="J184" s="26">
        <v>12757.07</v>
      </c>
    </row>
    <row r="185" spans="1:10" ht="15">
      <c r="A185" s="3">
        <v>816</v>
      </c>
      <c r="B185" s="27">
        <v>2000184</v>
      </c>
      <c r="C185" s="12">
        <v>1</v>
      </c>
      <c r="D185" s="12">
        <v>1112</v>
      </c>
      <c r="E185" s="3" cm="1">
        <f t="array" aca="1" ref="E185" ca="1">INDEX('[3]Vendedores Activos'!$A$2:$A$13, RANDBETWEEN(1, COUNTA('[3]Vendedores Activos'!$A$2:$A$13)))</f>
        <v>6</v>
      </c>
      <c r="F185" s="13">
        <v>45271</v>
      </c>
      <c r="G185" s="12">
        <v>173</v>
      </c>
      <c r="H185" s="12">
        <v>1</v>
      </c>
      <c r="I185" s="35">
        <v>3725.25</v>
      </c>
      <c r="J185" s="26">
        <v>3725.25</v>
      </c>
    </row>
    <row r="186" spans="1:10" ht="15">
      <c r="A186" s="3">
        <v>819</v>
      </c>
      <c r="B186" s="3">
        <v>2000185</v>
      </c>
      <c r="C186" s="12">
        <v>1</v>
      </c>
      <c r="D186" s="12">
        <v>1092</v>
      </c>
      <c r="E186" s="3" cm="1">
        <f t="array" aca="1" ref="E186" ca="1">INDEX('[3]Vendedores Activos'!$A$2:$A$13, RANDBETWEEN(1, COUNTA('[3]Vendedores Activos'!$A$2:$A$13)))</f>
        <v>2</v>
      </c>
      <c r="F186" s="13">
        <v>45271</v>
      </c>
      <c r="G186" s="12">
        <v>201</v>
      </c>
      <c r="H186" s="12">
        <v>1</v>
      </c>
      <c r="I186" s="35">
        <v>5054.1400000000003</v>
      </c>
      <c r="J186" s="26">
        <v>5054.1400000000003</v>
      </c>
    </row>
    <row r="187" spans="1:10" ht="15">
      <c r="A187" s="3">
        <v>810</v>
      </c>
      <c r="B187" s="3">
        <v>2000186</v>
      </c>
      <c r="C187" s="12">
        <v>2</v>
      </c>
      <c r="D187" s="12">
        <v>1066</v>
      </c>
      <c r="E187" s="3" cm="1">
        <f t="array" aca="1" ref="E187" ca="1">INDEX('[3]Vendedores Activos'!$A$14:$A$20, RANDBETWEEN(1, COUNTA('[3]Vendedores Activos'!$A$14:$A$20)))</f>
        <v>15</v>
      </c>
      <c r="F187" s="13">
        <v>45271</v>
      </c>
      <c r="G187" s="12">
        <v>8</v>
      </c>
      <c r="H187" s="12">
        <v>1</v>
      </c>
      <c r="I187" s="35">
        <v>3978.73</v>
      </c>
      <c r="J187" s="26">
        <v>3978.73</v>
      </c>
    </row>
    <row r="188" spans="1:10" ht="15">
      <c r="A188" s="3">
        <v>818</v>
      </c>
      <c r="B188" s="3">
        <v>2000187</v>
      </c>
      <c r="C188" s="12">
        <v>2</v>
      </c>
      <c r="D188" s="12">
        <v>1059</v>
      </c>
      <c r="E188" s="3" cm="1">
        <f t="array" aca="1" ref="E188" ca="1">INDEX('[3]Vendedores Activos'!$A$14:$A$20, RANDBETWEEN(1, COUNTA('[3]Vendedores Activos'!$A$14:$A$20)))</f>
        <v>13</v>
      </c>
      <c r="F188" s="13">
        <v>45271</v>
      </c>
      <c r="G188" s="12">
        <v>204</v>
      </c>
      <c r="H188" s="12">
        <v>1</v>
      </c>
      <c r="I188" s="35">
        <v>3252.24</v>
      </c>
      <c r="J188" s="26">
        <v>3252.24</v>
      </c>
    </row>
    <row r="189" spans="1:10" ht="15">
      <c r="A189" s="3">
        <v>820</v>
      </c>
      <c r="B189" s="27">
        <v>2000188</v>
      </c>
      <c r="C189" s="12">
        <v>3</v>
      </c>
      <c r="D189" s="12">
        <v>1120</v>
      </c>
      <c r="E189" s="3" cm="1">
        <f t="array" aca="1" ref="E189" ca="1">INDEX('[3]Vendedores Activos'!$A$21:$A$26, RANDBETWEEN(1, COUNTA('[3]Vendedores Activos'!$A$21:$A$26)))</f>
        <v>18</v>
      </c>
      <c r="F189" s="13">
        <v>45271</v>
      </c>
      <c r="G189" s="12">
        <v>181</v>
      </c>
      <c r="H189" s="12">
        <v>1</v>
      </c>
      <c r="I189" s="35">
        <v>1481.37</v>
      </c>
      <c r="J189" s="26">
        <v>1481.37</v>
      </c>
    </row>
    <row r="190" spans="1:10" ht="15">
      <c r="A190" s="3">
        <v>817</v>
      </c>
      <c r="B190" s="3">
        <v>2000189</v>
      </c>
      <c r="C190" s="12">
        <v>5</v>
      </c>
      <c r="D190" s="12">
        <v>1061</v>
      </c>
      <c r="E190" s="3" cm="1">
        <f t="array" aca="1" ref="E190" ca="1">INDEX('[3]Vendedores Activos'!$A$29:$A$36, RANDBETWEEN(1, COUNTA('[3]Vendedores Activos'!$A$29:$A$36)))</f>
        <v>31</v>
      </c>
      <c r="F190" s="13">
        <v>45271</v>
      </c>
      <c r="G190" s="12">
        <v>111</v>
      </c>
      <c r="H190" s="12">
        <v>1</v>
      </c>
      <c r="I190" s="35">
        <v>12132.13</v>
      </c>
      <c r="J190" s="26">
        <v>12132.13</v>
      </c>
    </row>
    <row r="191" spans="1:10" ht="15">
      <c r="A191" s="3">
        <v>811</v>
      </c>
      <c r="B191" s="3">
        <v>2000190</v>
      </c>
      <c r="C191" s="12">
        <v>8</v>
      </c>
      <c r="D191" s="12">
        <v>1050</v>
      </c>
      <c r="E191" s="3" cm="1">
        <f t="array" aca="1" ref="E191" ca="1">INDEX('[3]Vendedores Activos'!$A$37:$A$44, RANDBETWEEN(1, COUNTA('[3]Vendedores Activos'!$A$37:$A$44)))</f>
        <v>35</v>
      </c>
      <c r="F191" s="13">
        <v>45271</v>
      </c>
      <c r="G191" s="12">
        <v>46</v>
      </c>
      <c r="H191" s="12">
        <v>1</v>
      </c>
      <c r="I191" s="35">
        <v>20883.189999999999</v>
      </c>
      <c r="J191" s="26">
        <v>20883.189999999999</v>
      </c>
    </row>
    <row r="192" spans="1:10" ht="15">
      <c r="A192" s="3">
        <v>815</v>
      </c>
      <c r="B192" s="3">
        <v>2000191</v>
      </c>
      <c r="C192" s="12">
        <v>8</v>
      </c>
      <c r="D192" s="12">
        <v>1050</v>
      </c>
      <c r="E192" s="3" cm="1">
        <f t="array" aca="1" ref="E192" ca="1">INDEX('[3]Vendedores Activos'!$A$37:$A$44, RANDBETWEEN(1, COUNTA('[3]Vendedores Activos'!$A$37:$A$44)))</f>
        <v>42</v>
      </c>
      <c r="F192" s="13">
        <v>45271</v>
      </c>
      <c r="G192" s="12">
        <v>89</v>
      </c>
      <c r="H192" s="12">
        <v>1</v>
      </c>
      <c r="I192" s="35">
        <v>1126.95</v>
      </c>
      <c r="J192" s="26">
        <v>1126.95</v>
      </c>
    </row>
    <row r="193" spans="1:10" ht="15">
      <c r="A193" s="3">
        <v>812</v>
      </c>
      <c r="B193" s="27">
        <v>2000192</v>
      </c>
      <c r="C193" s="12"/>
      <c r="D193" s="12">
        <v>1051</v>
      </c>
      <c r="E193" s="3" cm="1">
        <f t="array" aca="1" ref="E193" ca="1">INDEX('[3]Vendedores Activos'!$A$37:$A$44, RANDBETWEEN(1, COUNTA('[3]Vendedores Activos'!$A$37:$A$44)))</f>
        <v>40</v>
      </c>
      <c r="F193" s="13">
        <v>45271</v>
      </c>
      <c r="G193" s="12">
        <v>39</v>
      </c>
      <c r="H193" s="12">
        <v>1</v>
      </c>
      <c r="I193" s="35">
        <v>6691.23</v>
      </c>
      <c r="J193" s="26">
        <v>6691.23</v>
      </c>
    </row>
    <row r="194" spans="1:10" ht="15">
      <c r="A194" s="3">
        <v>795</v>
      </c>
      <c r="B194" s="3">
        <v>2000193</v>
      </c>
      <c r="C194" s="12">
        <v>1</v>
      </c>
      <c r="D194" s="12">
        <v>1022</v>
      </c>
      <c r="E194" s="3" cm="1">
        <f t="array" aca="1" ref="E194" ca="1">INDEX('[3]Vendedores Activos'!$A$2:$A$13, RANDBETWEEN(1, COUNTA('[3]Vendedores Activos'!$A$2:$A$13)))</f>
        <v>8</v>
      </c>
      <c r="F194" s="13">
        <v>45269</v>
      </c>
      <c r="G194" s="12">
        <v>65</v>
      </c>
      <c r="H194" s="12">
        <v>1</v>
      </c>
      <c r="I194" s="35">
        <v>4234.6099999999997</v>
      </c>
      <c r="J194" s="26">
        <v>4234.6099999999997</v>
      </c>
    </row>
    <row r="195" spans="1:10" ht="15">
      <c r="A195" s="3">
        <v>798</v>
      </c>
      <c r="B195" s="3">
        <v>2000194</v>
      </c>
      <c r="C195" s="12">
        <v>2</v>
      </c>
      <c r="D195" s="12">
        <v>1045</v>
      </c>
      <c r="E195" s="3" cm="1">
        <f t="array" aca="1" ref="E195" ca="1">INDEX('[3]Vendedores Activos'!$A$14:$A$20, RANDBETWEEN(1, COUNTA('[3]Vendedores Activos'!$A$14:$A$20)))</f>
        <v>14</v>
      </c>
      <c r="F195" s="13">
        <v>45269</v>
      </c>
      <c r="G195" s="12">
        <v>20</v>
      </c>
      <c r="H195" s="12">
        <v>1</v>
      </c>
      <c r="I195" s="35">
        <v>2723.76</v>
      </c>
      <c r="J195" s="26">
        <v>2723.76</v>
      </c>
    </row>
    <row r="196" spans="1:10" ht="15">
      <c r="A196" s="3">
        <v>796</v>
      </c>
      <c r="B196" s="3">
        <v>2000195</v>
      </c>
      <c r="C196" s="12">
        <v>4</v>
      </c>
      <c r="D196" s="12">
        <v>1134</v>
      </c>
      <c r="E196" s="3" cm="1">
        <f t="array" aca="1" ref="E196" ca="1">INDEX('[3]Vendedores Activos'!$A$27:$A$30, RANDBETWEEN(1, COUNTA('[3]Vendedores Activos'!$A$27:$A$30)))</f>
        <v>25</v>
      </c>
      <c r="F196" s="13">
        <v>45269</v>
      </c>
      <c r="G196" s="12">
        <v>91</v>
      </c>
      <c r="H196" s="12">
        <v>1</v>
      </c>
      <c r="I196" s="35">
        <v>29225.61</v>
      </c>
      <c r="J196" s="26">
        <v>29225.61</v>
      </c>
    </row>
    <row r="197" spans="1:10" ht="15">
      <c r="A197" s="3">
        <v>799</v>
      </c>
      <c r="B197" s="27">
        <v>2000196</v>
      </c>
      <c r="C197" s="12">
        <v>6</v>
      </c>
      <c r="D197" s="12">
        <v>1022</v>
      </c>
      <c r="E197" s="3" cm="1">
        <f t="array" aca="1" ref="E197" ca="1">INDEX('[3]Vendedores Activos'!$A$37:$A$44, RANDBETWEEN(1, COUNTA('[3]Vendedores Activos'!$A$37:$A$44)))</f>
        <v>39</v>
      </c>
      <c r="F197" s="13">
        <v>45269</v>
      </c>
      <c r="G197" s="12">
        <v>187</v>
      </c>
      <c r="H197" s="12">
        <v>1</v>
      </c>
      <c r="I197" s="35">
        <v>12144.2</v>
      </c>
      <c r="J197" s="26">
        <v>12144.2</v>
      </c>
    </row>
    <row r="198" spans="1:10" ht="15">
      <c r="A198" s="3">
        <v>797</v>
      </c>
      <c r="B198" s="3">
        <v>2000197</v>
      </c>
      <c r="C198" s="12">
        <v>8</v>
      </c>
      <c r="D198" s="12">
        <v>1134</v>
      </c>
      <c r="E198" s="3" cm="1">
        <f t="array" aca="1" ref="E198" ca="1">INDEX('[3]Vendedores Activos'!$A$37:$A$44, RANDBETWEEN(1, COUNTA('[3]Vendedores Activos'!$A$37:$A$44)))</f>
        <v>37</v>
      </c>
      <c r="F198" s="13">
        <v>45269</v>
      </c>
      <c r="G198" s="12">
        <v>58</v>
      </c>
      <c r="H198" s="12">
        <v>1</v>
      </c>
      <c r="I198" s="35">
        <v>26420.17</v>
      </c>
      <c r="J198" s="26">
        <v>26420.17</v>
      </c>
    </row>
    <row r="199" spans="1:10" ht="15">
      <c r="A199" s="3">
        <v>788</v>
      </c>
      <c r="B199" s="3">
        <v>2000198</v>
      </c>
      <c r="C199" s="12">
        <v>1</v>
      </c>
      <c r="D199" s="12">
        <v>1068</v>
      </c>
      <c r="E199" s="3" cm="1">
        <f t="array" aca="1" ref="E199" ca="1">INDEX('[3]Vendedores Activos'!$A$2:$A$13, RANDBETWEEN(1, COUNTA('[3]Vendedores Activos'!$A$2:$A$13)))</f>
        <v>50</v>
      </c>
      <c r="F199" s="13">
        <v>45268</v>
      </c>
      <c r="G199" s="12">
        <v>176</v>
      </c>
      <c r="H199" s="12">
        <v>1</v>
      </c>
      <c r="I199" s="35">
        <v>2205.54</v>
      </c>
      <c r="J199" s="26">
        <v>2205.54</v>
      </c>
    </row>
    <row r="200" spans="1:10" ht="15">
      <c r="A200" s="3">
        <v>789</v>
      </c>
      <c r="B200" s="3">
        <v>2000199</v>
      </c>
      <c r="C200" s="12">
        <v>1</v>
      </c>
      <c r="D200" s="12">
        <v>1005</v>
      </c>
      <c r="E200" s="3" cm="1">
        <f t="array" aca="1" ref="E200" ca="1">INDEX('[3]Vendedores Activos'!$A$2:$A$13, RANDBETWEEN(1, COUNTA('[3]Vendedores Activos'!$A$2:$A$13)))</f>
        <v>44</v>
      </c>
      <c r="F200" s="13">
        <v>45268</v>
      </c>
      <c r="G200" s="12">
        <v>95</v>
      </c>
      <c r="H200" s="12">
        <v>1</v>
      </c>
      <c r="I200" s="35">
        <v>10580.64</v>
      </c>
      <c r="J200" s="26">
        <v>10580.64</v>
      </c>
    </row>
    <row r="201" spans="1:10" ht="15">
      <c r="A201" s="3">
        <v>791</v>
      </c>
      <c r="B201" s="27">
        <v>2000200</v>
      </c>
      <c r="C201" s="12">
        <v>1</v>
      </c>
      <c r="D201" s="12">
        <v>1005</v>
      </c>
      <c r="E201" s="3" cm="1">
        <f t="array" aca="1" ref="E201" ca="1">INDEX('[3]Vendedores Activos'!$A$2:$A$13, RANDBETWEEN(1, COUNTA('[3]Vendedores Activos'!$A$2:$A$13)))</f>
        <v>44</v>
      </c>
      <c r="F201" s="13">
        <v>45268</v>
      </c>
      <c r="G201" s="12">
        <v>79</v>
      </c>
      <c r="H201" s="12">
        <v>1</v>
      </c>
      <c r="I201" s="35">
        <v>1661.08</v>
      </c>
      <c r="J201" s="26">
        <v>1661.08</v>
      </c>
    </row>
    <row r="202" spans="1:10" ht="15">
      <c r="A202" s="3">
        <v>792</v>
      </c>
      <c r="B202" s="3">
        <v>2000201</v>
      </c>
      <c r="C202" s="12">
        <v>1</v>
      </c>
      <c r="D202" s="12">
        <v>1130</v>
      </c>
      <c r="E202" s="3" cm="1">
        <f t="array" aca="1" ref="E202" ca="1">INDEX('[3]Vendedores Activos'!$A$2:$A$13, RANDBETWEEN(1, COUNTA('[3]Vendedores Activos'!$A$2:$A$13)))</f>
        <v>9</v>
      </c>
      <c r="F202" s="13">
        <v>45268</v>
      </c>
      <c r="G202" s="12">
        <v>11</v>
      </c>
      <c r="H202" s="12">
        <v>1</v>
      </c>
      <c r="I202" s="35">
        <v>3200.72</v>
      </c>
      <c r="J202" s="26">
        <v>3200.72</v>
      </c>
    </row>
    <row r="203" spans="1:10" ht="15">
      <c r="A203" s="27">
        <v>1</v>
      </c>
      <c r="B203" s="3">
        <v>2000202</v>
      </c>
      <c r="C203" s="30">
        <v>2</v>
      </c>
      <c r="D203" s="30" t="s">
        <v>938</v>
      </c>
      <c r="E203" s="3" cm="1">
        <f t="array" aca="1" ref="E203" ca="1">INDEX('[3]Vendedores Activos'!$A$14:$A$20, RANDBETWEEN(1, COUNTA('[3]Vendedores Activos'!$A$14:$A$20)))</f>
        <v>15</v>
      </c>
      <c r="F203" s="28">
        <v>45268</v>
      </c>
      <c r="G203" s="30">
        <v>101</v>
      </c>
      <c r="H203" s="30">
        <v>3</v>
      </c>
      <c r="I203" s="36">
        <v>99</v>
      </c>
      <c r="J203" s="26">
        <f>I203*76.56</f>
        <v>7579.4400000000005</v>
      </c>
    </row>
    <row r="204" spans="1:10" ht="15">
      <c r="A204" s="27">
        <v>2</v>
      </c>
      <c r="B204" s="3">
        <v>2000203</v>
      </c>
      <c r="C204" s="30">
        <v>2</v>
      </c>
      <c r="D204" s="30" t="s">
        <v>938</v>
      </c>
      <c r="E204" s="3" cm="1">
        <f t="array" aca="1" ref="E204" ca="1">INDEX('[3]Vendedores Activos'!$A$14:$A$20, RANDBETWEEN(1, COUNTA('[3]Vendedores Activos'!$A$14:$A$20)))</f>
        <v>12</v>
      </c>
      <c r="F204" s="28">
        <v>45268</v>
      </c>
      <c r="G204" s="30">
        <v>109</v>
      </c>
      <c r="H204" s="30">
        <v>4</v>
      </c>
      <c r="I204" s="36">
        <v>75</v>
      </c>
      <c r="J204" s="26">
        <f>I204*76.56</f>
        <v>5742</v>
      </c>
    </row>
    <row r="205" spans="1:10" ht="15">
      <c r="A205" s="3">
        <v>790</v>
      </c>
      <c r="B205" s="27">
        <v>2000204</v>
      </c>
      <c r="C205" s="12">
        <v>3</v>
      </c>
      <c r="D205" s="12">
        <v>1100</v>
      </c>
      <c r="E205" s="3" cm="1">
        <f t="array" aca="1" ref="E205" ca="1">INDEX('[3]Vendedores Activos'!$A$21:$A$26, RANDBETWEEN(1, COUNTA('[3]Vendedores Activos'!$A$21:$A$26)))</f>
        <v>22</v>
      </c>
      <c r="F205" s="13">
        <v>45268</v>
      </c>
      <c r="G205" s="12">
        <v>32</v>
      </c>
      <c r="H205" s="12">
        <v>1</v>
      </c>
      <c r="I205" s="35">
        <v>23323.37</v>
      </c>
      <c r="J205" s="26">
        <v>23323.37</v>
      </c>
    </row>
    <row r="206" spans="1:10" ht="15">
      <c r="A206" s="3">
        <v>793</v>
      </c>
      <c r="B206" s="3">
        <v>2000205</v>
      </c>
      <c r="C206" s="12">
        <v>4</v>
      </c>
      <c r="D206" s="12">
        <v>1014</v>
      </c>
      <c r="E206" s="3" cm="1">
        <f t="array" aca="1" ref="E206" ca="1">INDEX('[3]Vendedores Activos'!$A$27:$A$30, RANDBETWEEN(1, COUNTA('[3]Vendedores Activos'!$A$27:$A$30)))</f>
        <v>25</v>
      </c>
      <c r="F206" s="13">
        <v>45268</v>
      </c>
      <c r="G206" s="12">
        <v>142</v>
      </c>
      <c r="H206" s="12">
        <v>1</v>
      </c>
      <c r="I206" s="35">
        <v>624.25</v>
      </c>
      <c r="J206" s="26">
        <v>624.25</v>
      </c>
    </row>
    <row r="207" spans="1:10" ht="15">
      <c r="A207" s="3">
        <v>794</v>
      </c>
      <c r="B207" s="3">
        <v>2000206</v>
      </c>
      <c r="C207" s="12">
        <v>4</v>
      </c>
      <c r="D207" s="12">
        <v>1118</v>
      </c>
      <c r="E207" s="3" cm="1">
        <f t="array" aca="1" ref="E207" ca="1">INDEX('[3]Vendedores Activos'!$A$27:$A$30, RANDBETWEEN(1, COUNTA('[3]Vendedores Activos'!$A$27:$A$30)))</f>
        <v>25</v>
      </c>
      <c r="F207" s="13">
        <v>45268</v>
      </c>
      <c r="G207" s="12">
        <v>73</v>
      </c>
      <c r="H207" s="12">
        <v>1</v>
      </c>
      <c r="I207" s="35">
        <v>2793.79</v>
      </c>
      <c r="J207" s="26">
        <v>2793.79</v>
      </c>
    </row>
    <row r="208" spans="1:10" ht="15">
      <c r="A208" s="3">
        <v>787</v>
      </c>
      <c r="B208" s="3">
        <v>2000207</v>
      </c>
      <c r="C208" s="12">
        <v>6</v>
      </c>
      <c r="D208" s="12">
        <v>1115</v>
      </c>
      <c r="E208" s="3" cm="1">
        <f t="array" aca="1" ref="E208" ca="1">INDEX('[3]Vendedores Activos'!$A$37:$A$44, RANDBETWEEN(1, COUNTA('[3]Vendedores Activos'!$A$37:$A$44)))</f>
        <v>35</v>
      </c>
      <c r="F208" s="13">
        <v>45268</v>
      </c>
      <c r="G208" s="12">
        <v>77</v>
      </c>
      <c r="H208" s="12">
        <v>1</v>
      </c>
      <c r="I208" s="35">
        <v>3644.33</v>
      </c>
      <c r="J208" s="26">
        <v>3644.33</v>
      </c>
    </row>
    <row r="209" spans="1:10" ht="15">
      <c r="A209" s="3">
        <v>784</v>
      </c>
      <c r="B209" s="27">
        <v>2000208</v>
      </c>
      <c r="C209" s="12">
        <v>1</v>
      </c>
      <c r="D209" s="12">
        <v>1115</v>
      </c>
      <c r="E209" s="3" cm="1">
        <f t="array" aca="1" ref="E209" ca="1">INDEX('[3]Vendedores Activos'!$A$2:$A$13, RANDBETWEEN(1, COUNTA('[3]Vendedores Activos'!$A$2:$A$13)))</f>
        <v>3</v>
      </c>
      <c r="F209" s="13">
        <v>45267</v>
      </c>
      <c r="G209" s="12">
        <v>132</v>
      </c>
      <c r="H209" s="12">
        <v>1</v>
      </c>
      <c r="I209" s="35">
        <v>196.19</v>
      </c>
      <c r="J209" s="26">
        <v>196.19</v>
      </c>
    </row>
    <row r="210" spans="1:10" ht="15">
      <c r="A210" s="3">
        <v>785</v>
      </c>
      <c r="B210" s="3">
        <v>2000209</v>
      </c>
      <c r="C210" s="12">
        <v>1</v>
      </c>
      <c r="D210" s="12">
        <v>1103</v>
      </c>
      <c r="E210" s="3" cm="1">
        <f t="array" aca="1" ref="E210" ca="1">INDEX('[3]Vendedores Activos'!$A$2:$A$13, RANDBETWEEN(1, COUNTA('[3]Vendedores Activos'!$A$2:$A$13)))</f>
        <v>3</v>
      </c>
      <c r="F210" s="13">
        <v>45267</v>
      </c>
      <c r="G210" s="12">
        <v>52</v>
      </c>
      <c r="H210" s="12">
        <v>1</v>
      </c>
      <c r="I210" s="35">
        <v>5574.74</v>
      </c>
      <c r="J210" s="26">
        <v>5574.74</v>
      </c>
    </row>
    <row r="211" spans="1:10" ht="15">
      <c r="A211" s="3">
        <v>786</v>
      </c>
      <c r="B211" s="3">
        <v>2000210</v>
      </c>
      <c r="C211" s="12">
        <v>4</v>
      </c>
      <c r="D211" s="12">
        <v>1027</v>
      </c>
      <c r="E211" s="3" cm="1">
        <f t="array" aca="1" ref="E211" ca="1">INDEX('[3]Vendedores Activos'!$A$27:$A$30, RANDBETWEEN(1, COUNTA('[3]Vendedores Activos'!$A$27:$A$30)))</f>
        <v>27</v>
      </c>
      <c r="F211" s="13">
        <v>45267</v>
      </c>
      <c r="G211" s="12">
        <v>32</v>
      </c>
      <c r="H211" s="12">
        <v>1</v>
      </c>
      <c r="I211" s="35">
        <v>26584.36</v>
      </c>
      <c r="J211" s="26">
        <v>26584.36</v>
      </c>
    </row>
    <row r="212" spans="1:10" ht="15">
      <c r="A212" s="3">
        <v>783</v>
      </c>
      <c r="B212" s="3">
        <v>2000211</v>
      </c>
      <c r="C212" s="12"/>
      <c r="D212" s="12">
        <v>1096</v>
      </c>
      <c r="E212" s="3" cm="1">
        <f t="array" aca="1" ref="E212" ca="1">INDEX('[3]Vendedores Activos'!$A$37:$A$44, RANDBETWEEN(1, COUNTA('[3]Vendedores Activos'!$A$37:$A$44)))</f>
        <v>39</v>
      </c>
      <c r="F212" s="13">
        <v>45267</v>
      </c>
      <c r="G212" s="12">
        <v>181</v>
      </c>
      <c r="H212" s="12">
        <v>1</v>
      </c>
      <c r="I212" s="35">
        <v>1422.1</v>
      </c>
      <c r="J212" s="26">
        <v>1422.1</v>
      </c>
    </row>
    <row r="213" spans="1:10" ht="15">
      <c r="A213" s="3">
        <v>776</v>
      </c>
      <c r="B213" s="27">
        <v>2000212</v>
      </c>
      <c r="C213" s="12">
        <v>1</v>
      </c>
      <c r="D213" s="12">
        <v>1005</v>
      </c>
      <c r="E213" s="3" cm="1">
        <f t="array" aca="1" ref="E213" ca="1">INDEX('[3]Vendedores Activos'!$A$2:$A$13, RANDBETWEEN(1, COUNTA('[3]Vendedores Activos'!$A$2:$A$13)))</f>
        <v>2</v>
      </c>
      <c r="F213" s="13">
        <v>45266</v>
      </c>
      <c r="G213" s="12">
        <v>170</v>
      </c>
      <c r="H213" s="12">
        <v>1</v>
      </c>
      <c r="I213" s="35">
        <v>1373.8</v>
      </c>
      <c r="J213" s="26">
        <v>1373.8</v>
      </c>
    </row>
    <row r="214" spans="1:10" ht="15">
      <c r="A214" s="3">
        <v>780</v>
      </c>
      <c r="B214" s="3">
        <v>2000213</v>
      </c>
      <c r="C214" s="12">
        <v>1</v>
      </c>
      <c r="D214" s="12">
        <v>1032</v>
      </c>
      <c r="E214" s="3" cm="1">
        <f t="array" aca="1" ref="E214" ca="1">INDEX('[3]Vendedores Activos'!$A$2:$A$13, RANDBETWEEN(1, COUNTA('[3]Vendedores Activos'!$A$2:$A$13)))</f>
        <v>8</v>
      </c>
      <c r="F214" s="13">
        <v>45266</v>
      </c>
      <c r="G214" s="12">
        <v>64</v>
      </c>
      <c r="H214" s="12">
        <v>1</v>
      </c>
      <c r="I214" s="35">
        <v>3509.38</v>
      </c>
      <c r="J214" s="26">
        <v>3509.38</v>
      </c>
    </row>
    <row r="215" spans="1:10" ht="15">
      <c r="A215" s="3">
        <v>775</v>
      </c>
      <c r="B215" s="3">
        <v>2000214</v>
      </c>
      <c r="C215" s="12">
        <v>2</v>
      </c>
      <c r="D215" s="12">
        <v>1064</v>
      </c>
      <c r="E215" s="3" cm="1">
        <f t="array" aca="1" ref="E215" ca="1">INDEX('[3]Vendedores Activos'!$A$14:$A$20, RANDBETWEEN(1, COUNTA('[3]Vendedores Activos'!$A$14:$A$20)))</f>
        <v>15</v>
      </c>
      <c r="F215" s="13">
        <v>45266</v>
      </c>
      <c r="G215" s="12">
        <v>188</v>
      </c>
      <c r="H215" s="12">
        <v>1</v>
      </c>
      <c r="I215" s="35">
        <v>11360.93</v>
      </c>
      <c r="J215" s="26">
        <v>11360.93</v>
      </c>
    </row>
    <row r="216" spans="1:10" ht="15">
      <c r="A216" s="3">
        <v>777</v>
      </c>
      <c r="B216" s="3">
        <v>2000215</v>
      </c>
      <c r="C216" s="12">
        <v>2</v>
      </c>
      <c r="D216" s="12">
        <v>1132</v>
      </c>
      <c r="E216" s="3" cm="1">
        <f t="array" aca="1" ref="E216" ca="1">INDEX('[3]Vendedores Activos'!$A$14:$A$20, RANDBETWEEN(1, COUNTA('[3]Vendedores Activos'!$A$14:$A$20)))</f>
        <v>16</v>
      </c>
      <c r="F216" s="13">
        <v>45266</v>
      </c>
      <c r="G216" s="12">
        <v>92</v>
      </c>
      <c r="H216" s="12">
        <v>1</v>
      </c>
      <c r="I216" s="35">
        <v>43404</v>
      </c>
      <c r="J216" s="26">
        <v>43404</v>
      </c>
    </row>
    <row r="217" spans="1:10" ht="15">
      <c r="A217" s="3">
        <v>779</v>
      </c>
      <c r="B217" s="27">
        <v>2000216</v>
      </c>
      <c r="C217" s="12">
        <v>2</v>
      </c>
      <c r="D217" s="12">
        <v>1064</v>
      </c>
      <c r="E217" s="3" cm="1">
        <f t="array" aca="1" ref="E217" ca="1">INDEX('[3]Vendedores Activos'!$A$14:$A$20, RANDBETWEEN(1, COUNTA('[3]Vendedores Activos'!$A$14:$A$20)))</f>
        <v>13</v>
      </c>
      <c r="F217" s="13">
        <v>45266</v>
      </c>
      <c r="G217" s="12">
        <v>55</v>
      </c>
      <c r="H217" s="12">
        <v>1</v>
      </c>
      <c r="I217" s="35">
        <v>3437.19</v>
      </c>
      <c r="J217" s="26">
        <v>3437.19</v>
      </c>
    </row>
    <row r="218" spans="1:10" ht="15">
      <c r="A218" s="3">
        <v>782</v>
      </c>
      <c r="B218" s="3">
        <v>2000217</v>
      </c>
      <c r="C218" s="12">
        <v>2</v>
      </c>
      <c r="D218" s="12">
        <v>1114</v>
      </c>
      <c r="E218" s="3" cm="1">
        <f t="array" aca="1" ref="E218" ca="1">INDEX('[3]Vendedores Activos'!$A$14:$A$20, RANDBETWEEN(1, COUNTA('[3]Vendedores Activos'!$A$14:$A$20)))</f>
        <v>13</v>
      </c>
      <c r="F218" s="13">
        <v>45266</v>
      </c>
      <c r="G218" s="12">
        <v>106</v>
      </c>
      <c r="H218" s="12">
        <v>1</v>
      </c>
      <c r="I218" s="35">
        <v>14829.86</v>
      </c>
      <c r="J218" s="26">
        <v>14829.86</v>
      </c>
    </row>
    <row r="219" spans="1:10" ht="15">
      <c r="A219" s="3">
        <v>750</v>
      </c>
      <c r="B219" s="3">
        <v>2000218</v>
      </c>
      <c r="C219" s="12">
        <v>3</v>
      </c>
      <c r="D219" s="12">
        <v>1078</v>
      </c>
      <c r="E219" s="3" cm="1">
        <f t="array" aca="1" ref="E219" ca="1">INDEX('[3]Vendedores Activos'!$A$21:$A$26, RANDBETWEEN(1, COUNTA('[3]Vendedores Activos'!$A$21:$A$26)))</f>
        <v>18</v>
      </c>
      <c r="F219" s="13">
        <v>45266</v>
      </c>
      <c r="G219" s="12">
        <v>144</v>
      </c>
      <c r="H219" s="12">
        <v>1</v>
      </c>
      <c r="I219" s="35">
        <v>192.48</v>
      </c>
      <c r="J219" s="26">
        <v>192.48</v>
      </c>
    </row>
    <row r="220" spans="1:10" ht="15">
      <c r="A220" s="3">
        <v>781</v>
      </c>
      <c r="B220" s="3">
        <v>2000219</v>
      </c>
      <c r="C220" s="12">
        <v>4</v>
      </c>
      <c r="D220" s="12">
        <v>1059</v>
      </c>
      <c r="E220" s="3" cm="1">
        <f t="array" aca="1" ref="E220" ca="1">INDEX('[3]Vendedores Activos'!$A$27:$A$30, RANDBETWEEN(1, COUNTA('[3]Vendedores Activos'!$A$27:$A$30)))</f>
        <v>25</v>
      </c>
      <c r="F220" s="13">
        <v>45266</v>
      </c>
      <c r="G220" s="12">
        <v>88</v>
      </c>
      <c r="H220" s="12">
        <v>1</v>
      </c>
      <c r="I220" s="35">
        <v>3783.22</v>
      </c>
      <c r="J220" s="26">
        <v>3783.22</v>
      </c>
    </row>
    <row r="221" spans="1:10" ht="15">
      <c r="A221" s="3">
        <v>751</v>
      </c>
      <c r="B221" s="27">
        <v>2000220</v>
      </c>
      <c r="C221" s="12">
        <v>5</v>
      </c>
      <c r="D221" s="12">
        <v>1006</v>
      </c>
      <c r="E221" s="3" cm="1">
        <f t="array" aca="1" ref="E221" ca="1">INDEX('[3]Vendedores Activos'!$A$29:$A$36, RANDBETWEEN(1, COUNTA('[3]Vendedores Activos'!$A$29:$A$36)))</f>
        <v>28</v>
      </c>
      <c r="F221" s="13">
        <v>45266</v>
      </c>
      <c r="G221" s="12">
        <v>197</v>
      </c>
      <c r="H221" s="12">
        <v>1</v>
      </c>
      <c r="I221" s="35">
        <v>10845.91</v>
      </c>
      <c r="J221" s="26">
        <v>10845.91</v>
      </c>
    </row>
    <row r="222" spans="1:10" ht="15">
      <c r="A222" s="3">
        <v>754</v>
      </c>
      <c r="B222" s="3">
        <v>2000221</v>
      </c>
      <c r="C222" s="12">
        <v>6</v>
      </c>
      <c r="D222" s="12">
        <v>1042</v>
      </c>
      <c r="E222" s="3" cm="1">
        <f t="array" aca="1" ref="E222" ca="1">INDEX('[3]Vendedores Activos'!$A$37:$A$44, RANDBETWEEN(1, COUNTA('[3]Vendedores Activos'!$A$37:$A$44)))</f>
        <v>41</v>
      </c>
      <c r="F222" s="13">
        <v>45266</v>
      </c>
      <c r="G222" s="12">
        <v>206</v>
      </c>
      <c r="H222" s="12">
        <v>1</v>
      </c>
      <c r="I222" s="35">
        <v>3830.83</v>
      </c>
      <c r="J222" s="26">
        <v>3830.83</v>
      </c>
    </row>
    <row r="223" spans="1:10" ht="15">
      <c r="A223" s="3">
        <v>756</v>
      </c>
      <c r="B223" s="3">
        <v>2000222</v>
      </c>
      <c r="C223" s="12">
        <v>8</v>
      </c>
      <c r="D223" s="12">
        <v>1135</v>
      </c>
      <c r="E223" s="3" cm="1">
        <f t="array" aca="1" ref="E223" ca="1">INDEX('[3]Vendedores Activos'!$A$37:$A$44, RANDBETWEEN(1, COUNTA('[3]Vendedores Activos'!$A$37:$A$44)))</f>
        <v>38</v>
      </c>
      <c r="F223" s="13">
        <v>45266</v>
      </c>
      <c r="G223" s="12">
        <v>196</v>
      </c>
      <c r="H223" s="12">
        <v>1</v>
      </c>
      <c r="I223" s="35">
        <v>6189.24</v>
      </c>
      <c r="J223" s="26">
        <v>6189.24</v>
      </c>
    </row>
    <row r="224" spans="1:10" ht="15">
      <c r="A224" s="3">
        <v>778</v>
      </c>
      <c r="B224" s="3">
        <v>2000223</v>
      </c>
      <c r="C224" s="12"/>
      <c r="D224" s="12">
        <v>1041</v>
      </c>
      <c r="E224" s="3" cm="1">
        <f t="array" aca="1" ref="E224" ca="1">INDEX('[3]Vendedores Activos'!$A$37:$A$44, RANDBETWEEN(1, COUNTA('[3]Vendedores Activos'!$A$37:$A$44)))</f>
        <v>41</v>
      </c>
      <c r="F224" s="13">
        <v>45266</v>
      </c>
      <c r="G224" s="12">
        <v>67</v>
      </c>
      <c r="H224" s="12">
        <v>1</v>
      </c>
      <c r="I224" s="35">
        <v>5724.58</v>
      </c>
      <c r="J224" s="26">
        <v>5724.58</v>
      </c>
    </row>
    <row r="225" spans="1:10" ht="15">
      <c r="A225" s="3">
        <v>774</v>
      </c>
      <c r="B225" s="27">
        <v>2000224</v>
      </c>
      <c r="C225" s="12">
        <v>1</v>
      </c>
      <c r="D225" s="12">
        <v>1031</v>
      </c>
      <c r="E225" s="3" cm="1">
        <f t="array" aca="1" ref="E225" ca="1">INDEX('[3]Vendedores Activos'!$A$2:$A$13, RANDBETWEEN(1, COUNTA('[3]Vendedores Activos'!$A$2:$A$13)))</f>
        <v>6</v>
      </c>
      <c r="F225" s="13">
        <v>45265</v>
      </c>
      <c r="G225" s="12">
        <v>85</v>
      </c>
      <c r="H225" s="12">
        <v>1</v>
      </c>
      <c r="I225" s="35">
        <v>1083.79</v>
      </c>
      <c r="J225" s="26">
        <v>1083.79</v>
      </c>
    </row>
    <row r="226" spans="1:10" ht="15">
      <c r="A226" s="27">
        <v>1</v>
      </c>
      <c r="B226" s="3">
        <v>2000225</v>
      </c>
      <c r="C226" s="30">
        <v>1</v>
      </c>
      <c r="D226" s="30" t="s">
        <v>938</v>
      </c>
      <c r="E226" s="3" cm="1">
        <f t="array" aca="1" ref="E226" ca="1">INDEX('[3]Vendedores Activos'!$A$2:$A$13, RANDBETWEEN(1, COUNTA('[3]Vendedores Activos'!$A$2:$A$13)))</f>
        <v>44</v>
      </c>
      <c r="F226" s="28">
        <v>45265</v>
      </c>
      <c r="G226" s="30">
        <v>103</v>
      </c>
      <c r="H226" s="30">
        <v>2</v>
      </c>
      <c r="I226" s="36">
        <v>299</v>
      </c>
      <c r="J226" s="26">
        <f>I226*76.56</f>
        <v>22891.440000000002</v>
      </c>
    </row>
    <row r="227" spans="1:10" ht="15">
      <c r="A227" s="27">
        <v>2</v>
      </c>
      <c r="B227" s="3">
        <v>2000226</v>
      </c>
      <c r="C227" s="30">
        <v>1</v>
      </c>
      <c r="D227" s="30" t="s">
        <v>938</v>
      </c>
      <c r="E227" s="3" cm="1">
        <f t="array" aca="1" ref="E227" ca="1">INDEX('[3]Vendedores Activos'!$A$2:$A$13, RANDBETWEEN(1, COUNTA('[3]Vendedores Activos'!$A$2:$A$13)))</f>
        <v>8</v>
      </c>
      <c r="F227" s="28">
        <v>45265</v>
      </c>
      <c r="G227" s="30">
        <v>107</v>
      </c>
      <c r="H227" s="30">
        <v>1</v>
      </c>
      <c r="I227" s="36">
        <v>150</v>
      </c>
      <c r="J227" s="26">
        <f>I227*76.56</f>
        <v>11484</v>
      </c>
    </row>
    <row r="228" spans="1:10" ht="15">
      <c r="A228" s="3">
        <v>768</v>
      </c>
      <c r="B228" s="3">
        <v>2000227</v>
      </c>
      <c r="C228" s="12">
        <v>2</v>
      </c>
      <c r="D228" s="12">
        <v>1045</v>
      </c>
      <c r="E228" s="3" cm="1">
        <f t="array" aca="1" ref="E228" ca="1">INDEX('[3]Vendedores Activos'!$A$14:$A$20, RANDBETWEEN(1, COUNTA('[3]Vendedores Activos'!$A$14:$A$20)))</f>
        <v>12</v>
      </c>
      <c r="F228" s="13">
        <v>45265</v>
      </c>
      <c r="G228" s="12">
        <v>58</v>
      </c>
      <c r="H228" s="12">
        <v>1</v>
      </c>
      <c r="I228" s="35">
        <v>24539.43</v>
      </c>
      <c r="J228" s="26">
        <v>24539.43</v>
      </c>
    </row>
    <row r="229" spans="1:10" ht="15">
      <c r="A229" s="3">
        <v>770</v>
      </c>
      <c r="B229" s="27">
        <v>2000228</v>
      </c>
      <c r="C229" s="12">
        <v>2</v>
      </c>
      <c r="D229" s="12">
        <v>1112</v>
      </c>
      <c r="E229" s="3" cm="1">
        <f t="array" aca="1" ref="E229" ca="1">INDEX('[3]Vendedores Activos'!$A$14:$A$20, RANDBETWEEN(1, COUNTA('[3]Vendedores Activos'!$A$14:$A$20)))</f>
        <v>13</v>
      </c>
      <c r="F229" s="13">
        <v>45265</v>
      </c>
      <c r="G229" s="12">
        <v>74</v>
      </c>
      <c r="H229" s="12">
        <v>1</v>
      </c>
      <c r="I229" s="35">
        <v>1364.06</v>
      </c>
      <c r="J229" s="26">
        <v>1364.06</v>
      </c>
    </row>
    <row r="230" spans="1:10" ht="15">
      <c r="A230" s="3">
        <v>769</v>
      </c>
      <c r="B230" s="3">
        <v>2000229</v>
      </c>
      <c r="C230" s="12">
        <v>3</v>
      </c>
      <c r="D230" s="12">
        <v>1114</v>
      </c>
      <c r="E230" s="3" cm="1">
        <f t="array" aca="1" ref="E230" ca="1">INDEX('[3]Vendedores Activos'!$A$21:$A$26, RANDBETWEEN(1, COUNTA('[3]Vendedores Activos'!$A$21:$A$26)))</f>
        <v>18</v>
      </c>
      <c r="F230" s="13">
        <v>45265</v>
      </c>
      <c r="G230" s="12">
        <v>168</v>
      </c>
      <c r="H230" s="12">
        <v>1</v>
      </c>
      <c r="I230" s="35">
        <v>730.8</v>
      </c>
      <c r="J230" s="26">
        <v>730.8</v>
      </c>
    </row>
    <row r="231" spans="1:10" ht="15">
      <c r="A231" s="3">
        <v>772</v>
      </c>
      <c r="B231" s="3">
        <v>2000230</v>
      </c>
      <c r="C231" s="12">
        <v>4</v>
      </c>
      <c r="D231" s="12">
        <v>1112</v>
      </c>
      <c r="E231" s="3" cm="1">
        <f t="array" aca="1" ref="E231" ca="1">INDEX('[3]Vendedores Activos'!$A$27:$A$30, RANDBETWEEN(1, COUNTA('[3]Vendedores Activos'!$A$27:$A$30)))</f>
        <v>27</v>
      </c>
      <c r="F231" s="13">
        <v>45265</v>
      </c>
      <c r="G231" s="12">
        <v>209</v>
      </c>
      <c r="H231" s="12">
        <v>1</v>
      </c>
      <c r="I231" s="35">
        <v>17245.400000000001</v>
      </c>
      <c r="J231" s="26">
        <v>17245.400000000001</v>
      </c>
    </row>
    <row r="232" spans="1:10" ht="15">
      <c r="A232" s="3">
        <v>773</v>
      </c>
      <c r="B232" s="3">
        <v>2000231</v>
      </c>
      <c r="C232" s="12">
        <v>6</v>
      </c>
      <c r="D232" s="12">
        <v>1104</v>
      </c>
      <c r="E232" s="3" cm="1">
        <f t="array" aca="1" ref="E232" ca="1">INDEX('[3]Vendedores Activos'!$A$37:$A$44, RANDBETWEEN(1, COUNTA('[3]Vendedores Activos'!$A$37:$A$44)))</f>
        <v>42</v>
      </c>
      <c r="F232" s="13">
        <v>45265</v>
      </c>
      <c r="G232" s="12">
        <v>14</v>
      </c>
      <c r="H232" s="12">
        <v>1</v>
      </c>
      <c r="I232" s="35">
        <v>3670.42</v>
      </c>
      <c r="J232" s="26">
        <v>3670.42</v>
      </c>
    </row>
    <row r="233" spans="1:10" ht="15">
      <c r="A233" s="3">
        <v>771</v>
      </c>
      <c r="B233" s="27">
        <v>2000232</v>
      </c>
      <c r="C233" s="12">
        <v>8</v>
      </c>
      <c r="D233" s="12">
        <v>1041</v>
      </c>
      <c r="E233" s="3" cm="1">
        <f t="array" aca="1" ref="E233" ca="1">INDEX('[3]Vendedores Activos'!$A$37:$A$44, RANDBETWEEN(1, COUNTA('[3]Vendedores Activos'!$A$37:$A$44)))</f>
        <v>42</v>
      </c>
      <c r="F233" s="13">
        <v>45265</v>
      </c>
      <c r="G233" s="12">
        <v>20</v>
      </c>
      <c r="H233" s="12">
        <v>1</v>
      </c>
      <c r="I233" s="35">
        <v>2760.1</v>
      </c>
      <c r="J233" s="26">
        <v>2760.1</v>
      </c>
    </row>
    <row r="234" spans="1:10" ht="15">
      <c r="A234" s="3">
        <v>761</v>
      </c>
      <c r="B234" s="3">
        <v>2000233</v>
      </c>
      <c r="C234" s="12">
        <v>1</v>
      </c>
      <c r="D234" s="12">
        <v>1044</v>
      </c>
      <c r="E234" s="3" cm="1">
        <f t="array" aca="1" ref="E234" ca="1">INDEX('[3]Vendedores Activos'!$A$2:$A$13, RANDBETWEEN(1, COUNTA('[3]Vendedores Activos'!$A$2:$A$13)))</f>
        <v>9</v>
      </c>
      <c r="F234" s="13">
        <v>45264</v>
      </c>
      <c r="G234" s="12">
        <v>152</v>
      </c>
      <c r="H234" s="12">
        <v>1</v>
      </c>
      <c r="I234" s="35">
        <v>683.36</v>
      </c>
      <c r="J234" s="26">
        <v>683.36</v>
      </c>
    </row>
    <row r="235" spans="1:10" ht="15">
      <c r="A235" s="3">
        <v>764</v>
      </c>
      <c r="B235" s="3">
        <v>2000234</v>
      </c>
      <c r="C235" s="12">
        <v>1</v>
      </c>
      <c r="D235" s="12">
        <v>1068</v>
      </c>
      <c r="E235" s="3" cm="1">
        <f t="array" aca="1" ref="E235" ca="1">INDEX('[3]Vendedores Activos'!$A$2:$A$13, RANDBETWEEN(1, COUNTA('[3]Vendedores Activos'!$A$2:$A$13)))</f>
        <v>7</v>
      </c>
      <c r="F235" s="13">
        <v>45264</v>
      </c>
      <c r="G235" s="12">
        <v>13</v>
      </c>
      <c r="H235" s="12">
        <v>1</v>
      </c>
      <c r="I235" s="35">
        <v>5838.65</v>
      </c>
      <c r="J235" s="26">
        <v>5838.65</v>
      </c>
    </row>
    <row r="236" spans="1:10" ht="15">
      <c r="A236" s="3">
        <v>765</v>
      </c>
      <c r="B236" s="3">
        <v>2000235</v>
      </c>
      <c r="C236" s="12">
        <v>1</v>
      </c>
      <c r="D236" s="12">
        <v>1111</v>
      </c>
      <c r="E236" s="3" cm="1">
        <f t="array" aca="1" ref="E236" ca="1">INDEX('[3]Vendedores Activos'!$A$2:$A$13, RANDBETWEEN(1, COUNTA('[3]Vendedores Activos'!$A$2:$A$13)))</f>
        <v>4</v>
      </c>
      <c r="F236" s="13">
        <v>45264</v>
      </c>
      <c r="G236" s="12">
        <v>41</v>
      </c>
      <c r="H236" s="12">
        <v>1</v>
      </c>
      <c r="I236" s="35">
        <v>2409.5700000000002</v>
      </c>
      <c r="J236" s="26">
        <v>2409.5700000000002</v>
      </c>
    </row>
    <row r="237" spans="1:10" ht="15">
      <c r="A237" s="3">
        <v>766</v>
      </c>
      <c r="B237" s="27">
        <v>2000236</v>
      </c>
      <c r="C237" s="12">
        <v>1</v>
      </c>
      <c r="D237" s="12">
        <v>1123</v>
      </c>
      <c r="E237" s="3" cm="1">
        <f t="array" aca="1" ref="E237" ca="1">INDEX('[3]Vendedores Activos'!$A$2:$A$13, RANDBETWEEN(1, COUNTA('[3]Vendedores Activos'!$A$2:$A$13)))</f>
        <v>3</v>
      </c>
      <c r="F237" s="13">
        <v>45264</v>
      </c>
      <c r="G237" s="12">
        <v>70</v>
      </c>
      <c r="H237" s="12">
        <v>1</v>
      </c>
      <c r="I237" s="35">
        <v>2954.96</v>
      </c>
      <c r="J237" s="26">
        <v>2954.96</v>
      </c>
    </row>
    <row r="238" spans="1:10" ht="15">
      <c r="A238" s="3">
        <v>762</v>
      </c>
      <c r="B238" s="3">
        <v>2000237</v>
      </c>
      <c r="C238" s="12">
        <v>2</v>
      </c>
      <c r="D238" s="12">
        <v>1099</v>
      </c>
      <c r="E238" s="3" cm="1">
        <f t="array" aca="1" ref="E238" ca="1">INDEX('[3]Vendedores Activos'!$A$14:$A$20, RANDBETWEEN(1, COUNTA('[3]Vendedores Activos'!$A$14:$A$20)))</f>
        <v>16</v>
      </c>
      <c r="F238" s="13">
        <v>45264</v>
      </c>
      <c r="G238" s="12">
        <v>6</v>
      </c>
      <c r="H238" s="12">
        <v>1</v>
      </c>
      <c r="I238" s="35">
        <v>986.6</v>
      </c>
      <c r="J238" s="26">
        <v>986.6</v>
      </c>
    </row>
    <row r="239" spans="1:10" ht="15">
      <c r="A239" s="3">
        <v>767</v>
      </c>
      <c r="B239" s="3">
        <v>2000238</v>
      </c>
      <c r="C239" s="12">
        <v>2</v>
      </c>
      <c r="D239" s="12">
        <v>1003</v>
      </c>
      <c r="E239" s="3" cm="1">
        <f t="array" aca="1" ref="E239" ca="1">INDEX('[3]Vendedores Activos'!$A$14:$A$20, RANDBETWEEN(1, COUNTA('[3]Vendedores Activos'!$A$14:$A$20)))</f>
        <v>12</v>
      </c>
      <c r="F239" s="13">
        <v>45264</v>
      </c>
      <c r="G239" s="12">
        <v>60</v>
      </c>
      <c r="H239" s="12">
        <v>1</v>
      </c>
      <c r="I239" s="35">
        <v>7265.06</v>
      </c>
      <c r="J239" s="26">
        <v>7265.06</v>
      </c>
    </row>
    <row r="240" spans="1:10" ht="15">
      <c r="A240" s="3">
        <v>760</v>
      </c>
      <c r="B240" s="3">
        <v>2000239</v>
      </c>
      <c r="C240" s="12">
        <v>3</v>
      </c>
      <c r="D240" s="12">
        <v>1127</v>
      </c>
      <c r="E240" s="3" cm="1">
        <f t="array" aca="1" ref="E240" ca="1">INDEX('[3]Vendedores Activos'!$A$21:$A$26, RANDBETWEEN(1, COUNTA('[3]Vendedores Activos'!$A$21:$A$26)))</f>
        <v>22</v>
      </c>
      <c r="F240" s="13">
        <v>45264</v>
      </c>
      <c r="G240" s="12">
        <v>87</v>
      </c>
      <c r="H240" s="12">
        <v>1</v>
      </c>
      <c r="I240" s="35">
        <v>2106.4</v>
      </c>
      <c r="J240" s="26">
        <v>2106.4</v>
      </c>
    </row>
    <row r="241" spans="1:10" ht="15">
      <c r="A241" s="3">
        <v>759</v>
      </c>
      <c r="B241" s="27">
        <v>2000240</v>
      </c>
      <c r="C241" s="12">
        <v>6</v>
      </c>
      <c r="D241" s="12">
        <v>1021</v>
      </c>
      <c r="E241" s="3" cm="1">
        <f t="array" aca="1" ref="E241" ca="1">INDEX('[3]Vendedores Activos'!$A$37:$A$44, RANDBETWEEN(1, COUNTA('[3]Vendedores Activos'!$A$37:$A$44)))</f>
        <v>42</v>
      </c>
      <c r="F241" s="13">
        <v>45264</v>
      </c>
      <c r="G241" s="12">
        <v>201</v>
      </c>
      <c r="H241" s="12">
        <v>1</v>
      </c>
      <c r="I241" s="35">
        <v>5732.05</v>
      </c>
      <c r="J241" s="26">
        <v>5732.05</v>
      </c>
    </row>
    <row r="242" spans="1:10" ht="15">
      <c r="A242" s="3">
        <v>763</v>
      </c>
      <c r="B242" s="3">
        <v>2000241</v>
      </c>
      <c r="C242" s="12">
        <v>8</v>
      </c>
      <c r="D242" s="12">
        <v>1096</v>
      </c>
      <c r="E242" s="3" cm="1">
        <f t="array" aca="1" ref="E242" ca="1">INDEX('[3]Vendedores Activos'!$A$37:$A$44, RANDBETWEEN(1, COUNTA('[3]Vendedores Activos'!$A$37:$A$44)))</f>
        <v>41</v>
      </c>
      <c r="F242" s="13">
        <v>45264</v>
      </c>
      <c r="G242" s="12">
        <v>2</v>
      </c>
      <c r="H242" s="12">
        <v>1</v>
      </c>
      <c r="I242" s="35">
        <v>12992.87</v>
      </c>
      <c r="J242" s="26">
        <v>12992.87</v>
      </c>
    </row>
    <row r="243" spans="1:10" ht="15">
      <c r="A243" s="3">
        <v>742</v>
      </c>
      <c r="B243" s="3">
        <v>2000242</v>
      </c>
      <c r="C243" s="12">
        <v>1</v>
      </c>
      <c r="D243" s="12">
        <v>1046</v>
      </c>
      <c r="E243" s="3" cm="1">
        <f t="array" aca="1" ref="E243" ca="1">INDEX('[3]Vendedores Activos'!$A$2:$A$13, RANDBETWEEN(1, COUNTA('[3]Vendedores Activos'!$A$2:$A$13)))</f>
        <v>3</v>
      </c>
      <c r="F243" s="13">
        <v>45262</v>
      </c>
      <c r="G243" s="12">
        <v>62</v>
      </c>
      <c r="H243" s="12">
        <v>1</v>
      </c>
      <c r="I243" s="35">
        <v>3952.18</v>
      </c>
      <c r="J243" s="26">
        <v>3952.18</v>
      </c>
    </row>
    <row r="244" spans="1:10" ht="15">
      <c r="A244" s="3">
        <v>745</v>
      </c>
      <c r="B244" s="3">
        <v>2000243</v>
      </c>
      <c r="C244" s="12">
        <v>1</v>
      </c>
      <c r="D244" s="12">
        <v>1061</v>
      </c>
      <c r="E244" s="3" cm="1">
        <f t="array" aca="1" ref="E244" ca="1">INDEX('[3]Vendedores Activos'!$A$2:$A$13, RANDBETWEEN(1, COUNTA('[3]Vendedores Activos'!$A$2:$A$13)))</f>
        <v>10</v>
      </c>
      <c r="F244" s="13">
        <v>45262</v>
      </c>
      <c r="G244" s="12">
        <v>179</v>
      </c>
      <c r="H244" s="12">
        <v>1</v>
      </c>
      <c r="I244" s="35">
        <v>6549.23</v>
      </c>
      <c r="J244" s="26">
        <v>6549.23</v>
      </c>
    </row>
    <row r="245" spans="1:10" ht="15">
      <c r="A245" s="3">
        <v>746</v>
      </c>
      <c r="B245" s="27">
        <v>2000244</v>
      </c>
      <c r="C245" s="12">
        <v>1</v>
      </c>
      <c r="D245" s="12">
        <v>1005</v>
      </c>
      <c r="E245" s="3" cm="1">
        <f t="array" aca="1" ref="E245" ca="1">INDEX('[3]Vendedores Activos'!$A$2:$A$13, RANDBETWEEN(1, COUNTA('[3]Vendedores Activos'!$A$2:$A$13)))</f>
        <v>50</v>
      </c>
      <c r="F245" s="13">
        <v>45262</v>
      </c>
      <c r="G245" s="12">
        <v>35</v>
      </c>
      <c r="H245" s="12">
        <v>1</v>
      </c>
      <c r="I245" s="35">
        <v>2544.09</v>
      </c>
      <c r="J245" s="26">
        <v>2544.09</v>
      </c>
    </row>
    <row r="246" spans="1:10" ht="15">
      <c r="A246" s="3">
        <v>747</v>
      </c>
      <c r="B246" s="3">
        <v>2000245</v>
      </c>
      <c r="C246" s="12">
        <v>1</v>
      </c>
      <c r="D246" s="12">
        <v>1113</v>
      </c>
      <c r="E246" s="3" cm="1">
        <f t="array" aca="1" ref="E246" ca="1">INDEX('[3]Vendedores Activos'!$A$2:$A$13, RANDBETWEEN(1, COUNTA('[3]Vendedores Activos'!$A$2:$A$13)))</f>
        <v>3</v>
      </c>
      <c r="F246" s="13">
        <v>45262</v>
      </c>
      <c r="G246" s="12">
        <v>56</v>
      </c>
      <c r="H246" s="12">
        <v>1</v>
      </c>
      <c r="I246" s="35">
        <v>23107.79</v>
      </c>
      <c r="J246" s="26">
        <v>23107.79</v>
      </c>
    </row>
    <row r="247" spans="1:10" ht="15">
      <c r="A247" s="3">
        <v>744</v>
      </c>
      <c r="B247" s="3">
        <v>2000246</v>
      </c>
      <c r="C247" s="12">
        <v>2</v>
      </c>
      <c r="D247" s="12">
        <v>1116</v>
      </c>
      <c r="E247" s="3" cm="1">
        <f t="array" aca="1" ref="E247" ca="1">INDEX('[3]Vendedores Activos'!$A$14:$A$20, RANDBETWEEN(1, COUNTA('[3]Vendedores Activos'!$A$14:$A$20)))</f>
        <v>15</v>
      </c>
      <c r="F247" s="13">
        <v>45262</v>
      </c>
      <c r="G247" s="12">
        <v>11</v>
      </c>
      <c r="H247" s="12">
        <v>1</v>
      </c>
      <c r="I247" s="35">
        <v>2982.54</v>
      </c>
      <c r="J247" s="26">
        <v>2982.54</v>
      </c>
    </row>
    <row r="248" spans="1:10" ht="15">
      <c r="A248" s="3">
        <v>743</v>
      </c>
      <c r="B248" s="3">
        <v>2000247</v>
      </c>
      <c r="C248" s="12">
        <v>8</v>
      </c>
      <c r="D248" s="12">
        <v>1014</v>
      </c>
      <c r="E248" s="3" cm="1">
        <f t="array" aca="1" ref="E248" ca="1">INDEX('[3]Vendedores Activos'!$A$37:$A$44, RANDBETWEEN(1, COUNTA('[3]Vendedores Activos'!$A$37:$A$44)))</f>
        <v>41</v>
      </c>
      <c r="F248" s="13">
        <v>45262</v>
      </c>
      <c r="G248" s="12">
        <v>168</v>
      </c>
      <c r="H248" s="12">
        <v>1</v>
      </c>
      <c r="I248" s="35">
        <v>778.74</v>
      </c>
      <c r="J248" s="26">
        <v>778.74</v>
      </c>
    </row>
    <row r="249" spans="1:10" ht="15">
      <c r="A249" s="3">
        <v>736</v>
      </c>
      <c r="B249" s="27">
        <v>2000248</v>
      </c>
      <c r="C249" s="12">
        <v>1</v>
      </c>
      <c r="D249" s="12">
        <v>1132</v>
      </c>
      <c r="E249" s="3" cm="1">
        <f t="array" aca="1" ref="E249" ca="1">INDEX('[3]Vendedores Activos'!$A$2:$A$13, RANDBETWEEN(1, COUNTA('[3]Vendedores Activos'!$A$2:$A$13)))</f>
        <v>43</v>
      </c>
      <c r="F249" s="13">
        <v>45261</v>
      </c>
      <c r="G249" s="12">
        <v>21</v>
      </c>
      <c r="H249" s="12">
        <v>1</v>
      </c>
      <c r="I249" s="35">
        <v>2648</v>
      </c>
      <c r="J249" s="26">
        <v>2648</v>
      </c>
    </row>
    <row r="250" spans="1:10" ht="15">
      <c r="A250" s="3">
        <v>741</v>
      </c>
      <c r="B250" s="3">
        <v>2000249</v>
      </c>
      <c r="C250" s="12">
        <v>1</v>
      </c>
      <c r="D250" s="12">
        <v>1110</v>
      </c>
      <c r="E250" s="3" cm="1">
        <f t="array" aca="1" ref="E250" ca="1">INDEX('[3]Vendedores Activos'!$A$2:$A$13, RANDBETWEEN(1, COUNTA('[3]Vendedores Activos'!$A$2:$A$13)))</f>
        <v>10</v>
      </c>
      <c r="F250" s="13">
        <v>45261</v>
      </c>
      <c r="G250" s="12">
        <v>193</v>
      </c>
      <c r="H250" s="12">
        <v>1</v>
      </c>
      <c r="I250" s="35">
        <v>21111.9</v>
      </c>
      <c r="J250" s="26">
        <v>21111.9</v>
      </c>
    </row>
    <row r="251" spans="1:10" ht="15">
      <c r="A251" s="3">
        <v>737</v>
      </c>
      <c r="B251" s="3">
        <v>2000250</v>
      </c>
      <c r="C251" s="12">
        <v>3</v>
      </c>
      <c r="D251" s="12">
        <v>1120</v>
      </c>
      <c r="E251" s="3" cm="1">
        <f t="array" aca="1" ref="E251" ca="1">INDEX('[3]Vendedores Activos'!$A$21:$A$26, RANDBETWEEN(1, COUNTA('[3]Vendedores Activos'!$A$21:$A$26)))</f>
        <v>20</v>
      </c>
      <c r="F251" s="13">
        <v>45261</v>
      </c>
      <c r="G251" s="12">
        <v>103</v>
      </c>
      <c r="H251" s="12">
        <v>1</v>
      </c>
      <c r="I251" s="35">
        <v>1231.98</v>
      </c>
      <c r="J251" s="26">
        <v>1231.98</v>
      </c>
    </row>
    <row r="252" spans="1:10" ht="15">
      <c r="A252" s="3">
        <v>738</v>
      </c>
      <c r="B252" s="3">
        <v>2000251</v>
      </c>
      <c r="C252" s="12">
        <v>3</v>
      </c>
      <c r="D252" s="12">
        <v>1077</v>
      </c>
      <c r="E252" s="3" cm="1">
        <f t="array" aca="1" ref="E252" ca="1">INDEX('[3]Vendedores Activos'!$A$21:$A$26, RANDBETWEEN(1, COUNTA('[3]Vendedores Activos'!$A$21:$A$26)))</f>
        <v>18</v>
      </c>
      <c r="F252" s="13">
        <v>45261</v>
      </c>
      <c r="G252" s="12">
        <v>16</v>
      </c>
      <c r="H252" s="12">
        <v>1</v>
      </c>
      <c r="I252" s="35">
        <v>22604.11</v>
      </c>
      <c r="J252" s="26">
        <v>22604.11</v>
      </c>
    </row>
    <row r="253" spans="1:10" ht="15">
      <c r="A253" s="3">
        <v>740</v>
      </c>
      <c r="B253" s="27">
        <v>2000252</v>
      </c>
      <c r="C253" s="12">
        <v>3</v>
      </c>
      <c r="D253" s="12">
        <v>1060</v>
      </c>
      <c r="E253" s="3" cm="1">
        <f t="array" aca="1" ref="E253" ca="1">INDEX('[3]Vendedores Activos'!$A$21:$A$26, RANDBETWEEN(1, COUNTA('[3]Vendedores Activos'!$A$21:$A$26)))</f>
        <v>18</v>
      </c>
      <c r="F253" s="13">
        <v>45261</v>
      </c>
      <c r="G253" s="12">
        <v>154</v>
      </c>
      <c r="H253" s="12">
        <v>1</v>
      </c>
      <c r="I253" s="35">
        <v>866.79</v>
      </c>
      <c r="J253" s="26">
        <v>866.79</v>
      </c>
    </row>
    <row r="254" spans="1:10" ht="15">
      <c r="A254" s="3">
        <v>739</v>
      </c>
      <c r="B254" s="3">
        <v>2000253</v>
      </c>
      <c r="C254" s="12">
        <v>4</v>
      </c>
      <c r="D254" s="12">
        <v>1090</v>
      </c>
      <c r="E254" s="3" cm="1">
        <f t="array" aca="1" ref="E254" ca="1">INDEX('[3]Vendedores Activos'!$A$27:$A$30, RANDBETWEEN(1, COUNTA('[3]Vendedores Activos'!$A$27:$A$30)))</f>
        <v>28</v>
      </c>
      <c r="F254" s="13">
        <v>45261</v>
      </c>
      <c r="G254" s="12">
        <v>204</v>
      </c>
      <c r="H254" s="12">
        <v>1</v>
      </c>
      <c r="I254" s="35">
        <v>2852.94</v>
      </c>
      <c r="J254" s="26">
        <v>2852.94</v>
      </c>
    </row>
    <row r="255" spans="1:10" ht="15">
      <c r="A255" s="3">
        <v>731</v>
      </c>
      <c r="B255" s="3">
        <v>2000254</v>
      </c>
      <c r="C255" s="12">
        <v>1</v>
      </c>
      <c r="D255" s="12">
        <v>1110</v>
      </c>
      <c r="E255" s="3" cm="1">
        <f t="array" aca="1" ref="E255" ca="1">INDEX('[3]Vendedores Activos'!$A$2:$A$13, RANDBETWEEN(1, COUNTA('[3]Vendedores Activos'!$A$2:$A$13)))</f>
        <v>3</v>
      </c>
      <c r="F255" s="13">
        <v>45260</v>
      </c>
      <c r="G255" s="12">
        <v>38</v>
      </c>
      <c r="H255" s="12">
        <v>1</v>
      </c>
      <c r="I255" s="35">
        <v>5661.25</v>
      </c>
      <c r="J255" s="26">
        <v>5661.25</v>
      </c>
    </row>
    <row r="256" spans="1:10" ht="15">
      <c r="A256" s="3">
        <v>734</v>
      </c>
      <c r="B256" s="3">
        <v>2000255</v>
      </c>
      <c r="C256" s="12">
        <v>1</v>
      </c>
      <c r="D256" s="12">
        <v>1031</v>
      </c>
      <c r="E256" s="3" cm="1">
        <f t="array" aca="1" ref="E256" ca="1">INDEX('[3]Vendedores Activos'!$A$2:$A$13, RANDBETWEEN(1, COUNTA('[3]Vendedores Activos'!$A$2:$A$13)))</f>
        <v>3</v>
      </c>
      <c r="F256" s="13">
        <v>45260</v>
      </c>
      <c r="G256" s="12">
        <v>43</v>
      </c>
      <c r="H256" s="12">
        <v>1</v>
      </c>
      <c r="I256" s="35">
        <v>8895.02</v>
      </c>
      <c r="J256" s="26">
        <v>8895.02</v>
      </c>
    </row>
    <row r="257" spans="1:10" ht="15">
      <c r="A257" s="3">
        <v>735</v>
      </c>
      <c r="B257" s="27">
        <v>2000256</v>
      </c>
      <c r="C257" s="12">
        <v>1</v>
      </c>
      <c r="D257" s="12">
        <v>1070</v>
      </c>
      <c r="E257" s="3" cm="1">
        <f t="array" aca="1" ref="E257" ca="1">INDEX('[3]Vendedores Activos'!$A$2:$A$13, RANDBETWEEN(1, COUNTA('[3]Vendedores Activos'!$A$2:$A$13)))</f>
        <v>8</v>
      </c>
      <c r="F257" s="13">
        <v>45260</v>
      </c>
      <c r="G257" s="12">
        <v>194</v>
      </c>
      <c r="H257" s="12">
        <v>1</v>
      </c>
      <c r="I257" s="35">
        <v>19894.580000000002</v>
      </c>
      <c r="J257" s="26">
        <v>19894.580000000002</v>
      </c>
    </row>
    <row r="258" spans="1:10" ht="15">
      <c r="A258" s="3">
        <v>729</v>
      </c>
      <c r="B258" s="3">
        <v>2000257</v>
      </c>
      <c r="C258" s="12">
        <v>3</v>
      </c>
      <c r="D258" s="12">
        <v>1060</v>
      </c>
      <c r="E258" s="3" cm="1">
        <f t="array" aca="1" ref="E258" ca="1">INDEX('[3]Vendedores Activos'!$A$21:$A$26, RANDBETWEEN(1, COUNTA('[3]Vendedores Activos'!$A$21:$A$26)))</f>
        <v>22</v>
      </c>
      <c r="F258" s="13">
        <v>45260</v>
      </c>
      <c r="G258" s="12">
        <v>91</v>
      </c>
      <c r="H258" s="12">
        <v>1</v>
      </c>
      <c r="I258" s="35">
        <v>28560.21</v>
      </c>
      <c r="J258" s="26">
        <v>28560.21</v>
      </c>
    </row>
    <row r="259" spans="1:10" ht="15">
      <c r="A259" s="3">
        <v>732</v>
      </c>
      <c r="B259" s="3">
        <v>2000258</v>
      </c>
      <c r="C259" s="12">
        <v>3</v>
      </c>
      <c r="D259" s="12">
        <v>1026</v>
      </c>
      <c r="E259" s="3" cm="1">
        <f t="array" aca="1" ref="E259" ca="1">INDEX('[3]Vendedores Activos'!$A$21:$A$26, RANDBETWEEN(1, COUNTA('[3]Vendedores Activos'!$A$21:$A$26)))</f>
        <v>21</v>
      </c>
      <c r="F259" s="13">
        <v>45260</v>
      </c>
      <c r="G259" s="12">
        <v>112</v>
      </c>
      <c r="H259" s="12">
        <v>1</v>
      </c>
      <c r="I259" s="35">
        <v>8587.3799999999992</v>
      </c>
      <c r="J259" s="26">
        <v>8587.3799999999992</v>
      </c>
    </row>
    <row r="260" spans="1:10" ht="15">
      <c r="A260" s="3">
        <v>733</v>
      </c>
      <c r="B260" s="3">
        <v>2000259</v>
      </c>
      <c r="C260" s="12">
        <v>4</v>
      </c>
      <c r="D260" s="12">
        <v>1085</v>
      </c>
      <c r="E260" s="3" cm="1">
        <f t="array" aca="1" ref="E260" ca="1">INDEX('[3]Vendedores Activos'!$A$27:$A$30, RANDBETWEEN(1, COUNTA('[3]Vendedores Activos'!$A$27:$A$30)))</f>
        <v>26</v>
      </c>
      <c r="F260" s="13">
        <v>45260</v>
      </c>
      <c r="G260" s="12">
        <v>34</v>
      </c>
      <c r="H260" s="12">
        <v>1</v>
      </c>
      <c r="I260" s="35">
        <v>1983.9</v>
      </c>
      <c r="J260" s="26">
        <v>1983.9</v>
      </c>
    </row>
    <row r="261" spans="1:10" ht="15">
      <c r="A261" s="3">
        <v>730</v>
      </c>
      <c r="B261" s="27">
        <v>2000260</v>
      </c>
      <c r="C261" s="12">
        <v>5</v>
      </c>
      <c r="D261" s="12">
        <v>1084</v>
      </c>
      <c r="E261" s="3" cm="1">
        <f t="array" aca="1" ref="E261" ca="1">INDEX('[3]Vendedores Activos'!$A$29:$A$36, RANDBETWEEN(1, COUNTA('[3]Vendedores Activos'!$A$29:$A$36)))</f>
        <v>33</v>
      </c>
      <c r="F261" s="13">
        <v>45260</v>
      </c>
      <c r="G261" s="12">
        <v>192</v>
      </c>
      <c r="H261" s="12">
        <v>1</v>
      </c>
      <c r="I261" s="35">
        <v>19093.02</v>
      </c>
      <c r="J261" s="26">
        <v>19093.02</v>
      </c>
    </row>
    <row r="262" spans="1:10" ht="15">
      <c r="A262" s="3">
        <v>727</v>
      </c>
      <c r="B262" s="3">
        <v>2000261</v>
      </c>
      <c r="C262" s="12">
        <v>6</v>
      </c>
      <c r="D262" s="12">
        <v>1129</v>
      </c>
      <c r="E262" s="3" cm="1">
        <f t="array" aca="1" ref="E262" ca="1">INDEX('[3]Vendedores Activos'!$A$37:$A$44, RANDBETWEEN(1, COUNTA('[3]Vendedores Activos'!$A$37:$A$44)))</f>
        <v>41</v>
      </c>
      <c r="F262" s="13">
        <v>45260</v>
      </c>
      <c r="G262" s="12">
        <v>14</v>
      </c>
      <c r="H262" s="12">
        <v>1</v>
      </c>
      <c r="I262" s="35">
        <v>3686.69</v>
      </c>
      <c r="J262" s="26">
        <v>3686.69</v>
      </c>
    </row>
    <row r="263" spans="1:10" ht="15">
      <c r="A263" s="3">
        <v>728</v>
      </c>
      <c r="B263" s="3">
        <v>2000262</v>
      </c>
      <c r="C263" s="12">
        <v>6</v>
      </c>
      <c r="D263" s="12">
        <v>1039</v>
      </c>
      <c r="E263" s="3" cm="1">
        <f t="array" aca="1" ref="E263" ca="1">INDEX('[3]Vendedores Activos'!$A$37:$A$44, RANDBETWEEN(1, COUNTA('[3]Vendedores Activos'!$A$37:$A$44)))</f>
        <v>38</v>
      </c>
      <c r="F263" s="13">
        <v>45260</v>
      </c>
      <c r="G263" s="12">
        <v>68</v>
      </c>
      <c r="H263" s="12">
        <v>1</v>
      </c>
      <c r="I263" s="35">
        <v>5979.37</v>
      </c>
      <c r="J263" s="26">
        <v>5979.37</v>
      </c>
    </row>
    <row r="264" spans="1:10" ht="15">
      <c r="A264" s="3">
        <v>929</v>
      </c>
      <c r="B264" s="3">
        <v>2000263</v>
      </c>
      <c r="C264" s="12">
        <v>1</v>
      </c>
      <c r="D264" s="12">
        <v>1024</v>
      </c>
      <c r="E264" s="3" cm="1">
        <f t="array" aca="1" ref="E264" ca="1">INDEX('[3]Vendedores Activos'!$A$2:$A$13, RANDBETWEEN(1, COUNTA('[3]Vendedores Activos'!$A$2:$A$13)))</f>
        <v>4</v>
      </c>
      <c r="F264" s="13">
        <v>45259</v>
      </c>
      <c r="G264" s="12">
        <v>100</v>
      </c>
      <c r="H264" s="12">
        <v>1</v>
      </c>
      <c r="I264" s="35">
        <v>1444.19</v>
      </c>
      <c r="J264" s="26">
        <v>1444.19</v>
      </c>
    </row>
    <row r="265" spans="1:10" ht="15">
      <c r="A265" s="3">
        <v>932</v>
      </c>
      <c r="B265" s="27">
        <v>2000264</v>
      </c>
      <c r="C265" s="12">
        <v>1</v>
      </c>
      <c r="D265" s="12">
        <v>1086</v>
      </c>
      <c r="E265" s="3" cm="1">
        <f t="array" aca="1" ref="E265" ca="1">INDEX('[3]Vendedores Activos'!$A$2:$A$13, RANDBETWEEN(1, COUNTA('[3]Vendedores Activos'!$A$2:$A$13)))</f>
        <v>2</v>
      </c>
      <c r="F265" s="13">
        <v>45259</v>
      </c>
      <c r="G265" s="12">
        <v>5</v>
      </c>
      <c r="H265" s="12">
        <v>1</v>
      </c>
      <c r="I265" s="35">
        <v>2880.61</v>
      </c>
      <c r="J265" s="26">
        <v>2880.61</v>
      </c>
    </row>
    <row r="266" spans="1:10" ht="15">
      <c r="A266" s="3">
        <v>726</v>
      </c>
      <c r="B266" s="3">
        <v>2000265</v>
      </c>
      <c r="C266" s="12">
        <v>1</v>
      </c>
      <c r="D266" s="12">
        <v>1047</v>
      </c>
      <c r="E266" s="3" cm="1">
        <f t="array" aca="1" ref="E266" ca="1">INDEX('[3]Vendedores Activos'!$A$2:$A$13, RANDBETWEEN(1, COUNTA('[3]Vendedores Activos'!$A$2:$A$13)))</f>
        <v>9</v>
      </c>
      <c r="F266" s="13">
        <v>45259</v>
      </c>
      <c r="G266" s="12">
        <v>132</v>
      </c>
      <c r="H266" s="12">
        <v>1</v>
      </c>
      <c r="I266" s="35">
        <v>197.3</v>
      </c>
      <c r="J266" s="26">
        <v>197.3</v>
      </c>
    </row>
    <row r="267" spans="1:10" ht="15">
      <c r="A267" s="3">
        <v>928</v>
      </c>
      <c r="B267" s="3">
        <v>2000266</v>
      </c>
      <c r="C267" s="12">
        <v>2</v>
      </c>
      <c r="D267" s="12">
        <v>1114</v>
      </c>
      <c r="E267" s="3" cm="1">
        <f t="array" aca="1" ref="E267" ca="1">INDEX('[3]Vendedores Activos'!$A$14:$A$20, RANDBETWEEN(1, COUNTA('[3]Vendedores Activos'!$A$14:$A$20)))</f>
        <v>16</v>
      </c>
      <c r="F267" s="13">
        <v>45259</v>
      </c>
      <c r="G267" s="12">
        <v>144</v>
      </c>
      <c r="H267" s="12">
        <v>1</v>
      </c>
      <c r="I267" s="35">
        <v>200.81</v>
      </c>
      <c r="J267" s="26">
        <v>200.81</v>
      </c>
    </row>
    <row r="268" spans="1:10" ht="15">
      <c r="A268" s="3">
        <v>930</v>
      </c>
      <c r="B268" s="3">
        <v>2000267</v>
      </c>
      <c r="C268" s="12">
        <v>2</v>
      </c>
      <c r="D268" s="12">
        <v>1070</v>
      </c>
      <c r="E268" s="3" cm="1">
        <f t="array" aca="1" ref="E268" ca="1">INDEX('[3]Vendedores Activos'!$A$14:$A$20, RANDBETWEEN(1, COUNTA('[3]Vendedores Activos'!$A$14:$A$20)))</f>
        <v>11</v>
      </c>
      <c r="F268" s="13">
        <v>45259</v>
      </c>
      <c r="G268" s="12">
        <v>198</v>
      </c>
      <c r="H268" s="12">
        <v>1</v>
      </c>
      <c r="I268" s="35">
        <v>3606.91</v>
      </c>
      <c r="J268" s="26">
        <v>3606.91</v>
      </c>
    </row>
    <row r="269" spans="1:10" ht="15">
      <c r="A269" s="3">
        <v>931</v>
      </c>
      <c r="B269" s="27">
        <v>2000268</v>
      </c>
      <c r="C269" s="12">
        <v>2</v>
      </c>
      <c r="D269" s="12">
        <v>1059</v>
      </c>
      <c r="E269" s="3" cm="1">
        <f t="array" aca="1" ref="E269" ca="1">INDEX('[3]Vendedores Activos'!$A$14:$A$20, RANDBETWEEN(1, COUNTA('[3]Vendedores Activos'!$A$14:$A$20)))</f>
        <v>17</v>
      </c>
      <c r="F269" s="13">
        <v>45259</v>
      </c>
      <c r="G269" s="12">
        <v>38</v>
      </c>
      <c r="H269" s="12">
        <v>1</v>
      </c>
      <c r="I269" s="35">
        <v>5518.36</v>
      </c>
      <c r="J269" s="26">
        <v>5518.36</v>
      </c>
    </row>
    <row r="270" spans="1:10" ht="15">
      <c r="A270" s="3">
        <v>753</v>
      </c>
      <c r="B270" s="3">
        <v>2000269</v>
      </c>
      <c r="C270" s="12">
        <v>2</v>
      </c>
      <c r="D270" s="12">
        <v>1002</v>
      </c>
      <c r="E270" s="3" cm="1">
        <f t="array" aca="1" ref="E270" ca="1">INDEX('[3]Vendedores Activos'!$A$14:$A$20, RANDBETWEEN(1, COUNTA('[3]Vendedores Activos'!$A$14:$A$20)))</f>
        <v>16</v>
      </c>
      <c r="F270" s="13">
        <v>45259</v>
      </c>
      <c r="G270" s="12">
        <v>89</v>
      </c>
      <c r="H270" s="12">
        <v>1</v>
      </c>
      <c r="I270" s="35">
        <v>1065.3900000000001</v>
      </c>
      <c r="J270" s="26">
        <v>1065.3900000000001</v>
      </c>
    </row>
    <row r="271" spans="1:10" ht="15">
      <c r="A271" s="3">
        <v>755</v>
      </c>
      <c r="B271" s="3">
        <v>2000270</v>
      </c>
      <c r="C271" s="12">
        <v>2</v>
      </c>
      <c r="D271" s="12">
        <v>1099</v>
      </c>
      <c r="E271" s="3" cm="1">
        <f t="array" aca="1" ref="E271" ca="1">INDEX('[3]Vendedores Activos'!$A$14:$A$20, RANDBETWEEN(1, COUNTA('[3]Vendedores Activos'!$A$14:$A$20)))</f>
        <v>14</v>
      </c>
      <c r="F271" s="13">
        <v>45259</v>
      </c>
      <c r="G271" s="12">
        <v>42</v>
      </c>
      <c r="H271" s="12">
        <v>1</v>
      </c>
      <c r="I271" s="35">
        <v>6423.08</v>
      </c>
      <c r="J271" s="26">
        <v>6423.08</v>
      </c>
    </row>
    <row r="272" spans="1:10" ht="15">
      <c r="A272" s="3">
        <v>757</v>
      </c>
      <c r="B272" s="3">
        <v>2000271</v>
      </c>
      <c r="C272" s="12">
        <v>2</v>
      </c>
      <c r="D272" s="12">
        <v>1126</v>
      </c>
      <c r="E272" s="3" cm="1">
        <f t="array" aca="1" ref="E272" ca="1">INDEX('[3]Vendedores Activos'!$A$14:$A$20, RANDBETWEEN(1, COUNTA('[3]Vendedores Activos'!$A$14:$A$20)))</f>
        <v>15</v>
      </c>
      <c r="F272" s="13">
        <v>45259</v>
      </c>
      <c r="G272" s="12">
        <v>191</v>
      </c>
      <c r="H272" s="12">
        <v>1</v>
      </c>
      <c r="I272" s="35">
        <v>14367.56</v>
      </c>
      <c r="J272" s="26">
        <v>14367.56</v>
      </c>
    </row>
    <row r="273" spans="1:10" ht="15">
      <c r="A273" s="3">
        <v>721</v>
      </c>
      <c r="B273" s="27">
        <v>2000272</v>
      </c>
      <c r="C273" s="12">
        <v>2</v>
      </c>
      <c r="D273" s="12">
        <v>1091</v>
      </c>
      <c r="E273" s="3" cm="1">
        <f t="array" aca="1" ref="E273" ca="1">INDEX('[3]Vendedores Activos'!$A$14:$A$20, RANDBETWEEN(1, COUNTA('[3]Vendedores Activos'!$A$14:$A$20)))</f>
        <v>17</v>
      </c>
      <c r="F273" s="13">
        <v>45259</v>
      </c>
      <c r="G273" s="12">
        <v>188</v>
      </c>
      <c r="H273" s="12">
        <v>1</v>
      </c>
      <c r="I273" s="35">
        <v>10224.76</v>
      </c>
      <c r="J273" s="26">
        <v>10224.76</v>
      </c>
    </row>
    <row r="274" spans="1:10" ht="15">
      <c r="A274" s="3">
        <v>725</v>
      </c>
      <c r="B274" s="3">
        <v>2000273</v>
      </c>
      <c r="C274" s="12">
        <v>2</v>
      </c>
      <c r="D274" s="12">
        <v>1064</v>
      </c>
      <c r="E274" s="3" cm="1">
        <f t="array" aca="1" ref="E274" ca="1">INDEX('[3]Vendedores Activos'!$A$14:$A$20, RANDBETWEEN(1, COUNTA('[3]Vendedores Activos'!$A$14:$A$20)))</f>
        <v>13</v>
      </c>
      <c r="F274" s="13">
        <v>45259</v>
      </c>
      <c r="G274" s="12">
        <v>115</v>
      </c>
      <c r="H274" s="12">
        <v>1</v>
      </c>
      <c r="I274" s="35">
        <v>11562.94</v>
      </c>
      <c r="J274" s="26">
        <v>11562.94</v>
      </c>
    </row>
    <row r="275" spans="1:10" ht="15">
      <c r="A275" s="3">
        <v>719</v>
      </c>
      <c r="B275" s="3">
        <v>2000274</v>
      </c>
      <c r="C275" s="12">
        <v>3</v>
      </c>
      <c r="D275" s="12">
        <v>1060</v>
      </c>
      <c r="E275" s="3" cm="1">
        <f t="array" aca="1" ref="E275" ca="1">INDEX('[3]Vendedores Activos'!$A$21:$A$26, RANDBETWEEN(1, COUNTA('[3]Vendedores Activos'!$A$21:$A$26)))</f>
        <v>24</v>
      </c>
      <c r="F275" s="13">
        <v>45259</v>
      </c>
      <c r="G275" s="12">
        <v>157</v>
      </c>
      <c r="H275" s="12">
        <v>1</v>
      </c>
      <c r="I275" s="35">
        <v>1422.67</v>
      </c>
      <c r="J275" s="26">
        <v>1422.67</v>
      </c>
    </row>
    <row r="276" spans="1:10" ht="15">
      <c r="A276" s="3">
        <v>722</v>
      </c>
      <c r="B276" s="3">
        <v>2000275</v>
      </c>
      <c r="C276" s="12">
        <v>3</v>
      </c>
      <c r="D276" s="12">
        <v>1056</v>
      </c>
      <c r="E276" s="3" cm="1">
        <f t="array" aca="1" ref="E276" ca="1">INDEX('[3]Vendedores Activos'!$A$21:$A$26, RANDBETWEEN(1, COUNTA('[3]Vendedores Activos'!$A$21:$A$26)))</f>
        <v>23</v>
      </c>
      <c r="F276" s="13">
        <v>45259</v>
      </c>
      <c r="G276" s="12">
        <v>19</v>
      </c>
      <c r="H276" s="12">
        <v>1</v>
      </c>
      <c r="I276" s="35">
        <v>1670.76</v>
      </c>
      <c r="J276" s="26">
        <v>1670.76</v>
      </c>
    </row>
    <row r="277" spans="1:10" ht="15">
      <c r="A277" s="3">
        <v>720</v>
      </c>
      <c r="B277" s="27">
        <v>2000276</v>
      </c>
      <c r="C277" s="12">
        <v>4</v>
      </c>
      <c r="D277" s="12">
        <v>1099</v>
      </c>
      <c r="E277" s="3" cm="1">
        <f t="array" aca="1" ref="E277" ca="1">INDEX('[3]Vendedores Activos'!$A$27:$A$30, RANDBETWEEN(1, COUNTA('[3]Vendedores Activos'!$A$27:$A$30)))</f>
        <v>28</v>
      </c>
      <c r="F277" s="13">
        <v>45259</v>
      </c>
      <c r="G277" s="12">
        <v>17</v>
      </c>
      <c r="H277" s="12">
        <v>1</v>
      </c>
      <c r="I277" s="35">
        <v>12914.11</v>
      </c>
      <c r="J277" s="26">
        <v>12914.11</v>
      </c>
    </row>
    <row r="278" spans="1:10" ht="15">
      <c r="A278" s="3">
        <v>723</v>
      </c>
      <c r="B278" s="3">
        <v>2000277</v>
      </c>
      <c r="C278" s="12">
        <v>4</v>
      </c>
      <c r="D278" s="12">
        <v>1117</v>
      </c>
      <c r="E278" s="3" cm="1">
        <f t="array" aca="1" ref="E278" ca="1">INDEX('[3]Vendedores Activos'!$A$27:$A$30, RANDBETWEEN(1, COUNTA('[3]Vendedores Activos'!$A$27:$A$30)))</f>
        <v>25</v>
      </c>
      <c r="F278" s="13">
        <v>45259</v>
      </c>
      <c r="G278" s="12">
        <v>45</v>
      </c>
      <c r="H278" s="12">
        <v>1</v>
      </c>
      <c r="I278" s="35">
        <v>20013.169999999998</v>
      </c>
      <c r="J278" s="26">
        <v>20013.169999999998</v>
      </c>
    </row>
    <row r="279" spans="1:10" ht="15">
      <c r="A279" s="3">
        <v>724</v>
      </c>
      <c r="B279" s="3">
        <v>2000278</v>
      </c>
      <c r="C279" s="12">
        <v>6</v>
      </c>
      <c r="D279" s="12">
        <v>1003</v>
      </c>
      <c r="E279" s="3" cm="1">
        <f t="array" aca="1" ref="E279" ca="1">INDEX('[3]Vendedores Activos'!$A$37:$A$44, RANDBETWEEN(1, COUNTA('[3]Vendedores Activos'!$A$37:$A$44)))</f>
        <v>41</v>
      </c>
      <c r="F279" s="13">
        <v>45259</v>
      </c>
      <c r="G279" s="12">
        <v>163</v>
      </c>
      <c r="H279" s="12">
        <v>1</v>
      </c>
      <c r="I279" s="35">
        <v>588.48</v>
      </c>
      <c r="J279" s="26">
        <v>588.48</v>
      </c>
    </row>
    <row r="280" spans="1:10" ht="15">
      <c r="A280" s="3">
        <v>709</v>
      </c>
      <c r="B280" s="3">
        <v>2000279</v>
      </c>
      <c r="C280" s="12">
        <v>1</v>
      </c>
      <c r="D280" s="12">
        <v>1038</v>
      </c>
      <c r="E280" s="3" cm="1">
        <f t="array" aca="1" ref="E280" ca="1">INDEX('[3]Vendedores Activos'!$A$2:$A$13, RANDBETWEEN(1, COUNTA('[3]Vendedores Activos'!$A$2:$A$13)))</f>
        <v>4</v>
      </c>
      <c r="F280" s="13">
        <v>45258</v>
      </c>
      <c r="G280" s="12">
        <v>83</v>
      </c>
      <c r="H280" s="12">
        <v>1</v>
      </c>
      <c r="I280" s="35">
        <v>3647.63</v>
      </c>
      <c r="J280" s="26">
        <v>3647.63</v>
      </c>
    </row>
    <row r="281" spans="1:10" ht="15">
      <c r="A281" s="3">
        <v>714</v>
      </c>
      <c r="B281" s="27">
        <v>2000280</v>
      </c>
      <c r="C281" s="12">
        <v>1</v>
      </c>
      <c r="D281" s="12">
        <v>1055</v>
      </c>
      <c r="E281" s="3" cm="1">
        <f t="array" aca="1" ref="E281" ca="1">INDEX('[3]Vendedores Activos'!$A$2:$A$13, RANDBETWEEN(1, COUNTA('[3]Vendedores Activos'!$A$2:$A$13)))</f>
        <v>43</v>
      </c>
      <c r="F281" s="13">
        <v>45258</v>
      </c>
      <c r="G281" s="12">
        <v>204</v>
      </c>
      <c r="H281" s="12">
        <v>1</v>
      </c>
      <c r="I281" s="35">
        <v>2898.75</v>
      </c>
      <c r="J281" s="26">
        <v>2898.75</v>
      </c>
    </row>
    <row r="282" spans="1:10" ht="15">
      <c r="A282" s="3">
        <v>718</v>
      </c>
      <c r="B282" s="3">
        <v>2000281</v>
      </c>
      <c r="C282" s="12">
        <v>1</v>
      </c>
      <c r="D282" s="12">
        <v>1038</v>
      </c>
      <c r="E282" s="3" cm="1">
        <f t="array" aca="1" ref="E282" ca="1">INDEX('[3]Vendedores Activos'!$A$2:$A$13, RANDBETWEEN(1, COUNTA('[3]Vendedores Activos'!$A$2:$A$13)))</f>
        <v>3</v>
      </c>
      <c r="F282" s="13">
        <v>45258</v>
      </c>
      <c r="G282" s="12">
        <v>16</v>
      </c>
      <c r="H282" s="12">
        <v>1</v>
      </c>
      <c r="I282" s="35">
        <v>25243.87</v>
      </c>
      <c r="J282" s="26">
        <v>25243.87</v>
      </c>
    </row>
    <row r="283" spans="1:10" ht="15">
      <c r="A283" s="3">
        <v>712</v>
      </c>
      <c r="B283" s="3">
        <v>2000282</v>
      </c>
      <c r="C283" s="12">
        <v>2</v>
      </c>
      <c r="D283" s="12">
        <v>1070</v>
      </c>
      <c r="E283" s="3" cm="1">
        <f t="array" aca="1" ref="E283" ca="1">INDEX('[3]Vendedores Activos'!$A$14:$A$20, RANDBETWEEN(1, COUNTA('[3]Vendedores Activos'!$A$14:$A$20)))</f>
        <v>17</v>
      </c>
      <c r="F283" s="13">
        <v>45258</v>
      </c>
      <c r="G283" s="12">
        <v>86</v>
      </c>
      <c r="H283" s="12">
        <v>1</v>
      </c>
      <c r="I283" s="35">
        <v>1696.7</v>
      </c>
      <c r="J283" s="26">
        <v>1696.7</v>
      </c>
    </row>
    <row r="284" spans="1:10" ht="15">
      <c r="A284" s="3">
        <v>717</v>
      </c>
      <c r="B284" s="3">
        <v>2000283</v>
      </c>
      <c r="C284" s="12">
        <v>2</v>
      </c>
      <c r="D284" s="12">
        <v>1116</v>
      </c>
      <c r="E284" s="3" cm="1">
        <f t="array" aca="1" ref="E284" ca="1">INDEX('[3]Vendedores Activos'!$A$14:$A$20, RANDBETWEEN(1, COUNTA('[3]Vendedores Activos'!$A$14:$A$20)))</f>
        <v>13</v>
      </c>
      <c r="F284" s="13">
        <v>45258</v>
      </c>
      <c r="G284" s="12">
        <v>133</v>
      </c>
      <c r="H284" s="12">
        <v>1</v>
      </c>
      <c r="I284" s="35">
        <v>487.41</v>
      </c>
      <c r="J284" s="26">
        <v>487.41</v>
      </c>
    </row>
    <row r="285" spans="1:10" ht="15">
      <c r="A285" s="3">
        <v>713</v>
      </c>
      <c r="B285" s="27">
        <v>2000284</v>
      </c>
      <c r="C285" s="12">
        <v>3</v>
      </c>
      <c r="D285" s="12">
        <v>1001</v>
      </c>
      <c r="E285" s="3" cm="1">
        <f t="array" aca="1" ref="E285" ca="1">INDEX('[3]Vendedores Activos'!$A$21:$A$26, RANDBETWEEN(1, COUNTA('[3]Vendedores Activos'!$A$21:$A$26)))</f>
        <v>24</v>
      </c>
      <c r="F285" s="13">
        <v>45258</v>
      </c>
      <c r="G285" s="12">
        <v>161</v>
      </c>
      <c r="H285" s="12">
        <v>1</v>
      </c>
      <c r="I285" s="35">
        <v>1130.04</v>
      </c>
      <c r="J285" s="26">
        <v>1130.04</v>
      </c>
    </row>
    <row r="286" spans="1:10" ht="15">
      <c r="A286" s="3">
        <v>710</v>
      </c>
      <c r="B286" s="3">
        <v>2000285</v>
      </c>
      <c r="C286" s="12">
        <v>4</v>
      </c>
      <c r="D286" s="12">
        <v>1016</v>
      </c>
      <c r="E286" s="3" cm="1">
        <f t="array" aca="1" ref="E286" ca="1">INDEX('[3]Vendedores Activos'!$A$27:$A$30, RANDBETWEEN(1, COUNTA('[3]Vendedores Activos'!$A$27:$A$30)))</f>
        <v>26</v>
      </c>
      <c r="F286" s="13">
        <v>45258</v>
      </c>
      <c r="G286" s="12">
        <v>110</v>
      </c>
      <c r="H286" s="12">
        <v>1</v>
      </c>
      <c r="I286" s="35">
        <v>14670.62</v>
      </c>
      <c r="J286" s="26">
        <v>14670.62</v>
      </c>
    </row>
    <row r="287" spans="1:10" ht="15">
      <c r="A287" s="3">
        <v>716</v>
      </c>
      <c r="B287" s="3">
        <v>2000286</v>
      </c>
      <c r="C287" s="12">
        <v>4</v>
      </c>
      <c r="D287" s="12">
        <v>1124</v>
      </c>
      <c r="E287" s="3" cm="1">
        <f t="array" aca="1" ref="E287" ca="1">INDEX('[3]Vendedores Activos'!$A$27:$A$30, RANDBETWEEN(1, COUNTA('[3]Vendedores Activos'!$A$27:$A$30)))</f>
        <v>26</v>
      </c>
      <c r="F287" s="13">
        <v>45258</v>
      </c>
      <c r="G287" s="12">
        <v>35</v>
      </c>
      <c r="H287" s="12">
        <v>1</v>
      </c>
      <c r="I287" s="35">
        <v>2778.08</v>
      </c>
      <c r="J287" s="26">
        <v>2778.08</v>
      </c>
    </row>
    <row r="288" spans="1:10" ht="15">
      <c r="A288" s="3">
        <v>715</v>
      </c>
      <c r="B288" s="3">
        <v>2000287</v>
      </c>
      <c r="C288" s="12">
        <v>5</v>
      </c>
      <c r="D288" s="12">
        <v>1047</v>
      </c>
      <c r="E288" s="3" cm="1">
        <f t="array" aca="1" ref="E288" ca="1">INDEX('[3]Vendedores Activos'!$A$29:$A$36, RANDBETWEEN(1, COUNTA('[3]Vendedores Activos'!$A$29:$A$36)))</f>
        <v>33</v>
      </c>
      <c r="F288" s="13">
        <v>45258</v>
      </c>
      <c r="G288" s="12">
        <v>10</v>
      </c>
      <c r="H288" s="12">
        <v>1</v>
      </c>
      <c r="I288" s="35">
        <v>4017.47</v>
      </c>
      <c r="J288" s="26">
        <v>4017.47</v>
      </c>
    </row>
    <row r="289" spans="1:10" ht="15">
      <c r="A289" s="3">
        <v>711</v>
      </c>
      <c r="B289" s="27">
        <v>2000288</v>
      </c>
      <c r="C289" s="12">
        <v>8</v>
      </c>
      <c r="D289" s="12">
        <v>1096</v>
      </c>
      <c r="E289" s="3" cm="1">
        <f t="array" aca="1" ref="E289" ca="1">INDEX('[3]Vendedores Activos'!$A$37:$A$44, RANDBETWEEN(1, COUNTA('[3]Vendedores Activos'!$A$37:$A$44)))</f>
        <v>39</v>
      </c>
      <c r="F289" s="13">
        <v>45258</v>
      </c>
      <c r="G289" s="12">
        <v>62</v>
      </c>
      <c r="H289" s="12">
        <v>1</v>
      </c>
      <c r="I289" s="35">
        <v>3755.88</v>
      </c>
      <c r="J289" s="26">
        <v>3755.88</v>
      </c>
    </row>
    <row r="290" spans="1:10" ht="15">
      <c r="A290" s="3">
        <v>700</v>
      </c>
      <c r="B290" s="3">
        <v>2000289</v>
      </c>
      <c r="C290" s="12">
        <v>1</v>
      </c>
      <c r="D290" s="12">
        <v>1030</v>
      </c>
      <c r="E290" s="3" cm="1">
        <f t="array" aca="1" ref="E290" ca="1">INDEX('[3]Vendedores Activos'!$A$2:$A$13, RANDBETWEEN(1, COUNTA('[3]Vendedores Activos'!$A$2:$A$13)))</f>
        <v>6</v>
      </c>
      <c r="F290" s="13">
        <v>45257</v>
      </c>
      <c r="G290" s="12">
        <v>27</v>
      </c>
      <c r="H290" s="12">
        <v>1</v>
      </c>
      <c r="I290" s="35">
        <v>5104.71</v>
      </c>
      <c r="J290" s="26">
        <v>5104.71</v>
      </c>
    </row>
    <row r="291" spans="1:10" ht="15">
      <c r="A291" s="3">
        <v>702</v>
      </c>
      <c r="B291" s="3">
        <v>2000290</v>
      </c>
      <c r="C291" s="12">
        <v>1</v>
      </c>
      <c r="D291" s="12">
        <v>1120</v>
      </c>
      <c r="E291" s="3" cm="1">
        <f t="array" aca="1" ref="E291" ca="1">INDEX('[3]Vendedores Activos'!$A$2:$A$13, RANDBETWEEN(1, COUNTA('[3]Vendedores Activos'!$A$2:$A$13)))</f>
        <v>7</v>
      </c>
      <c r="F291" s="13">
        <v>45257</v>
      </c>
      <c r="G291" s="12">
        <v>46</v>
      </c>
      <c r="H291" s="12">
        <v>1</v>
      </c>
      <c r="I291" s="35">
        <v>19192.93</v>
      </c>
      <c r="J291" s="26">
        <v>19192.93</v>
      </c>
    </row>
    <row r="292" spans="1:10" ht="15">
      <c r="A292" s="3">
        <v>703</v>
      </c>
      <c r="B292" s="3">
        <v>2000291</v>
      </c>
      <c r="C292" s="12">
        <v>1</v>
      </c>
      <c r="D292" s="12">
        <v>1132</v>
      </c>
      <c r="E292" s="3" cm="1">
        <f t="array" aca="1" ref="E292" ca="1">INDEX('[3]Vendedores Activos'!$A$2:$A$13, RANDBETWEEN(1, COUNTA('[3]Vendedores Activos'!$A$2:$A$13)))</f>
        <v>6</v>
      </c>
      <c r="F292" s="13">
        <v>45257</v>
      </c>
      <c r="G292" s="12">
        <v>41</v>
      </c>
      <c r="H292" s="12">
        <v>1</v>
      </c>
      <c r="I292" s="35">
        <v>2329.5300000000002</v>
      </c>
      <c r="J292" s="26">
        <v>2329.5300000000002</v>
      </c>
    </row>
    <row r="293" spans="1:10" ht="15">
      <c r="A293" s="3">
        <v>704</v>
      </c>
      <c r="B293" s="27">
        <v>2000292</v>
      </c>
      <c r="C293" s="12">
        <v>1</v>
      </c>
      <c r="D293" s="12">
        <v>1055</v>
      </c>
      <c r="E293" s="3" cm="1">
        <f t="array" aca="1" ref="E293" ca="1">INDEX('[3]Vendedores Activos'!$A$2:$A$13, RANDBETWEEN(1, COUNTA('[3]Vendedores Activos'!$A$2:$A$13)))</f>
        <v>6</v>
      </c>
      <c r="F293" s="13">
        <v>45257</v>
      </c>
      <c r="G293" s="12">
        <v>130</v>
      </c>
      <c r="H293" s="12">
        <v>1</v>
      </c>
      <c r="I293" s="35">
        <v>668.77</v>
      </c>
      <c r="J293" s="26">
        <v>668.77</v>
      </c>
    </row>
    <row r="294" spans="1:10" ht="15">
      <c r="A294" s="3">
        <v>707</v>
      </c>
      <c r="B294" s="3">
        <v>2000293</v>
      </c>
      <c r="C294" s="12">
        <v>1</v>
      </c>
      <c r="D294" s="12">
        <v>1049</v>
      </c>
      <c r="E294" s="3" cm="1">
        <f t="array" aca="1" ref="E294" ca="1">INDEX('[3]Vendedores Activos'!$A$2:$A$13, RANDBETWEEN(1, COUNTA('[3]Vendedores Activos'!$A$2:$A$13)))</f>
        <v>8</v>
      </c>
      <c r="F294" s="13">
        <v>45257</v>
      </c>
      <c r="G294" s="12">
        <v>143</v>
      </c>
      <c r="H294" s="12">
        <v>1</v>
      </c>
      <c r="I294" s="35">
        <v>917.46</v>
      </c>
      <c r="J294" s="26">
        <v>917.46</v>
      </c>
    </row>
    <row r="295" spans="1:10" ht="15">
      <c r="A295" s="3">
        <v>698</v>
      </c>
      <c r="B295" s="3">
        <v>2000294</v>
      </c>
      <c r="C295" s="12">
        <v>3</v>
      </c>
      <c r="D295" s="12">
        <v>1065</v>
      </c>
      <c r="E295" s="3" cm="1">
        <f t="array" aca="1" ref="E295" ca="1">INDEX('[3]Vendedores Activos'!$A$21:$A$26, RANDBETWEEN(1, COUNTA('[3]Vendedores Activos'!$A$21:$A$26)))</f>
        <v>21</v>
      </c>
      <c r="F295" s="13">
        <v>45257</v>
      </c>
      <c r="G295" s="12">
        <v>4</v>
      </c>
      <c r="H295" s="12">
        <v>1</v>
      </c>
      <c r="I295" s="35">
        <v>413.59</v>
      </c>
      <c r="J295" s="26">
        <v>413.59</v>
      </c>
    </row>
    <row r="296" spans="1:10" ht="15">
      <c r="A296" s="3">
        <v>708</v>
      </c>
      <c r="B296" s="3">
        <v>2000295</v>
      </c>
      <c r="C296" s="12">
        <v>3</v>
      </c>
      <c r="D296" s="12">
        <v>1119</v>
      </c>
      <c r="E296" s="3" cm="1">
        <f t="array" aca="1" ref="E296" ca="1">INDEX('[3]Vendedores Activos'!$A$21:$A$26, RANDBETWEEN(1, COUNTA('[3]Vendedores Activos'!$A$21:$A$26)))</f>
        <v>22</v>
      </c>
      <c r="F296" s="13">
        <v>45257</v>
      </c>
      <c r="G296" s="12">
        <v>178</v>
      </c>
      <c r="H296" s="12">
        <v>1</v>
      </c>
      <c r="I296" s="35">
        <v>4775.18</v>
      </c>
      <c r="J296" s="26">
        <v>4775.18</v>
      </c>
    </row>
    <row r="297" spans="1:10" ht="15">
      <c r="A297" s="3">
        <v>699</v>
      </c>
      <c r="B297" s="27">
        <v>2000296</v>
      </c>
      <c r="C297" s="12">
        <v>5</v>
      </c>
      <c r="D297" s="12">
        <v>1088</v>
      </c>
      <c r="E297" s="3" cm="1">
        <f t="array" aca="1" ref="E297" ca="1">INDEX('[3]Vendedores Activos'!$A$29:$A$36, RANDBETWEEN(1, COUNTA('[3]Vendedores Activos'!$A$29:$A$36)))</f>
        <v>32</v>
      </c>
      <c r="F297" s="13">
        <v>45257</v>
      </c>
      <c r="G297" s="12">
        <v>166</v>
      </c>
      <c r="H297" s="12">
        <v>1</v>
      </c>
      <c r="I297" s="35">
        <v>2290.7800000000002</v>
      </c>
      <c r="J297" s="26">
        <v>2290.7800000000002</v>
      </c>
    </row>
    <row r="298" spans="1:10" ht="15">
      <c r="A298" s="3">
        <v>705</v>
      </c>
      <c r="B298" s="3">
        <v>2000297</v>
      </c>
      <c r="C298" s="12">
        <v>5</v>
      </c>
      <c r="D298" s="12">
        <v>1047</v>
      </c>
      <c r="E298" s="3" cm="1">
        <f t="array" aca="1" ref="E298" ca="1">INDEX('[3]Vendedores Activos'!$A$29:$A$36, RANDBETWEEN(1, COUNTA('[3]Vendedores Activos'!$A$29:$A$36)))</f>
        <v>27</v>
      </c>
      <c r="F298" s="13">
        <v>45257</v>
      </c>
      <c r="G298" s="12">
        <v>60</v>
      </c>
      <c r="H298" s="12">
        <v>1</v>
      </c>
      <c r="I298" s="35">
        <v>7677.3</v>
      </c>
      <c r="J298" s="26">
        <v>7677.3</v>
      </c>
    </row>
    <row r="299" spans="1:10" ht="15">
      <c r="A299" s="3">
        <v>701</v>
      </c>
      <c r="B299" s="3">
        <v>2000298</v>
      </c>
      <c r="C299" s="12">
        <v>6</v>
      </c>
      <c r="D299" s="12">
        <v>1104</v>
      </c>
      <c r="E299" s="3" cm="1">
        <f t="array" aca="1" ref="E299" ca="1">INDEX('[3]Vendedores Activos'!$A$37:$A$44, RANDBETWEEN(1, COUNTA('[3]Vendedores Activos'!$A$37:$A$44)))</f>
        <v>37</v>
      </c>
      <c r="F299" s="13">
        <v>45257</v>
      </c>
      <c r="G299" s="12">
        <v>39</v>
      </c>
      <c r="H299" s="12">
        <v>1</v>
      </c>
      <c r="I299" s="35">
        <v>8092.75</v>
      </c>
      <c r="J299" s="26">
        <v>8092.75</v>
      </c>
    </row>
    <row r="300" spans="1:10" ht="15">
      <c r="A300" s="3">
        <v>706</v>
      </c>
      <c r="B300" s="3">
        <v>2000299</v>
      </c>
      <c r="C300" s="12">
        <v>6</v>
      </c>
      <c r="D300" s="12">
        <v>1003</v>
      </c>
      <c r="E300" s="3" cm="1">
        <f t="array" aca="1" ref="E300" ca="1">INDEX('[3]Vendedores Activos'!$A$37:$A$44, RANDBETWEEN(1, COUNTA('[3]Vendedores Activos'!$A$37:$A$44)))</f>
        <v>35</v>
      </c>
      <c r="F300" s="13">
        <v>45257</v>
      </c>
      <c r="G300" s="12">
        <v>42</v>
      </c>
      <c r="H300" s="12">
        <v>1</v>
      </c>
      <c r="I300" s="35">
        <v>7509.43</v>
      </c>
      <c r="J300" s="26">
        <v>7509.43</v>
      </c>
    </row>
    <row r="301" spans="1:10" ht="15">
      <c r="A301" s="3">
        <v>697</v>
      </c>
      <c r="B301" s="27">
        <v>2000300</v>
      </c>
      <c r="C301" s="12">
        <v>8</v>
      </c>
      <c r="D301" s="12">
        <v>1010</v>
      </c>
      <c r="E301" s="3" cm="1">
        <f t="array" aca="1" ref="E301" ca="1">INDEX('[3]Vendedores Activos'!$A$37:$A$44, RANDBETWEEN(1, COUNTA('[3]Vendedores Activos'!$A$37:$A$44)))</f>
        <v>39</v>
      </c>
      <c r="F301" s="13">
        <v>45257</v>
      </c>
      <c r="G301" s="12">
        <v>74</v>
      </c>
      <c r="H301" s="12">
        <v>1</v>
      </c>
      <c r="I301" s="35">
        <v>1225.3800000000001</v>
      </c>
      <c r="J301" s="26">
        <v>1225.3800000000001</v>
      </c>
    </row>
    <row r="302" spans="1:10" ht="15">
      <c r="A302" s="3">
        <v>677</v>
      </c>
      <c r="B302" s="3">
        <v>2000301</v>
      </c>
      <c r="C302" s="12">
        <v>1</v>
      </c>
      <c r="D302" s="12">
        <v>1016</v>
      </c>
      <c r="E302" s="3" cm="1">
        <f t="array" aca="1" ref="E302" ca="1">INDEX('[3]Vendedores Activos'!$A$2:$A$13, RANDBETWEEN(1, COUNTA('[3]Vendedores Activos'!$A$2:$A$13)))</f>
        <v>4</v>
      </c>
      <c r="F302" s="13">
        <v>45255</v>
      </c>
      <c r="G302" s="12">
        <v>191</v>
      </c>
      <c r="H302" s="12">
        <v>1</v>
      </c>
      <c r="I302" s="35">
        <v>12012.46</v>
      </c>
      <c r="J302" s="26">
        <v>12012.46</v>
      </c>
    </row>
    <row r="303" spans="1:10" ht="15">
      <c r="A303" s="3">
        <v>679</v>
      </c>
      <c r="B303" s="3">
        <v>2000302</v>
      </c>
      <c r="C303" s="12">
        <v>1</v>
      </c>
      <c r="D303" s="12">
        <v>1110</v>
      </c>
      <c r="E303" s="3" cm="1">
        <f t="array" aca="1" ref="E303" ca="1">INDEX('[3]Vendedores Activos'!$A$2:$A$13, RANDBETWEEN(1, COUNTA('[3]Vendedores Activos'!$A$2:$A$13)))</f>
        <v>45</v>
      </c>
      <c r="F303" s="13">
        <v>45255</v>
      </c>
      <c r="G303" s="12">
        <v>5</v>
      </c>
      <c r="H303" s="12">
        <v>1</v>
      </c>
      <c r="I303" s="35">
        <v>2174.8000000000002</v>
      </c>
      <c r="J303" s="26">
        <v>2174.8000000000002</v>
      </c>
    </row>
    <row r="304" spans="1:10" ht="15">
      <c r="A304" s="3">
        <v>682</v>
      </c>
      <c r="B304" s="3">
        <v>2000303</v>
      </c>
      <c r="C304" s="12">
        <v>1</v>
      </c>
      <c r="D304" s="12">
        <v>1111</v>
      </c>
      <c r="E304" s="3" cm="1">
        <f t="array" aca="1" ref="E304" ca="1">INDEX('[3]Vendedores Activos'!$A$2:$A$13, RANDBETWEEN(1, COUNTA('[3]Vendedores Activos'!$A$2:$A$13)))</f>
        <v>2</v>
      </c>
      <c r="F304" s="13">
        <v>45255</v>
      </c>
      <c r="G304" s="12">
        <v>118</v>
      </c>
      <c r="H304" s="12">
        <v>1</v>
      </c>
      <c r="I304" s="35">
        <v>9453.5</v>
      </c>
      <c r="J304" s="26">
        <v>9453.5</v>
      </c>
    </row>
    <row r="305" spans="1:10" ht="15">
      <c r="A305" s="3">
        <v>687</v>
      </c>
      <c r="B305" s="27">
        <v>2000304</v>
      </c>
      <c r="C305" s="12">
        <v>1</v>
      </c>
      <c r="D305" s="12">
        <v>1004</v>
      </c>
      <c r="E305" s="3" cm="1">
        <f t="array" aca="1" ref="E305" ca="1">INDEX('[3]Vendedores Activos'!$A$2:$A$13, RANDBETWEEN(1, COUNTA('[3]Vendedores Activos'!$A$2:$A$13)))</f>
        <v>4</v>
      </c>
      <c r="F305" s="13">
        <v>45255</v>
      </c>
      <c r="G305" s="12">
        <v>203</v>
      </c>
      <c r="H305" s="12">
        <v>1</v>
      </c>
      <c r="I305" s="35">
        <v>4243.79</v>
      </c>
      <c r="J305" s="26">
        <v>4243.79</v>
      </c>
    </row>
    <row r="306" spans="1:10" ht="15">
      <c r="A306" s="3">
        <v>688</v>
      </c>
      <c r="B306" s="3">
        <v>2000305</v>
      </c>
      <c r="C306" s="12">
        <v>1</v>
      </c>
      <c r="D306" s="12">
        <v>1057</v>
      </c>
      <c r="E306" s="3" cm="1">
        <f t="array" aca="1" ref="E306" ca="1">INDEX('[3]Vendedores Activos'!$A$2:$A$13, RANDBETWEEN(1, COUNTA('[3]Vendedores Activos'!$A$2:$A$13)))</f>
        <v>2</v>
      </c>
      <c r="F306" s="13">
        <v>45255</v>
      </c>
      <c r="G306" s="12">
        <v>35</v>
      </c>
      <c r="H306" s="12">
        <v>1</v>
      </c>
      <c r="I306" s="35">
        <v>2962.03</v>
      </c>
      <c r="J306" s="26">
        <v>2962.03</v>
      </c>
    </row>
    <row r="307" spans="1:10" ht="15">
      <c r="A307" s="3">
        <v>689</v>
      </c>
      <c r="B307" s="3">
        <v>2000306</v>
      </c>
      <c r="C307" s="12">
        <v>1</v>
      </c>
      <c r="D307" s="12">
        <v>1113</v>
      </c>
      <c r="E307" s="3" cm="1">
        <f t="array" aca="1" ref="E307" ca="1">INDEX('[3]Vendedores Activos'!$A$2:$A$13, RANDBETWEEN(1, COUNTA('[3]Vendedores Activos'!$A$2:$A$13)))</f>
        <v>44</v>
      </c>
      <c r="F307" s="13">
        <v>45255</v>
      </c>
      <c r="G307" s="12">
        <v>125</v>
      </c>
      <c r="H307" s="12">
        <v>1</v>
      </c>
      <c r="I307" s="35">
        <v>1220.0999999999999</v>
      </c>
      <c r="J307" s="26">
        <v>1220.0999999999999</v>
      </c>
    </row>
    <row r="308" spans="1:10" ht="15">
      <c r="A308" s="3">
        <v>680</v>
      </c>
      <c r="B308" s="3">
        <v>2000307</v>
      </c>
      <c r="C308" s="12">
        <v>2</v>
      </c>
      <c r="D308" s="12">
        <v>1064</v>
      </c>
      <c r="E308" s="3" cm="1">
        <f t="array" aca="1" ref="E308" ca="1">INDEX('[3]Vendedores Activos'!$A$14:$A$20, RANDBETWEEN(1, COUNTA('[3]Vendedores Activos'!$A$14:$A$20)))</f>
        <v>13</v>
      </c>
      <c r="F308" s="13">
        <v>45255</v>
      </c>
      <c r="G308" s="12">
        <v>15</v>
      </c>
      <c r="H308" s="12">
        <v>1</v>
      </c>
      <c r="I308" s="35">
        <v>25646.73</v>
      </c>
      <c r="J308" s="26">
        <v>25646.73</v>
      </c>
    </row>
    <row r="309" spans="1:10" ht="15">
      <c r="A309" s="3">
        <v>681</v>
      </c>
      <c r="B309" s="27">
        <v>2000308</v>
      </c>
      <c r="C309" s="12">
        <v>3</v>
      </c>
      <c r="D309" s="12">
        <v>1019</v>
      </c>
      <c r="E309" s="3" cm="1">
        <f t="array" aca="1" ref="E309" ca="1">INDEX('[3]Vendedores Activos'!$A$21:$A$26, RANDBETWEEN(1, COUNTA('[3]Vendedores Activos'!$A$21:$A$26)))</f>
        <v>21</v>
      </c>
      <c r="F309" s="13">
        <v>45255</v>
      </c>
      <c r="G309" s="12">
        <v>81</v>
      </c>
      <c r="H309" s="12">
        <v>1</v>
      </c>
      <c r="I309" s="35">
        <v>721.49</v>
      </c>
      <c r="J309" s="26">
        <v>721.49</v>
      </c>
    </row>
    <row r="310" spans="1:10" ht="15">
      <c r="A310" s="3">
        <v>684</v>
      </c>
      <c r="B310" s="3">
        <v>2000309</v>
      </c>
      <c r="C310" s="12">
        <v>3</v>
      </c>
      <c r="D310" s="12">
        <v>1005</v>
      </c>
      <c r="E310" s="3" cm="1">
        <f t="array" aca="1" ref="E310" ca="1">INDEX('[3]Vendedores Activos'!$A$21:$A$26, RANDBETWEEN(1, COUNTA('[3]Vendedores Activos'!$A$21:$A$26)))</f>
        <v>22</v>
      </c>
      <c r="F310" s="13">
        <v>45255</v>
      </c>
      <c r="G310" s="12">
        <v>106</v>
      </c>
      <c r="H310" s="12">
        <v>1</v>
      </c>
      <c r="I310" s="35">
        <v>17081.5</v>
      </c>
      <c r="J310" s="26">
        <v>17081.5</v>
      </c>
    </row>
    <row r="311" spans="1:10" ht="15">
      <c r="A311" s="3">
        <v>686</v>
      </c>
      <c r="B311" s="3">
        <v>2000310</v>
      </c>
      <c r="C311" s="12">
        <v>3</v>
      </c>
      <c r="D311" s="12">
        <v>1121</v>
      </c>
      <c r="E311" s="3" cm="1">
        <f t="array" aca="1" ref="E311" ca="1">INDEX('[3]Vendedores Activos'!$A$21:$A$26, RANDBETWEEN(1, COUNTA('[3]Vendedores Activos'!$A$21:$A$26)))</f>
        <v>22</v>
      </c>
      <c r="F311" s="13">
        <v>45255</v>
      </c>
      <c r="G311" s="12">
        <v>49</v>
      </c>
      <c r="H311" s="12">
        <v>1</v>
      </c>
      <c r="I311" s="35">
        <v>1307.1500000000001</v>
      </c>
      <c r="J311" s="26">
        <v>1307.1500000000001</v>
      </c>
    </row>
    <row r="312" spans="1:10" ht="15">
      <c r="A312" s="3">
        <v>676</v>
      </c>
      <c r="B312" s="3">
        <v>2000311</v>
      </c>
      <c r="C312" s="12">
        <v>4</v>
      </c>
      <c r="D312" s="12">
        <v>1072</v>
      </c>
      <c r="E312" s="3" cm="1">
        <f t="array" aca="1" ref="E312" ca="1">INDEX('[3]Vendedores Activos'!$A$27:$A$30, RANDBETWEEN(1, COUNTA('[3]Vendedores Activos'!$A$27:$A$30)))</f>
        <v>27</v>
      </c>
      <c r="F312" s="13">
        <v>45255</v>
      </c>
      <c r="G312" s="12">
        <v>38</v>
      </c>
      <c r="H312" s="12">
        <v>1</v>
      </c>
      <c r="I312" s="35">
        <v>6642.25</v>
      </c>
      <c r="J312" s="26">
        <v>6642.25</v>
      </c>
    </row>
    <row r="313" spans="1:10" ht="15">
      <c r="A313" s="3">
        <v>678</v>
      </c>
      <c r="B313" s="27">
        <v>2000312</v>
      </c>
      <c r="C313" s="12">
        <v>5</v>
      </c>
      <c r="D313" s="12">
        <v>1095</v>
      </c>
      <c r="E313" s="3" cm="1">
        <f t="array" aca="1" ref="E313" ca="1">INDEX('[3]Vendedores Activos'!$A$29:$A$36, RANDBETWEEN(1, COUNTA('[3]Vendedores Activos'!$A$29:$A$36)))</f>
        <v>34</v>
      </c>
      <c r="F313" s="13">
        <v>45255</v>
      </c>
      <c r="G313" s="12">
        <v>15</v>
      </c>
      <c r="H313" s="12">
        <v>1</v>
      </c>
      <c r="I313" s="35">
        <v>26639.81</v>
      </c>
      <c r="J313" s="26">
        <v>26639.81</v>
      </c>
    </row>
    <row r="314" spans="1:10" ht="15">
      <c r="A314" s="3">
        <v>683</v>
      </c>
      <c r="B314" s="3">
        <v>2000313</v>
      </c>
      <c r="C314" s="12">
        <v>5</v>
      </c>
      <c r="D314" s="12">
        <v>1076</v>
      </c>
      <c r="E314" s="3" cm="1">
        <f t="array" aca="1" ref="E314" ca="1">INDEX('[3]Vendedores Activos'!$A$29:$A$36, RANDBETWEEN(1, COUNTA('[3]Vendedores Activos'!$A$29:$A$36)))</f>
        <v>27</v>
      </c>
      <c r="F314" s="13">
        <v>45255</v>
      </c>
      <c r="G314" s="12">
        <v>56</v>
      </c>
      <c r="H314" s="12">
        <v>1</v>
      </c>
      <c r="I314" s="35">
        <v>18484.96</v>
      </c>
      <c r="J314" s="26">
        <v>18484.96</v>
      </c>
    </row>
    <row r="315" spans="1:10" ht="15">
      <c r="A315" s="3">
        <v>685</v>
      </c>
      <c r="B315" s="3">
        <v>2000314</v>
      </c>
      <c r="C315" s="12">
        <v>8</v>
      </c>
      <c r="D315" s="12">
        <v>1016</v>
      </c>
      <c r="E315" s="3" cm="1">
        <f t="array" aca="1" ref="E315" ca="1">INDEX('[3]Vendedores Activos'!$A$37:$A$44, RANDBETWEEN(1, COUNTA('[3]Vendedores Activos'!$A$37:$A$44)))</f>
        <v>42</v>
      </c>
      <c r="F315" s="13">
        <v>45255</v>
      </c>
      <c r="G315" s="12">
        <v>186</v>
      </c>
      <c r="H315" s="12">
        <v>1</v>
      </c>
      <c r="I315" s="35">
        <v>21107.37</v>
      </c>
      <c r="J315" s="26">
        <v>21107.37</v>
      </c>
    </row>
    <row r="316" spans="1:10" ht="15">
      <c r="A316" s="3">
        <v>748</v>
      </c>
      <c r="B316" s="3">
        <v>2000315</v>
      </c>
      <c r="C316" s="12">
        <v>1</v>
      </c>
      <c r="D316" s="12">
        <v>1001</v>
      </c>
      <c r="E316" s="3" cm="1">
        <f t="array" aca="1" ref="E316" ca="1">INDEX('[3]Vendedores Activos'!$A$2:$A$13, RANDBETWEEN(1, COUNTA('[3]Vendedores Activos'!$A$2:$A$13)))</f>
        <v>9</v>
      </c>
      <c r="F316" s="13">
        <v>45254</v>
      </c>
      <c r="G316" s="12">
        <v>55</v>
      </c>
      <c r="H316" s="12">
        <v>1</v>
      </c>
      <c r="I316" s="35">
        <v>3321.8</v>
      </c>
      <c r="J316" s="26">
        <v>3321.8</v>
      </c>
    </row>
    <row r="317" spans="1:10" ht="15">
      <c r="A317" s="3">
        <v>749</v>
      </c>
      <c r="B317" s="27">
        <v>2000316</v>
      </c>
      <c r="C317" s="12">
        <v>1</v>
      </c>
      <c r="D317" s="12">
        <v>1123</v>
      </c>
      <c r="E317" s="3" cm="1">
        <f t="array" aca="1" ref="E317" ca="1">INDEX('[3]Vendedores Activos'!$A$2:$A$13, RANDBETWEEN(1, COUNTA('[3]Vendedores Activos'!$A$2:$A$13)))</f>
        <v>8</v>
      </c>
      <c r="F317" s="13">
        <v>45254</v>
      </c>
      <c r="G317" s="12">
        <v>87</v>
      </c>
      <c r="H317" s="12">
        <v>1</v>
      </c>
      <c r="I317" s="35">
        <v>2040.93</v>
      </c>
      <c r="J317" s="26">
        <v>2040.93</v>
      </c>
    </row>
    <row r="318" spans="1:10" ht="15">
      <c r="A318" s="3">
        <v>758</v>
      </c>
      <c r="B318" s="3">
        <v>2000317</v>
      </c>
      <c r="C318" s="12">
        <v>1</v>
      </c>
      <c r="D318" s="12">
        <v>1122</v>
      </c>
      <c r="E318" s="3" cm="1">
        <f t="array" aca="1" ref="E318" ca="1">INDEX('[3]Vendedores Activos'!$A$2:$A$13, RANDBETWEEN(1, COUNTA('[3]Vendedores Activos'!$A$2:$A$13)))</f>
        <v>2</v>
      </c>
      <c r="F318" s="13">
        <v>45254</v>
      </c>
      <c r="G318" s="12">
        <v>50</v>
      </c>
      <c r="H318" s="12">
        <v>1</v>
      </c>
      <c r="I318" s="35">
        <v>3574.76</v>
      </c>
      <c r="J318" s="26">
        <v>3574.76</v>
      </c>
    </row>
    <row r="319" spans="1:10" ht="15">
      <c r="A319" s="3">
        <v>675</v>
      </c>
      <c r="B319" s="3">
        <v>2000318</v>
      </c>
      <c r="C319" s="12">
        <v>1</v>
      </c>
      <c r="D319" s="12">
        <v>1085</v>
      </c>
      <c r="E319" s="3" cm="1">
        <f t="array" aca="1" ref="E319" ca="1">INDEX('[3]Vendedores Activos'!$A$2:$A$13, RANDBETWEEN(1, COUNTA('[3]Vendedores Activos'!$A$2:$A$13)))</f>
        <v>43</v>
      </c>
      <c r="F319" s="13">
        <v>45254</v>
      </c>
      <c r="G319" s="12">
        <v>130</v>
      </c>
      <c r="H319" s="12">
        <v>1</v>
      </c>
      <c r="I319" s="35">
        <v>798.56</v>
      </c>
      <c r="J319" s="26">
        <v>798.56</v>
      </c>
    </row>
    <row r="320" spans="1:10" ht="15">
      <c r="A320" s="3">
        <v>752</v>
      </c>
      <c r="B320" s="3">
        <v>2000319</v>
      </c>
      <c r="C320" s="12">
        <v>2</v>
      </c>
      <c r="D320" s="12">
        <v>1070</v>
      </c>
      <c r="E320" s="3" cm="1">
        <f t="array" aca="1" ref="E320" ca="1">INDEX('[3]Vendedores Activos'!$A$14:$A$20, RANDBETWEEN(1, COUNTA('[3]Vendedores Activos'!$A$14:$A$20)))</f>
        <v>11</v>
      </c>
      <c r="F320" s="13">
        <v>45254</v>
      </c>
      <c r="G320" s="12">
        <v>205</v>
      </c>
      <c r="H320" s="12">
        <v>1</v>
      </c>
      <c r="I320" s="35">
        <v>2744.22</v>
      </c>
      <c r="J320" s="26">
        <v>2744.22</v>
      </c>
    </row>
    <row r="321" spans="1:10" ht="15">
      <c r="A321" s="3">
        <v>671</v>
      </c>
      <c r="B321" s="27">
        <v>2000320</v>
      </c>
      <c r="C321" s="12">
        <v>2</v>
      </c>
      <c r="D321" s="12">
        <v>1104</v>
      </c>
      <c r="E321" s="3" cm="1">
        <f t="array" aca="1" ref="E321" ca="1">INDEX('[3]Vendedores Activos'!$A$14:$A$20, RANDBETWEEN(1, COUNTA('[3]Vendedores Activos'!$A$14:$A$20)))</f>
        <v>13</v>
      </c>
      <c r="F321" s="13">
        <v>45254</v>
      </c>
      <c r="G321" s="12">
        <v>93</v>
      </c>
      <c r="H321" s="12">
        <v>1</v>
      </c>
      <c r="I321" s="35">
        <v>17024.79</v>
      </c>
      <c r="J321" s="26">
        <v>17024.79</v>
      </c>
    </row>
    <row r="322" spans="1:10" ht="15">
      <c r="A322" s="3">
        <v>673</v>
      </c>
      <c r="B322" s="3">
        <v>2000321</v>
      </c>
      <c r="C322" s="12">
        <v>3</v>
      </c>
      <c r="D322" s="12">
        <v>1026</v>
      </c>
      <c r="E322" s="3" cm="1">
        <f t="array" aca="1" ref="E322" ca="1">INDEX('[3]Vendedores Activos'!$A$21:$A$26, RANDBETWEEN(1, COUNTA('[3]Vendedores Activos'!$A$21:$A$26)))</f>
        <v>20</v>
      </c>
      <c r="F322" s="13">
        <v>45254</v>
      </c>
      <c r="G322" s="12">
        <v>93</v>
      </c>
      <c r="H322" s="12">
        <v>1</v>
      </c>
      <c r="I322" s="35">
        <v>16043.27</v>
      </c>
      <c r="J322" s="26">
        <v>16043.27</v>
      </c>
    </row>
    <row r="323" spans="1:10" ht="15">
      <c r="A323" s="3">
        <v>672</v>
      </c>
      <c r="B323" s="3">
        <v>2000322</v>
      </c>
      <c r="C323" s="12">
        <v>5</v>
      </c>
      <c r="D323" s="12">
        <v>1066</v>
      </c>
      <c r="E323" s="3" cm="1">
        <f t="array" aca="1" ref="E323" ca="1">INDEX('[3]Vendedores Activos'!$A$29:$A$36, RANDBETWEEN(1, COUNTA('[3]Vendedores Activos'!$A$29:$A$36)))</f>
        <v>33</v>
      </c>
      <c r="F323" s="13">
        <v>45254</v>
      </c>
      <c r="G323" s="12">
        <v>166</v>
      </c>
      <c r="H323" s="12">
        <v>1</v>
      </c>
      <c r="I323" s="35">
        <v>2586.6</v>
      </c>
      <c r="J323" s="26">
        <v>2586.6</v>
      </c>
    </row>
    <row r="324" spans="1:10" ht="15">
      <c r="A324" s="3">
        <v>670</v>
      </c>
      <c r="B324" s="3">
        <v>2000323</v>
      </c>
      <c r="C324" s="12">
        <v>6</v>
      </c>
      <c r="D324" s="12">
        <v>1131</v>
      </c>
      <c r="E324" s="3" cm="1">
        <f t="array" aca="1" ref="E324" ca="1">INDEX('[3]Vendedores Activos'!$A$37:$A$44, RANDBETWEEN(1, COUNTA('[3]Vendedores Activos'!$A$37:$A$44)))</f>
        <v>37</v>
      </c>
      <c r="F324" s="13">
        <v>45254</v>
      </c>
      <c r="G324" s="12">
        <v>15</v>
      </c>
      <c r="H324" s="12">
        <v>1</v>
      </c>
      <c r="I324" s="35">
        <v>32018.59</v>
      </c>
      <c r="J324" s="26">
        <v>32018.59</v>
      </c>
    </row>
    <row r="325" spans="1:10" ht="15">
      <c r="A325" s="3">
        <v>691</v>
      </c>
      <c r="B325" s="27">
        <v>2000324</v>
      </c>
      <c r="C325" s="12">
        <v>8</v>
      </c>
      <c r="D325" s="12">
        <v>1013</v>
      </c>
      <c r="E325" s="3" cm="1">
        <f t="array" aca="1" ref="E325" ca="1">INDEX('[3]Vendedores Activos'!$A$37:$A$44, RANDBETWEEN(1, COUNTA('[3]Vendedores Activos'!$A$37:$A$44)))</f>
        <v>35</v>
      </c>
      <c r="F325" s="13">
        <v>45254</v>
      </c>
      <c r="G325" s="12">
        <v>42</v>
      </c>
      <c r="H325" s="12">
        <v>1</v>
      </c>
      <c r="I325" s="35">
        <v>6731.07</v>
      </c>
      <c r="J325" s="26">
        <v>6731.07</v>
      </c>
    </row>
    <row r="326" spans="1:10" ht="15">
      <c r="A326" s="3">
        <v>693</v>
      </c>
      <c r="B326" s="3">
        <v>2000325</v>
      </c>
      <c r="C326" s="12">
        <v>8</v>
      </c>
      <c r="D326" s="12">
        <v>1051</v>
      </c>
      <c r="E326" s="3" cm="1">
        <f t="array" aca="1" ref="E326" ca="1">INDEX('[3]Vendedores Activos'!$A$37:$A$44, RANDBETWEEN(1, COUNTA('[3]Vendedores Activos'!$A$37:$A$44)))</f>
        <v>39</v>
      </c>
      <c r="F326" s="13">
        <v>45254</v>
      </c>
      <c r="G326" s="12">
        <v>128</v>
      </c>
      <c r="H326" s="12">
        <v>1</v>
      </c>
      <c r="I326" s="35">
        <v>250.42</v>
      </c>
      <c r="J326" s="26">
        <v>250.42</v>
      </c>
    </row>
    <row r="327" spans="1:10" ht="15">
      <c r="A327" s="3">
        <v>674</v>
      </c>
      <c r="B327" s="3">
        <v>2000326</v>
      </c>
      <c r="C327" s="12"/>
      <c r="D327" s="12">
        <v>1044</v>
      </c>
      <c r="E327" s="3" cm="1">
        <f t="array" aca="1" ref="E327" ca="1">INDEX('[3]Vendedores Activos'!$A$37:$A$44, RANDBETWEEN(1, COUNTA('[3]Vendedores Activos'!$A$37:$A$44)))</f>
        <v>41</v>
      </c>
      <c r="F327" s="13">
        <v>45254</v>
      </c>
      <c r="G327" s="12">
        <v>71</v>
      </c>
      <c r="H327" s="12">
        <v>1</v>
      </c>
      <c r="I327" s="35">
        <v>3592.4</v>
      </c>
      <c r="J327" s="26">
        <v>3592.4</v>
      </c>
    </row>
    <row r="328" spans="1:10" ht="15">
      <c r="A328" s="3">
        <v>659</v>
      </c>
      <c r="B328" s="3">
        <v>2000327</v>
      </c>
      <c r="C328" s="12">
        <v>1</v>
      </c>
      <c r="D328" s="12">
        <v>1124</v>
      </c>
      <c r="E328" s="3" cm="1">
        <f t="array" aca="1" ref="E328" ca="1">INDEX('[3]Vendedores Activos'!$A$2:$A$13, RANDBETWEEN(1, COUNTA('[3]Vendedores Activos'!$A$2:$A$13)))</f>
        <v>8</v>
      </c>
      <c r="F328" s="13">
        <v>45253</v>
      </c>
      <c r="G328" s="12">
        <v>37</v>
      </c>
      <c r="H328" s="12">
        <v>1</v>
      </c>
      <c r="I328" s="35">
        <v>11878.05</v>
      </c>
      <c r="J328" s="26">
        <v>11878.05</v>
      </c>
    </row>
    <row r="329" spans="1:10" ht="15">
      <c r="A329" s="3">
        <v>662</v>
      </c>
      <c r="B329" s="27">
        <v>2000328</v>
      </c>
      <c r="C329" s="12">
        <v>1</v>
      </c>
      <c r="D329" s="12">
        <v>1025</v>
      </c>
      <c r="E329" s="3" cm="1">
        <f t="array" aca="1" ref="E329" ca="1">INDEX('[3]Vendedores Activos'!$A$2:$A$13, RANDBETWEEN(1, COUNTA('[3]Vendedores Activos'!$A$2:$A$13)))</f>
        <v>8</v>
      </c>
      <c r="F329" s="13">
        <v>45253</v>
      </c>
      <c r="G329" s="12">
        <v>162</v>
      </c>
      <c r="H329" s="12">
        <v>1</v>
      </c>
      <c r="I329" s="35">
        <v>1311.46</v>
      </c>
      <c r="J329" s="26">
        <v>1311.46</v>
      </c>
    </row>
    <row r="330" spans="1:10" ht="15">
      <c r="A330" s="3">
        <v>663</v>
      </c>
      <c r="B330" s="3">
        <v>2000329</v>
      </c>
      <c r="C330" s="12">
        <v>1</v>
      </c>
      <c r="D330" s="12">
        <v>1093</v>
      </c>
      <c r="E330" s="3" cm="1">
        <f t="array" aca="1" ref="E330" ca="1">INDEX('[3]Vendedores Activos'!$A$2:$A$13, RANDBETWEEN(1, COUNTA('[3]Vendedores Activos'!$A$2:$A$13)))</f>
        <v>7</v>
      </c>
      <c r="F330" s="13">
        <v>45253</v>
      </c>
      <c r="G330" s="12">
        <v>85</v>
      </c>
      <c r="H330" s="12">
        <v>1</v>
      </c>
      <c r="I330" s="35">
        <v>1073.0899999999999</v>
      </c>
      <c r="J330" s="26">
        <v>1073.0899999999999</v>
      </c>
    </row>
    <row r="331" spans="1:10" ht="15">
      <c r="A331" s="3">
        <v>664</v>
      </c>
      <c r="B331" s="3">
        <v>2000330</v>
      </c>
      <c r="C331" s="12">
        <v>1</v>
      </c>
      <c r="D331" s="12">
        <v>1030</v>
      </c>
      <c r="E331" s="3" cm="1">
        <f t="array" aca="1" ref="E331" ca="1">INDEX('[3]Vendedores Activos'!$A$2:$A$13, RANDBETWEEN(1, COUNTA('[3]Vendedores Activos'!$A$2:$A$13)))</f>
        <v>43</v>
      </c>
      <c r="F331" s="13">
        <v>45253</v>
      </c>
      <c r="G331" s="12">
        <v>156</v>
      </c>
      <c r="H331" s="12">
        <v>1</v>
      </c>
      <c r="I331" s="35">
        <v>272.10000000000002</v>
      </c>
      <c r="J331" s="26">
        <v>272.10000000000002</v>
      </c>
    </row>
    <row r="332" spans="1:10" ht="15">
      <c r="A332" s="3">
        <v>665</v>
      </c>
      <c r="B332" s="3">
        <v>2000331</v>
      </c>
      <c r="C332" s="12">
        <v>1</v>
      </c>
      <c r="D332" s="12">
        <v>1093</v>
      </c>
      <c r="E332" s="3" cm="1">
        <f t="array" aca="1" ref="E332" ca="1">INDEX('[3]Vendedores Activos'!$A$2:$A$13, RANDBETWEEN(1, COUNTA('[3]Vendedores Activos'!$A$2:$A$13)))</f>
        <v>10</v>
      </c>
      <c r="F332" s="13">
        <v>45253</v>
      </c>
      <c r="G332" s="12">
        <v>5</v>
      </c>
      <c r="H332" s="12">
        <v>1</v>
      </c>
      <c r="I332" s="35">
        <v>2116.23</v>
      </c>
      <c r="J332" s="26">
        <v>2116.23</v>
      </c>
    </row>
    <row r="333" spans="1:10" ht="15">
      <c r="A333" s="3">
        <v>661</v>
      </c>
      <c r="B333" s="27">
        <v>2000332</v>
      </c>
      <c r="C333" s="12">
        <v>2</v>
      </c>
      <c r="D333" s="12">
        <v>1099</v>
      </c>
      <c r="E333" s="3" cm="1">
        <f t="array" aca="1" ref="E333" ca="1">INDEX('[3]Vendedores Activos'!$A$14:$A$20, RANDBETWEEN(1, COUNTA('[3]Vendedores Activos'!$A$14:$A$20)))</f>
        <v>12</v>
      </c>
      <c r="F333" s="13">
        <v>45253</v>
      </c>
      <c r="G333" s="12">
        <v>1</v>
      </c>
      <c r="H333" s="12">
        <v>1</v>
      </c>
      <c r="I333" s="35">
        <v>20203.150000000001</v>
      </c>
      <c r="J333" s="26">
        <v>20203.150000000001</v>
      </c>
    </row>
    <row r="334" spans="1:10" ht="15">
      <c r="A334" s="3">
        <v>667</v>
      </c>
      <c r="B334" s="3">
        <v>2000333</v>
      </c>
      <c r="C334" s="12">
        <v>2</v>
      </c>
      <c r="D334" s="12">
        <v>1040</v>
      </c>
      <c r="E334" s="3" cm="1">
        <f t="array" aca="1" ref="E334" ca="1">INDEX('[3]Vendedores Activos'!$A$14:$A$20, RANDBETWEEN(1, COUNTA('[3]Vendedores Activos'!$A$14:$A$20)))</f>
        <v>12</v>
      </c>
      <c r="F334" s="13">
        <v>45253</v>
      </c>
      <c r="G334" s="12">
        <v>118</v>
      </c>
      <c r="H334" s="12">
        <v>1</v>
      </c>
      <c r="I334" s="35">
        <v>9281.23</v>
      </c>
      <c r="J334" s="26">
        <v>9281.23</v>
      </c>
    </row>
    <row r="335" spans="1:10" ht="15">
      <c r="A335" s="3">
        <v>668</v>
      </c>
      <c r="B335" s="3">
        <v>2000334</v>
      </c>
      <c r="C335" s="12">
        <v>2</v>
      </c>
      <c r="D335" s="12">
        <v>1104</v>
      </c>
      <c r="E335" s="3" cm="1">
        <f t="array" aca="1" ref="E335" ca="1">INDEX('[3]Vendedores Activos'!$A$14:$A$20, RANDBETWEEN(1, COUNTA('[3]Vendedores Activos'!$A$14:$A$20)))</f>
        <v>15</v>
      </c>
      <c r="F335" s="13">
        <v>45253</v>
      </c>
      <c r="G335" s="12">
        <v>84</v>
      </c>
      <c r="H335" s="12">
        <v>1</v>
      </c>
      <c r="I335" s="35">
        <v>1829.73</v>
      </c>
      <c r="J335" s="26">
        <v>1829.73</v>
      </c>
    </row>
    <row r="336" spans="1:10" ht="15">
      <c r="A336" s="3">
        <v>669</v>
      </c>
      <c r="B336" s="3">
        <v>2000335</v>
      </c>
      <c r="C336" s="12">
        <v>5</v>
      </c>
      <c r="D336" s="12">
        <v>1061</v>
      </c>
      <c r="E336" s="3" cm="1">
        <f t="array" aca="1" ref="E336" ca="1">INDEX('[3]Vendedores Activos'!$A$29:$A$36, RANDBETWEEN(1, COUNTA('[3]Vendedores Activos'!$A$29:$A$36)))</f>
        <v>29</v>
      </c>
      <c r="F336" s="13">
        <v>45253</v>
      </c>
      <c r="G336" s="12">
        <v>157</v>
      </c>
      <c r="H336" s="12">
        <v>1</v>
      </c>
      <c r="I336" s="35">
        <v>1465.24</v>
      </c>
      <c r="J336" s="26">
        <v>1465.24</v>
      </c>
    </row>
    <row r="337" spans="1:10" ht="15">
      <c r="A337" s="3">
        <v>660</v>
      </c>
      <c r="B337" s="27">
        <v>2000336</v>
      </c>
      <c r="C337" s="12">
        <v>8</v>
      </c>
      <c r="D337" s="12">
        <v>1060</v>
      </c>
      <c r="E337" s="3" cm="1">
        <f t="array" aca="1" ref="E337" ca="1">INDEX('[3]Vendedores Activos'!$A$37:$A$44, RANDBETWEEN(1, COUNTA('[3]Vendedores Activos'!$A$37:$A$44)))</f>
        <v>37</v>
      </c>
      <c r="F337" s="13">
        <v>45253</v>
      </c>
      <c r="G337" s="12">
        <v>133</v>
      </c>
      <c r="H337" s="12">
        <v>1</v>
      </c>
      <c r="I337" s="35">
        <v>471.26</v>
      </c>
      <c r="J337" s="26">
        <v>471.26</v>
      </c>
    </row>
    <row r="338" spans="1:10" ht="15">
      <c r="A338" s="3">
        <v>666</v>
      </c>
      <c r="B338" s="3">
        <v>2000337</v>
      </c>
      <c r="C338" s="12"/>
      <c r="D338" s="12">
        <v>1132</v>
      </c>
      <c r="E338" s="3" cm="1">
        <f t="array" aca="1" ref="E338" ca="1">INDEX('[3]Vendedores Activos'!$A$37:$A$44, RANDBETWEEN(1, COUNTA('[3]Vendedores Activos'!$A$37:$A$44)))</f>
        <v>40</v>
      </c>
      <c r="F338" s="13">
        <v>45253</v>
      </c>
      <c r="G338" s="12">
        <v>162</v>
      </c>
      <c r="H338" s="12">
        <v>1</v>
      </c>
      <c r="I338" s="35">
        <v>1071.69</v>
      </c>
      <c r="J338" s="26">
        <v>1071.69</v>
      </c>
    </row>
    <row r="339" spans="1:10" ht="15">
      <c r="A339" s="3">
        <v>923</v>
      </c>
      <c r="B339" s="3">
        <v>2000338</v>
      </c>
      <c r="C339" s="12">
        <v>1</v>
      </c>
      <c r="D339" s="12">
        <v>1077</v>
      </c>
      <c r="E339" s="3" cm="1">
        <f t="array" aca="1" ref="E339" ca="1">INDEX('[3]Vendedores Activos'!$A$2:$A$13, RANDBETWEEN(1, COUNTA('[3]Vendedores Activos'!$A$2:$A$13)))</f>
        <v>50</v>
      </c>
      <c r="F339" s="13">
        <v>45252</v>
      </c>
      <c r="G339" s="12">
        <v>171</v>
      </c>
      <c r="H339" s="12">
        <v>1</v>
      </c>
      <c r="I339" s="35">
        <v>8697.91</v>
      </c>
      <c r="J339" s="26">
        <v>8697.92</v>
      </c>
    </row>
    <row r="340" spans="1:10" ht="15">
      <c r="A340" s="3">
        <v>655</v>
      </c>
      <c r="B340" s="3">
        <v>2000339</v>
      </c>
      <c r="C340" s="12">
        <v>1</v>
      </c>
      <c r="D340" s="12">
        <v>1050</v>
      </c>
      <c r="E340" s="3" cm="1">
        <f t="array" aca="1" ref="E340" ca="1">INDEX('[3]Vendedores Activos'!$A$2:$A$13, RANDBETWEEN(1, COUNTA('[3]Vendedores Activos'!$A$2:$A$13)))</f>
        <v>10</v>
      </c>
      <c r="F340" s="13">
        <v>45252</v>
      </c>
      <c r="G340" s="12">
        <v>174</v>
      </c>
      <c r="H340" s="12">
        <v>1</v>
      </c>
      <c r="I340" s="35">
        <v>4544.03</v>
      </c>
      <c r="J340" s="26">
        <v>4544.03</v>
      </c>
    </row>
    <row r="341" spans="1:10" ht="15">
      <c r="A341" s="3">
        <v>656</v>
      </c>
      <c r="B341" s="27">
        <v>2000340</v>
      </c>
      <c r="C341" s="12">
        <v>1</v>
      </c>
      <c r="D341" s="12">
        <v>1101</v>
      </c>
      <c r="E341" s="3" cm="1">
        <f t="array" aca="1" ref="E341" ca="1">INDEX('[3]Vendedores Activos'!$A$2:$A$13, RANDBETWEEN(1, COUNTA('[3]Vendedores Activos'!$A$2:$A$13)))</f>
        <v>50</v>
      </c>
      <c r="F341" s="13">
        <v>45252</v>
      </c>
      <c r="G341" s="12">
        <v>78</v>
      </c>
      <c r="H341" s="12">
        <v>1</v>
      </c>
      <c r="I341" s="35">
        <v>4875.49</v>
      </c>
      <c r="J341" s="26">
        <v>4875.49</v>
      </c>
    </row>
    <row r="342" spans="1:10" ht="15">
      <c r="A342" s="3">
        <v>657</v>
      </c>
      <c r="B342" s="3">
        <v>2000341</v>
      </c>
      <c r="C342" s="12">
        <v>1</v>
      </c>
      <c r="D342" s="12">
        <v>1103</v>
      </c>
      <c r="E342" s="3" cm="1">
        <f t="array" aca="1" ref="E342" ca="1">INDEX('[3]Vendedores Activos'!$A$2:$A$13, RANDBETWEEN(1, COUNTA('[3]Vendedores Activos'!$A$2:$A$13)))</f>
        <v>50</v>
      </c>
      <c r="F342" s="13">
        <v>45252</v>
      </c>
      <c r="G342" s="12">
        <v>35</v>
      </c>
      <c r="H342" s="12">
        <v>1</v>
      </c>
      <c r="I342" s="35">
        <v>2996.76</v>
      </c>
      <c r="J342" s="26">
        <v>2996.76</v>
      </c>
    </row>
    <row r="343" spans="1:10" ht="15">
      <c r="A343" s="3">
        <v>658</v>
      </c>
      <c r="B343" s="3">
        <v>2000342</v>
      </c>
      <c r="C343" s="12">
        <v>3</v>
      </c>
      <c r="D343" s="12">
        <v>1119</v>
      </c>
      <c r="E343" s="3" cm="1">
        <f t="array" aca="1" ref="E343" ca="1">INDEX('[3]Vendedores Activos'!$A$21:$A$26, RANDBETWEEN(1, COUNTA('[3]Vendedores Activos'!$A$21:$A$26)))</f>
        <v>18</v>
      </c>
      <c r="F343" s="13">
        <v>45252</v>
      </c>
      <c r="G343" s="12">
        <v>1</v>
      </c>
      <c r="H343" s="12">
        <v>1</v>
      </c>
      <c r="I343" s="35">
        <v>20461.919999999998</v>
      </c>
      <c r="J343" s="26">
        <v>20461.919999999998</v>
      </c>
    </row>
    <row r="344" spans="1:10" ht="15">
      <c r="A344" s="3">
        <v>652</v>
      </c>
      <c r="B344" s="3">
        <v>2000343</v>
      </c>
      <c r="C344" s="12">
        <v>1</v>
      </c>
      <c r="D344" s="12">
        <v>1005</v>
      </c>
      <c r="E344" s="3" cm="1">
        <f t="array" aca="1" ref="E344" ca="1">INDEX('[3]Vendedores Activos'!$A$2:$A$13, RANDBETWEEN(1, COUNTA('[3]Vendedores Activos'!$A$2:$A$13)))</f>
        <v>43</v>
      </c>
      <c r="F344" s="13">
        <v>45251</v>
      </c>
      <c r="G344" s="12">
        <v>129</v>
      </c>
      <c r="H344" s="12">
        <v>1</v>
      </c>
      <c r="I344" s="35">
        <v>562.39</v>
      </c>
      <c r="J344" s="26">
        <v>562.39</v>
      </c>
    </row>
    <row r="345" spans="1:10" ht="15">
      <c r="A345" s="3">
        <v>649</v>
      </c>
      <c r="B345" s="27">
        <v>2000344</v>
      </c>
      <c r="C345" s="12">
        <v>2</v>
      </c>
      <c r="D345" s="12">
        <v>1109</v>
      </c>
      <c r="E345" s="3" cm="1">
        <f t="array" aca="1" ref="E345" ca="1">INDEX('[3]Vendedores Activos'!$A$14:$A$20, RANDBETWEEN(1, COUNTA('[3]Vendedores Activos'!$A$14:$A$20)))</f>
        <v>11</v>
      </c>
      <c r="F345" s="13">
        <v>45251</v>
      </c>
      <c r="G345" s="12">
        <v>199</v>
      </c>
      <c r="H345" s="12">
        <v>1</v>
      </c>
      <c r="I345" s="35">
        <v>11834.75</v>
      </c>
      <c r="J345" s="26">
        <v>11834.75</v>
      </c>
    </row>
    <row r="346" spans="1:10" ht="15">
      <c r="A346" s="3">
        <v>650</v>
      </c>
      <c r="B346" s="3">
        <v>2000345</v>
      </c>
      <c r="C346" s="12">
        <v>2</v>
      </c>
      <c r="D346" s="12">
        <v>1116</v>
      </c>
      <c r="E346" s="3" cm="1">
        <f t="array" aca="1" ref="E346" ca="1">INDEX('[3]Vendedores Activos'!$A$14:$A$20, RANDBETWEEN(1, COUNTA('[3]Vendedores Activos'!$A$14:$A$20)))</f>
        <v>16</v>
      </c>
      <c r="F346" s="13">
        <v>45251</v>
      </c>
      <c r="G346" s="12">
        <v>6</v>
      </c>
      <c r="H346" s="12">
        <v>1</v>
      </c>
      <c r="I346" s="35">
        <v>852.77</v>
      </c>
      <c r="J346" s="26">
        <v>852.77</v>
      </c>
    </row>
    <row r="347" spans="1:10" ht="15">
      <c r="A347" s="3">
        <v>654</v>
      </c>
      <c r="B347" s="3">
        <v>2000346</v>
      </c>
      <c r="C347" s="12">
        <v>2</v>
      </c>
      <c r="D347" s="12">
        <v>1104</v>
      </c>
      <c r="E347" s="3" cm="1">
        <f t="array" aca="1" ref="E347" ca="1">INDEX('[3]Vendedores Activos'!$A$14:$A$20, RANDBETWEEN(1, COUNTA('[3]Vendedores Activos'!$A$14:$A$20)))</f>
        <v>17</v>
      </c>
      <c r="F347" s="13">
        <v>45251</v>
      </c>
      <c r="G347" s="12">
        <v>132</v>
      </c>
      <c r="H347" s="12">
        <v>1</v>
      </c>
      <c r="I347" s="35">
        <v>199.38</v>
      </c>
      <c r="J347" s="26">
        <v>199.38</v>
      </c>
    </row>
    <row r="348" spans="1:10" ht="15">
      <c r="A348" s="3">
        <v>653</v>
      </c>
      <c r="B348" s="3">
        <v>2000347</v>
      </c>
      <c r="C348" s="12">
        <v>3</v>
      </c>
      <c r="D348" s="12">
        <v>1026</v>
      </c>
      <c r="E348" s="3" cm="1">
        <f t="array" aca="1" ref="E348" ca="1">INDEX('[3]Vendedores Activos'!$A$21:$A$26, RANDBETWEEN(1, COUNTA('[3]Vendedores Activos'!$A$21:$A$26)))</f>
        <v>20</v>
      </c>
      <c r="F348" s="13">
        <v>45251</v>
      </c>
      <c r="G348" s="12">
        <v>91</v>
      </c>
      <c r="H348" s="12">
        <v>1</v>
      </c>
      <c r="I348" s="35">
        <v>22870.84</v>
      </c>
      <c r="J348" s="26">
        <v>22870.84</v>
      </c>
    </row>
    <row r="349" spans="1:10" ht="15">
      <c r="A349" s="3">
        <v>647</v>
      </c>
      <c r="B349" s="27">
        <v>2000348</v>
      </c>
      <c r="C349" s="12">
        <v>8</v>
      </c>
      <c r="D349" s="12">
        <v>1058</v>
      </c>
      <c r="E349" s="3" cm="1">
        <f t="array" aca="1" ref="E349" ca="1">INDEX('[3]Vendedores Activos'!$A$37:$A$44, RANDBETWEEN(1, COUNTA('[3]Vendedores Activos'!$A$37:$A$44)))</f>
        <v>38</v>
      </c>
      <c r="F349" s="13">
        <v>45251</v>
      </c>
      <c r="G349" s="12">
        <v>180</v>
      </c>
      <c r="H349" s="12">
        <v>1</v>
      </c>
      <c r="I349" s="35">
        <v>2892.48</v>
      </c>
      <c r="J349" s="26">
        <v>2892.48</v>
      </c>
    </row>
    <row r="350" spans="1:10" ht="15">
      <c r="A350" s="3">
        <v>648</v>
      </c>
      <c r="B350" s="3">
        <v>2000349</v>
      </c>
      <c r="C350" s="12">
        <v>8</v>
      </c>
      <c r="D350" s="12">
        <v>1030</v>
      </c>
      <c r="E350" s="3" cm="1">
        <f t="array" aca="1" ref="E350" ca="1">INDEX('[3]Vendedores Activos'!$A$37:$A$44, RANDBETWEEN(1, COUNTA('[3]Vendedores Activos'!$A$37:$A$44)))</f>
        <v>38</v>
      </c>
      <c r="F350" s="13">
        <v>45251</v>
      </c>
      <c r="G350" s="12">
        <v>9</v>
      </c>
      <c r="H350" s="12">
        <v>1</v>
      </c>
      <c r="I350" s="35">
        <v>5161.43</v>
      </c>
      <c r="J350" s="26">
        <v>5161.43</v>
      </c>
    </row>
    <row r="351" spans="1:10" ht="15">
      <c r="A351" s="3">
        <v>651</v>
      </c>
      <c r="B351" s="3">
        <v>2000350</v>
      </c>
      <c r="C351" s="12"/>
      <c r="D351" s="12">
        <v>1133</v>
      </c>
      <c r="E351" s="3" cm="1">
        <f t="array" aca="1" ref="E351" ca="1">INDEX('[3]Vendedores Activos'!$A$37:$A$44, RANDBETWEEN(1, COUNTA('[3]Vendedores Activos'!$A$37:$A$44)))</f>
        <v>40</v>
      </c>
      <c r="F351" s="13">
        <v>45251</v>
      </c>
      <c r="G351" s="12">
        <v>43</v>
      </c>
      <c r="H351" s="12">
        <v>1</v>
      </c>
      <c r="I351" s="35">
        <v>8507.98</v>
      </c>
      <c r="J351" s="26">
        <v>8507.98</v>
      </c>
    </row>
    <row r="352" spans="1:10" ht="15">
      <c r="A352" s="3">
        <v>635</v>
      </c>
      <c r="B352" s="3">
        <v>2000351</v>
      </c>
      <c r="C352" s="12">
        <v>1</v>
      </c>
      <c r="D352" s="12">
        <v>1089</v>
      </c>
      <c r="E352" s="3" cm="1">
        <f t="array" aca="1" ref="E352" ca="1">INDEX('[3]Vendedores Activos'!$A$2:$A$13, RANDBETWEEN(1, COUNTA('[3]Vendedores Activos'!$A$2:$A$13)))</f>
        <v>9</v>
      </c>
      <c r="F352" s="13">
        <v>45250</v>
      </c>
      <c r="G352" s="12">
        <v>35</v>
      </c>
      <c r="H352" s="12">
        <v>1</v>
      </c>
      <c r="I352" s="35">
        <v>2847.86</v>
      </c>
      <c r="J352" s="26">
        <v>2847.86</v>
      </c>
    </row>
    <row r="353" spans="1:10" ht="15">
      <c r="A353" s="3">
        <v>636</v>
      </c>
      <c r="B353" s="27">
        <v>2000352</v>
      </c>
      <c r="C353" s="12">
        <v>1</v>
      </c>
      <c r="D353" s="12">
        <v>1055</v>
      </c>
      <c r="E353" s="3" cm="1">
        <f t="array" aca="1" ref="E353" ca="1">INDEX('[3]Vendedores Activos'!$A$2:$A$13, RANDBETWEEN(1, COUNTA('[3]Vendedores Activos'!$A$2:$A$13)))</f>
        <v>4</v>
      </c>
      <c r="F353" s="13">
        <v>45250</v>
      </c>
      <c r="G353" s="12">
        <v>195</v>
      </c>
      <c r="H353" s="12">
        <v>1</v>
      </c>
      <c r="I353" s="35">
        <v>46364.79</v>
      </c>
      <c r="J353" s="26">
        <v>46364.79</v>
      </c>
    </row>
    <row r="354" spans="1:10" ht="15">
      <c r="A354" s="3">
        <v>637</v>
      </c>
      <c r="B354" s="3">
        <v>2000353</v>
      </c>
      <c r="C354" s="12">
        <v>1</v>
      </c>
      <c r="D354" s="12">
        <v>1093</v>
      </c>
      <c r="E354" s="3" cm="1">
        <f t="array" aca="1" ref="E354" ca="1">INDEX('[3]Vendedores Activos'!$A$2:$A$13, RANDBETWEEN(1, COUNTA('[3]Vendedores Activos'!$A$2:$A$13)))</f>
        <v>45</v>
      </c>
      <c r="F354" s="13">
        <v>45250</v>
      </c>
      <c r="G354" s="12">
        <v>186</v>
      </c>
      <c r="H354" s="12">
        <v>1</v>
      </c>
      <c r="I354" s="35">
        <v>18411.54</v>
      </c>
      <c r="J354" s="26">
        <v>18411.54</v>
      </c>
    </row>
    <row r="355" spans="1:10" ht="15">
      <c r="A355" s="3">
        <v>641</v>
      </c>
      <c r="B355" s="3">
        <v>2000354</v>
      </c>
      <c r="C355" s="12">
        <v>3</v>
      </c>
      <c r="D355" s="12">
        <v>1053</v>
      </c>
      <c r="E355" s="3" cm="1">
        <f t="array" aca="1" ref="E355" ca="1">INDEX('[3]Vendedores Activos'!$A$21:$A$26, RANDBETWEEN(1, COUNTA('[3]Vendedores Activos'!$A$21:$A$26)))</f>
        <v>20</v>
      </c>
      <c r="F355" s="13">
        <v>45250</v>
      </c>
      <c r="G355" s="12">
        <v>102</v>
      </c>
      <c r="H355" s="12">
        <v>1</v>
      </c>
      <c r="I355" s="35">
        <v>2848.69</v>
      </c>
      <c r="J355" s="26">
        <v>2848.69</v>
      </c>
    </row>
    <row r="356" spans="1:10" ht="15">
      <c r="A356" s="3">
        <v>638</v>
      </c>
      <c r="B356" s="3">
        <v>2000355</v>
      </c>
      <c r="C356" s="12">
        <v>5</v>
      </c>
      <c r="D356" s="12">
        <v>1059</v>
      </c>
      <c r="E356" s="3" cm="1">
        <f t="array" aca="1" ref="E356" ca="1">INDEX('[3]Vendedores Activos'!$A$29:$A$36, RANDBETWEEN(1, COUNTA('[3]Vendedores Activos'!$A$29:$A$36)))</f>
        <v>34</v>
      </c>
      <c r="F356" s="13">
        <v>45250</v>
      </c>
      <c r="G356" s="12">
        <v>20</v>
      </c>
      <c r="H356" s="12">
        <v>1</v>
      </c>
      <c r="I356" s="35">
        <v>3003.01</v>
      </c>
      <c r="J356" s="26">
        <v>3003.01</v>
      </c>
    </row>
    <row r="357" spans="1:10" ht="15">
      <c r="A357" s="3">
        <v>640</v>
      </c>
      <c r="B357" s="27">
        <v>2000356</v>
      </c>
      <c r="C357" s="12">
        <v>5</v>
      </c>
      <c r="D357" s="12">
        <v>1032</v>
      </c>
      <c r="E357" s="3" cm="1">
        <f t="array" aca="1" ref="E357" ca="1">INDEX('[3]Vendedores Activos'!$A$29:$A$36, RANDBETWEEN(1, COUNTA('[3]Vendedores Activos'!$A$29:$A$36)))</f>
        <v>30</v>
      </c>
      <c r="F357" s="13">
        <v>45250</v>
      </c>
      <c r="G357" s="12">
        <v>157</v>
      </c>
      <c r="H357" s="12">
        <v>1</v>
      </c>
      <c r="I357" s="35">
        <v>1500.7</v>
      </c>
      <c r="J357" s="26">
        <v>1500.7</v>
      </c>
    </row>
    <row r="358" spans="1:10" ht="15">
      <c r="A358" s="3">
        <v>646</v>
      </c>
      <c r="B358" s="3">
        <v>2000357</v>
      </c>
      <c r="C358" s="12">
        <v>5</v>
      </c>
      <c r="D358" s="12">
        <v>1026</v>
      </c>
      <c r="E358" s="3" cm="1">
        <f t="array" aca="1" ref="E358" ca="1">INDEX('[3]Vendedores Activos'!$A$29:$A$36, RANDBETWEEN(1, COUNTA('[3]Vendedores Activos'!$A$29:$A$36)))</f>
        <v>32</v>
      </c>
      <c r="F358" s="13">
        <v>45250</v>
      </c>
      <c r="G358" s="12">
        <v>30</v>
      </c>
      <c r="H358" s="12">
        <v>1</v>
      </c>
      <c r="I358" s="35">
        <v>4933.04</v>
      </c>
      <c r="J358" s="26">
        <v>4933.04</v>
      </c>
    </row>
    <row r="359" spans="1:10" ht="15">
      <c r="A359" s="3">
        <v>644</v>
      </c>
      <c r="B359" s="3">
        <v>2000358</v>
      </c>
      <c r="C359" s="12">
        <v>6</v>
      </c>
      <c r="D359" s="12">
        <v>1028</v>
      </c>
      <c r="E359" s="3" cm="1">
        <f t="array" aca="1" ref="E359" ca="1">INDEX('[3]Vendedores Activos'!$A$37:$A$44, RANDBETWEEN(1, COUNTA('[3]Vendedores Activos'!$A$37:$A$44)))</f>
        <v>37</v>
      </c>
      <c r="F359" s="13">
        <v>45250</v>
      </c>
      <c r="G359" s="12">
        <v>104</v>
      </c>
      <c r="H359" s="12">
        <v>1</v>
      </c>
      <c r="I359" s="35">
        <v>3171.18</v>
      </c>
      <c r="J359" s="26">
        <v>3171.18</v>
      </c>
    </row>
    <row r="360" spans="1:10" ht="15">
      <c r="A360" s="3">
        <v>642</v>
      </c>
      <c r="B360" s="3">
        <v>2000359</v>
      </c>
      <c r="C360" s="12">
        <v>8</v>
      </c>
      <c r="D360" s="12">
        <v>1066</v>
      </c>
      <c r="E360" s="3" cm="1">
        <f t="array" aca="1" ref="E360" ca="1">INDEX('[3]Vendedores Activos'!$A$37:$A$44, RANDBETWEEN(1, COUNTA('[3]Vendedores Activos'!$A$37:$A$44)))</f>
        <v>35</v>
      </c>
      <c r="F360" s="13">
        <v>45250</v>
      </c>
      <c r="G360" s="12">
        <v>128</v>
      </c>
      <c r="H360" s="12">
        <v>1</v>
      </c>
      <c r="I360" s="35">
        <v>295.49</v>
      </c>
      <c r="J360" s="26">
        <v>295.49</v>
      </c>
    </row>
    <row r="361" spans="1:10" ht="15">
      <c r="A361" s="3">
        <v>643</v>
      </c>
      <c r="B361" s="27">
        <v>2000360</v>
      </c>
      <c r="C361" s="12">
        <v>8</v>
      </c>
      <c r="D361" s="12">
        <v>1039</v>
      </c>
      <c r="E361" s="3" cm="1">
        <f t="array" aca="1" ref="E361" ca="1">INDEX('[3]Vendedores Activos'!$A$37:$A$44, RANDBETWEEN(1, COUNTA('[3]Vendedores Activos'!$A$37:$A$44)))</f>
        <v>35</v>
      </c>
      <c r="F361" s="13">
        <v>45250</v>
      </c>
      <c r="G361" s="12">
        <v>27</v>
      </c>
      <c r="H361" s="12">
        <v>1</v>
      </c>
      <c r="I361" s="35">
        <v>5050.25</v>
      </c>
      <c r="J361" s="26">
        <v>5050.25</v>
      </c>
    </row>
    <row r="362" spans="1:10" ht="15">
      <c r="A362" s="3">
        <v>645</v>
      </c>
      <c r="B362" s="3">
        <v>2000361</v>
      </c>
      <c r="C362" s="12">
        <v>8</v>
      </c>
      <c r="D362" s="12">
        <v>1134</v>
      </c>
      <c r="E362" s="3" cm="1">
        <f t="array" aca="1" ref="E362" ca="1">INDEX('[3]Vendedores Activos'!$A$37:$A$44, RANDBETWEEN(1, COUNTA('[3]Vendedores Activos'!$A$37:$A$44)))</f>
        <v>41</v>
      </c>
      <c r="F362" s="13">
        <v>45250</v>
      </c>
      <c r="G362" s="12">
        <v>197</v>
      </c>
      <c r="H362" s="12">
        <v>1</v>
      </c>
      <c r="I362" s="35">
        <v>9428.31</v>
      </c>
      <c r="J362" s="26">
        <v>9428.31</v>
      </c>
    </row>
    <row r="363" spans="1:10" ht="15">
      <c r="A363" s="3">
        <v>639</v>
      </c>
      <c r="B363" s="3">
        <v>2000362</v>
      </c>
      <c r="C363" s="12"/>
      <c r="D363" s="12">
        <v>1010</v>
      </c>
      <c r="E363" s="3" cm="1">
        <f t="array" aca="1" ref="E363" ca="1">INDEX('[3]Vendedores Activos'!$A$37:$A$44, RANDBETWEEN(1, COUNTA('[3]Vendedores Activos'!$A$37:$A$44)))</f>
        <v>38</v>
      </c>
      <c r="F363" s="13">
        <v>45250</v>
      </c>
      <c r="G363" s="12">
        <v>34</v>
      </c>
      <c r="H363" s="12">
        <v>1</v>
      </c>
      <c r="I363" s="35">
        <v>2109.23</v>
      </c>
      <c r="J363" s="26">
        <v>2109.23</v>
      </c>
    </row>
    <row r="364" spans="1:10" ht="15">
      <c r="A364" s="3">
        <v>619</v>
      </c>
      <c r="B364" s="3">
        <v>2000363</v>
      </c>
      <c r="C364" s="12">
        <v>1</v>
      </c>
      <c r="D364" s="12">
        <v>1122</v>
      </c>
      <c r="E364" s="3" cm="1">
        <f t="array" aca="1" ref="E364" ca="1">INDEX('[3]Vendedores Activos'!$A$2:$A$13, RANDBETWEEN(1, COUNTA('[3]Vendedores Activos'!$A$2:$A$13)))</f>
        <v>7</v>
      </c>
      <c r="F364" s="13">
        <v>45248</v>
      </c>
      <c r="G364" s="12">
        <v>157</v>
      </c>
      <c r="H364" s="12">
        <v>1</v>
      </c>
      <c r="I364" s="35">
        <v>1275.73</v>
      </c>
      <c r="J364" s="26">
        <v>1275.73</v>
      </c>
    </row>
    <row r="365" spans="1:10" ht="15">
      <c r="A365" s="3">
        <v>620</v>
      </c>
      <c r="B365" s="27">
        <v>2000364</v>
      </c>
      <c r="C365" s="12">
        <v>1</v>
      </c>
      <c r="D365" s="12">
        <v>1063</v>
      </c>
      <c r="E365" s="3" cm="1">
        <f t="array" aca="1" ref="E365" ca="1">INDEX('[3]Vendedores Activos'!$A$2:$A$13, RANDBETWEEN(1, COUNTA('[3]Vendedores Activos'!$A$2:$A$13)))</f>
        <v>10</v>
      </c>
      <c r="F365" s="13">
        <v>45248</v>
      </c>
      <c r="G365" s="12">
        <v>193</v>
      </c>
      <c r="H365" s="12">
        <v>1</v>
      </c>
      <c r="I365" s="35">
        <v>19069.38</v>
      </c>
      <c r="J365" s="26">
        <v>19069.38</v>
      </c>
    </row>
    <row r="366" spans="1:10" ht="15">
      <c r="A366" s="3">
        <v>617</v>
      </c>
      <c r="B366" s="3">
        <v>2000365</v>
      </c>
      <c r="C366" s="12">
        <v>6</v>
      </c>
      <c r="D366" s="12">
        <v>1052</v>
      </c>
      <c r="E366" s="3" cm="1">
        <f t="array" aca="1" ref="E366" ca="1">INDEX('[3]Vendedores Activos'!$A$37:$A$44, RANDBETWEEN(1, COUNTA('[3]Vendedores Activos'!$A$37:$A$44)))</f>
        <v>39</v>
      </c>
      <c r="F366" s="13">
        <v>45248</v>
      </c>
      <c r="G366" s="12">
        <v>42</v>
      </c>
      <c r="H366" s="12">
        <v>1</v>
      </c>
      <c r="I366" s="35">
        <v>5607.09</v>
      </c>
      <c r="J366" s="26">
        <v>5607.09</v>
      </c>
    </row>
    <row r="367" spans="1:10" ht="15">
      <c r="A367" s="3">
        <v>618</v>
      </c>
      <c r="B367" s="3">
        <v>2000366</v>
      </c>
      <c r="C367" s="12">
        <v>6</v>
      </c>
      <c r="D367" s="12">
        <v>1131</v>
      </c>
      <c r="E367" s="3" cm="1">
        <f t="array" aca="1" ref="E367" ca="1">INDEX('[3]Vendedores Activos'!$A$37:$A$44, RANDBETWEEN(1, COUNTA('[3]Vendedores Activos'!$A$37:$A$44)))</f>
        <v>41</v>
      </c>
      <c r="F367" s="13">
        <v>45248</v>
      </c>
      <c r="G367" s="12">
        <v>20</v>
      </c>
      <c r="H367" s="12">
        <v>1</v>
      </c>
      <c r="I367" s="35">
        <v>3057.47</v>
      </c>
      <c r="J367" s="26">
        <v>3057.47</v>
      </c>
    </row>
    <row r="368" spans="1:10" ht="15">
      <c r="A368" s="3">
        <v>621</v>
      </c>
      <c r="B368" s="3">
        <v>2000367</v>
      </c>
      <c r="C368" s="12"/>
      <c r="D368" s="12">
        <v>1062</v>
      </c>
      <c r="E368" s="3" cm="1">
        <f t="array" aca="1" ref="E368" ca="1">INDEX('[3]Vendedores Activos'!$A$37:$A$44, RANDBETWEEN(1, COUNTA('[3]Vendedores Activos'!$A$37:$A$44)))</f>
        <v>41</v>
      </c>
      <c r="F368" s="13">
        <v>45248</v>
      </c>
      <c r="G368" s="12">
        <v>56</v>
      </c>
      <c r="H368" s="12">
        <v>1</v>
      </c>
      <c r="I368" s="35">
        <v>17514.48</v>
      </c>
      <c r="J368" s="26">
        <v>17514.48</v>
      </c>
    </row>
    <row r="369" spans="1:10" ht="15">
      <c r="A369" s="3">
        <v>694</v>
      </c>
      <c r="B369" s="27">
        <v>2000368</v>
      </c>
      <c r="C369" s="12">
        <v>1</v>
      </c>
      <c r="D369" s="12">
        <v>1102</v>
      </c>
      <c r="E369" s="3" cm="1">
        <f t="array" aca="1" ref="E369" ca="1">INDEX('[3]Vendedores Activos'!$A$2:$A$13, RANDBETWEEN(1, COUNTA('[3]Vendedores Activos'!$A$2:$A$13)))</f>
        <v>9</v>
      </c>
      <c r="F369" s="13">
        <v>45247</v>
      </c>
      <c r="G369" s="12">
        <v>61</v>
      </c>
      <c r="H369" s="12">
        <v>1</v>
      </c>
      <c r="I369" s="35">
        <v>2889.38</v>
      </c>
      <c r="J369" s="26">
        <v>2889.38</v>
      </c>
    </row>
    <row r="370" spans="1:10" ht="15">
      <c r="A370" s="3">
        <v>610</v>
      </c>
      <c r="B370" s="3">
        <v>2000369</v>
      </c>
      <c r="C370" s="12">
        <v>1</v>
      </c>
      <c r="D370" s="12">
        <v>1062</v>
      </c>
      <c r="E370" s="3" cm="1">
        <f t="array" aca="1" ref="E370" ca="1">INDEX('[3]Vendedores Activos'!$A$2:$A$13, RANDBETWEEN(1, COUNTA('[3]Vendedores Activos'!$A$2:$A$13)))</f>
        <v>2</v>
      </c>
      <c r="F370" s="13">
        <v>45247</v>
      </c>
      <c r="G370" s="12">
        <v>72</v>
      </c>
      <c r="H370" s="12">
        <v>1</v>
      </c>
      <c r="I370" s="35">
        <v>2644.79</v>
      </c>
      <c r="J370" s="26">
        <v>2644.79</v>
      </c>
    </row>
    <row r="371" spans="1:10" ht="15">
      <c r="A371" s="3">
        <v>611</v>
      </c>
      <c r="B371" s="3">
        <v>2000370</v>
      </c>
      <c r="C371" s="12">
        <v>1</v>
      </c>
      <c r="D371" s="12">
        <v>1113</v>
      </c>
      <c r="E371" s="3" cm="1">
        <f t="array" aca="1" ref="E371" ca="1">INDEX('[3]Vendedores Activos'!$A$2:$A$13, RANDBETWEEN(1, COUNTA('[3]Vendedores Activos'!$A$2:$A$13)))</f>
        <v>43</v>
      </c>
      <c r="F371" s="13">
        <v>45247</v>
      </c>
      <c r="G371" s="12">
        <v>146</v>
      </c>
      <c r="H371" s="12">
        <v>1</v>
      </c>
      <c r="I371" s="35">
        <v>494.19</v>
      </c>
      <c r="J371" s="26">
        <v>494.19</v>
      </c>
    </row>
    <row r="372" spans="1:10" ht="15">
      <c r="A372" s="3">
        <v>612</v>
      </c>
      <c r="B372" s="3">
        <v>2000371</v>
      </c>
      <c r="C372" s="12">
        <v>1</v>
      </c>
      <c r="D372" s="12">
        <v>1090</v>
      </c>
      <c r="E372" s="3" cm="1">
        <f t="array" aca="1" ref="E372" ca="1">INDEX('[3]Vendedores Activos'!$A$2:$A$13, RANDBETWEEN(1, COUNTA('[3]Vendedores Activos'!$A$2:$A$13)))</f>
        <v>7</v>
      </c>
      <c r="F372" s="13">
        <v>45247</v>
      </c>
      <c r="G372" s="12">
        <v>141</v>
      </c>
      <c r="H372" s="12">
        <v>1</v>
      </c>
      <c r="I372" s="35">
        <v>464.88</v>
      </c>
      <c r="J372" s="26">
        <v>464.88</v>
      </c>
    </row>
    <row r="373" spans="1:10" ht="15">
      <c r="A373" s="3">
        <v>613</v>
      </c>
      <c r="B373" s="27">
        <v>2000372</v>
      </c>
      <c r="C373" s="12">
        <v>1</v>
      </c>
      <c r="D373" s="12">
        <v>1054</v>
      </c>
      <c r="E373" s="3" cm="1">
        <f t="array" aca="1" ref="E373" ca="1">INDEX('[3]Vendedores Activos'!$A$2:$A$13, RANDBETWEEN(1, COUNTA('[3]Vendedores Activos'!$A$2:$A$13)))</f>
        <v>6</v>
      </c>
      <c r="F373" s="13">
        <v>45247</v>
      </c>
      <c r="G373" s="12">
        <v>107</v>
      </c>
      <c r="H373" s="12">
        <v>1</v>
      </c>
      <c r="I373" s="35">
        <v>19053.16</v>
      </c>
      <c r="J373" s="26">
        <v>19053.16</v>
      </c>
    </row>
    <row r="374" spans="1:10" ht="15">
      <c r="A374" s="3">
        <v>615</v>
      </c>
      <c r="B374" s="3">
        <v>2000373</v>
      </c>
      <c r="C374" s="12">
        <v>1</v>
      </c>
      <c r="D374" s="12">
        <v>1127</v>
      </c>
      <c r="E374" s="3" cm="1">
        <f t="array" aca="1" ref="E374" ca="1">INDEX('[3]Vendedores Activos'!$A$2:$A$13, RANDBETWEEN(1, COUNTA('[3]Vendedores Activos'!$A$2:$A$13)))</f>
        <v>8</v>
      </c>
      <c r="F374" s="13">
        <v>45247</v>
      </c>
      <c r="G374" s="12">
        <v>83</v>
      </c>
      <c r="H374" s="12">
        <v>1</v>
      </c>
      <c r="I374" s="35">
        <v>4340.6099999999997</v>
      </c>
      <c r="J374" s="26">
        <v>4340.6099999999997</v>
      </c>
    </row>
    <row r="375" spans="1:10" ht="15">
      <c r="A375" s="3">
        <v>696</v>
      </c>
      <c r="B375" s="3">
        <v>2000374</v>
      </c>
      <c r="C375" s="12">
        <v>2</v>
      </c>
      <c r="D375" s="12">
        <v>1092</v>
      </c>
      <c r="E375" s="3" cm="1">
        <f t="array" aca="1" ref="E375" ca="1">INDEX('[3]Vendedores Activos'!$A$14:$A$20, RANDBETWEEN(1, COUNTA('[3]Vendedores Activos'!$A$14:$A$20)))</f>
        <v>13</v>
      </c>
      <c r="F375" s="13">
        <v>45247</v>
      </c>
      <c r="G375" s="12">
        <v>201</v>
      </c>
      <c r="H375" s="12">
        <v>1</v>
      </c>
      <c r="I375" s="35">
        <v>5350.81</v>
      </c>
      <c r="J375" s="26">
        <v>5350.81</v>
      </c>
    </row>
    <row r="376" spans="1:10" ht="15">
      <c r="A376" s="3">
        <v>692</v>
      </c>
      <c r="B376" s="3">
        <v>2000375</v>
      </c>
      <c r="C376" s="12">
        <v>3</v>
      </c>
      <c r="D376" s="12">
        <v>1086</v>
      </c>
      <c r="E376" s="3" cm="1">
        <f t="array" aca="1" ref="E376" ca="1">INDEX('[3]Vendedores Activos'!$A$21:$A$26, RANDBETWEEN(1, COUNTA('[3]Vendedores Activos'!$A$21:$A$26)))</f>
        <v>18</v>
      </c>
      <c r="F376" s="13">
        <v>45247</v>
      </c>
      <c r="G376" s="12">
        <v>93</v>
      </c>
      <c r="H376" s="12">
        <v>1</v>
      </c>
      <c r="I376" s="35">
        <v>13217.38</v>
      </c>
      <c r="J376" s="26">
        <v>13217.38</v>
      </c>
    </row>
    <row r="377" spans="1:10" ht="15">
      <c r="A377" s="3">
        <v>695</v>
      </c>
      <c r="B377" s="27">
        <v>2000376</v>
      </c>
      <c r="C377" s="12">
        <v>3</v>
      </c>
      <c r="D377" s="12">
        <v>1056</v>
      </c>
      <c r="E377" s="3" cm="1">
        <f t="array" aca="1" ref="E377" ca="1">INDEX('[3]Vendedores Activos'!$A$21:$A$26, RANDBETWEEN(1, COUNTA('[3]Vendedores Activos'!$A$21:$A$26)))</f>
        <v>18</v>
      </c>
      <c r="F377" s="13">
        <v>45247</v>
      </c>
      <c r="G377" s="12">
        <v>135</v>
      </c>
      <c r="H377" s="12">
        <v>1</v>
      </c>
      <c r="I377" s="35">
        <v>756.32</v>
      </c>
      <c r="J377" s="26">
        <v>756.32</v>
      </c>
    </row>
    <row r="378" spans="1:10" ht="15">
      <c r="A378" s="3">
        <v>607</v>
      </c>
      <c r="B378" s="3">
        <v>2000377</v>
      </c>
      <c r="C378" s="12">
        <v>3</v>
      </c>
      <c r="D378" s="12">
        <v>1056</v>
      </c>
      <c r="E378" s="3" cm="1">
        <f t="array" aca="1" ref="E378" ca="1">INDEX('[3]Vendedores Activos'!$A$21:$A$26, RANDBETWEEN(1, COUNTA('[3]Vendedores Activos'!$A$21:$A$26)))</f>
        <v>18</v>
      </c>
      <c r="F378" s="13">
        <v>45247</v>
      </c>
      <c r="G378" s="12">
        <v>162</v>
      </c>
      <c r="H378" s="12">
        <v>1</v>
      </c>
      <c r="I378" s="35">
        <v>1359.2</v>
      </c>
      <c r="J378" s="26">
        <v>1359.2</v>
      </c>
    </row>
    <row r="379" spans="1:10" ht="15">
      <c r="A379" s="3">
        <v>632</v>
      </c>
      <c r="B379" s="3">
        <v>2000378</v>
      </c>
      <c r="C379" s="12">
        <v>4</v>
      </c>
      <c r="D379" s="12">
        <v>1118</v>
      </c>
      <c r="E379" s="3" cm="1">
        <f t="array" aca="1" ref="E379" ca="1">INDEX('[3]Vendedores Activos'!$A$27:$A$30, RANDBETWEEN(1, COUNTA('[3]Vendedores Activos'!$A$27:$A$30)))</f>
        <v>28</v>
      </c>
      <c r="F379" s="13">
        <v>45247</v>
      </c>
      <c r="G379" s="12">
        <v>86</v>
      </c>
      <c r="H379" s="12">
        <v>1</v>
      </c>
      <c r="I379" s="35">
        <v>1386.22</v>
      </c>
      <c r="J379" s="26">
        <v>1386.22</v>
      </c>
    </row>
    <row r="380" spans="1:10" ht="15">
      <c r="A380" s="3">
        <v>626</v>
      </c>
      <c r="B380" s="3">
        <v>2000379</v>
      </c>
      <c r="C380" s="12">
        <v>5</v>
      </c>
      <c r="D380" s="12">
        <v>1034</v>
      </c>
      <c r="E380" s="3" cm="1">
        <f t="array" aca="1" ref="E380" ca="1">INDEX('[3]Vendedores Activos'!$A$29:$A$36, RANDBETWEEN(1, COUNTA('[3]Vendedores Activos'!$A$29:$A$36)))</f>
        <v>27</v>
      </c>
      <c r="F380" s="13">
        <v>45247</v>
      </c>
      <c r="G380" s="12">
        <v>119</v>
      </c>
      <c r="H380" s="12">
        <v>1</v>
      </c>
      <c r="I380" s="35">
        <v>15153.85</v>
      </c>
      <c r="J380" s="26">
        <v>15153.85</v>
      </c>
    </row>
    <row r="381" spans="1:10" ht="15">
      <c r="A381" s="3">
        <v>629</v>
      </c>
      <c r="B381" s="27">
        <v>2000380</v>
      </c>
      <c r="C381" s="12">
        <v>5</v>
      </c>
      <c r="D381" s="12">
        <v>1006</v>
      </c>
      <c r="E381" s="3" cm="1">
        <f t="array" aca="1" ref="E381" ca="1">INDEX('[3]Vendedores Activos'!$A$29:$A$36, RANDBETWEEN(1, COUNTA('[3]Vendedores Activos'!$A$29:$A$36)))</f>
        <v>31</v>
      </c>
      <c r="F381" s="13">
        <v>45247</v>
      </c>
      <c r="G381" s="12">
        <v>77</v>
      </c>
      <c r="H381" s="12">
        <v>1</v>
      </c>
      <c r="I381" s="35">
        <v>4378.2</v>
      </c>
      <c r="J381" s="26">
        <v>4378.2</v>
      </c>
    </row>
    <row r="382" spans="1:10" ht="15">
      <c r="A382" s="3">
        <v>608</v>
      </c>
      <c r="B382" s="3">
        <v>2000381</v>
      </c>
      <c r="C382" s="12">
        <v>6</v>
      </c>
      <c r="D382" s="12">
        <v>1041</v>
      </c>
      <c r="E382" s="3" cm="1">
        <f t="array" aca="1" ref="E382" ca="1">INDEX('[3]Vendedores Activos'!$A$37:$A$44, RANDBETWEEN(1, COUNTA('[3]Vendedores Activos'!$A$37:$A$44)))</f>
        <v>36</v>
      </c>
      <c r="F382" s="13">
        <v>45247</v>
      </c>
      <c r="G382" s="12">
        <v>58</v>
      </c>
      <c r="H382" s="12">
        <v>1</v>
      </c>
      <c r="I382" s="35">
        <v>21922.46</v>
      </c>
      <c r="J382" s="26">
        <v>21922.46</v>
      </c>
    </row>
    <row r="383" spans="1:10" ht="15">
      <c r="A383" s="3">
        <v>614</v>
      </c>
      <c r="B383" s="3">
        <v>2000382</v>
      </c>
      <c r="C383" s="12">
        <v>6</v>
      </c>
      <c r="D383" s="12">
        <v>1021</v>
      </c>
      <c r="E383" s="3" cm="1">
        <f t="array" aca="1" ref="E383" ca="1">INDEX('[3]Vendedores Activos'!$A$37:$A$44, RANDBETWEEN(1, COUNTA('[3]Vendedores Activos'!$A$37:$A$44)))</f>
        <v>39</v>
      </c>
      <c r="F383" s="13">
        <v>45247</v>
      </c>
      <c r="G383" s="12">
        <v>143</v>
      </c>
      <c r="H383" s="12">
        <v>1</v>
      </c>
      <c r="I383" s="35">
        <v>846.37</v>
      </c>
      <c r="J383" s="26">
        <v>846.37</v>
      </c>
    </row>
    <row r="384" spans="1:10" ht="15">
      <c r="A384" s="3">
        <v>624</v>
      </c>
      <c r="B384" s="3">
        <v>2000383</v>
      </c>
      <c r="C384" s="12">
        <v>8</v>
      </c>
      <c r="D384" s="12">
        <v>1023</v>
      </c>
      <c r="E384" s="3" cm="1">
        <f t="array" aca="1" ref="E384" ca="1">INDEX('[3]Vendedores Activos'!$A$37:$A$44, RANDBETWEEN(1, COUNTA('[3]Vendedores Activos'!$A$37:$A$44)))</f>
        <v>38</v>
      </c>
      <c r="F384" s="13">
        <v>45247</v>
      </c>
      <c r="G384" s="12">
        <v>163</v>
      </c>
      <c r="H384" s="12">
        <v>1</v>
      </c>
      <c r="I384" s="35">
        <v>726.59</v>
      </c>
      <c r="J384" s="26">
        <v>726.59</v>
      </c>
    </row>
    <row r="385" spans="1:10" ht="15">
      <c r="A385" s="3">
        <v>625</v>
      </c>
      <c r="B385" s="27">
        <v>2000384</v>
      </c>
      <c r="C385" s="12">
        <v>8</v>
      </c>
      <c r="D385" s="12">
        <v>1033</v>
      </c>
      <c r="E385" s="3" cm="1">
        <f t="array" aca="1" ref="E385" ca="1">INDEX('[3]Vendedores Activos'!$A$37:$A$44, RANDBETWEEN(1, COUNTA('[3]Vendedores Activos'!$A$37:$A$44)))</f>
        <v>38</v>
      </c>
      <c r="F385" s="13">
        <v>45247</v>
      </c>
      <c r="G385" s="12">
        <v>95</v>
      </c>
      <c r="H385" s="12">
        <v>1</v>
      </c>
      <c r="I385" s="35">
        <v>11047.28</v>
      </c>
      <c r="J385" s="26">
        <v>11047.28</v>
      </c>
    </row>
    <row r="386" spans="1:10" ht="15">
      <c r="A386" s="3">
        <v>690</v>
      </c>
      <c r="B386" s="3">
        <v>2000385</v>
      </c>
      <c r="C386" s="12">
        <v>8</v>
      </c>
      <c r="D386" s="12">
        <v>1044</v>
      </c>
      <c r="E386" s="3" cm="1">
        <f t="array" aca="1" ref="E386" ca="1">INDEX('[3]Vendedores Activos'!$A$37:$A$44, RANDBETWEEN(1, COUNTA('[3]Vendedores Activos'!$A$37:$A$44)))</f>
        <v>38</v>
      </c>
      <c r="F386" s="13">
        <v>45247</v>
      </c>
      <c r="G386" s="12">
        <v>171</v>
      </c>
      <c r="H386" s="12">
        <v>1</v>
      </c>
      <c r="I386" s="35">
        <v>8344.76</v>
      </c>
      <c r="J386" s="26">
        <v>8344.76</v>
      </c>
    </row>
    <row r="387" spans="1:10" ht="15">
      <c r="A387" s="3">
        <v>609</v>
      </c>
      <c r="B387" s="3">
        <v>2000386</v>
      </c>
      <c r="C387" s="12">
        <v>8</v>
      </c>
      <c r="D387" s="12">
        <v>1066</v>
      </c>
      <c r="E387" s="3" cm="1">
        <f t="array" aca="1" ref="E387" ca="1">INDEX('[3]Vendedores Activos'!$A$37:$A$44, RANDBETWEEN(1, COUNTA('[3]Vendedores Activos'!$A$37:$A$44)))</f>
        <v>41</v>
      </c>
      <c r="F387" s="13">
        <v>45247</v>
      </c>
      <c r="G387" s="12">
        <v>147</v>
      </c>
      <c r="H387" s="12">
        <v>1</v>
      </c>
      <c r="I387" s="35">
        <v>135.91999999999999</v>
      </c>
      <c r="J387" s="26">
        <v>135.91999999999999</v>
      </c>
    </row>
    <row r="388" spans="1:10" ht="15">
      <c r="A388" s="3">
        <v>616</v>
      </c>
      <c r="B388" s="3">
        <v>2000387</v>
      </c>
      <c r="C388" s="12"/>
      <c r="D388" s="12">
        <v>1062</v>
      </c>
      <c r="E388" s="3" cm="1">
        <f t="array" aca="1" ref="E388" ca="1">INDEX('[3]Vendedores Activos'!$A$37:$A$44, RANDBETWEEN(1, COUNTA('[3]Vendedores Activos'!$A$37:$A$44)))</f>
        <v>39</v>
      </c>
      <c r="F388" s="13">
        <v>45247</v>
      </c>
      <c r="G388" s="12">
        <v>151</v>
      </c>
      <c r="H388" s="12">
        <v>1</v>
      </c>
      <c r="I388" s="35">
        <v>366.55</v>
      </c>
      <c r="J388" s="26">
        <v>366.55</v>
      </c>
    </row>
    <row r="389" spans="1:10" ht="15">
      <c r="A389" s="3">
        <v>600</v>
      </c>
      <c r="B389" s="27">
        <v>2000388</v>
      </c>
      <c r="C389" s="12">
        <v>1</v>
      </c>
      <c r="D389" s="12">
        <v>1049</v>
      </c>
      <c r="E389" s="3" cm="1">
        <f t="array" aca="1" ref="E389" ca="1">INDEX('[3]Vendedores Activos'!$A$2:$A$13, RANDBETWEEN(1, COUNTA('[3]Vendedores Activos'!$A$2:$A$13)))</f>
        <v>3</v>
      </c>
      <c r="F389" s="13">
        <v>45246</v>
      </c>
      <c r="G389" s="12">
        <v>180</v>
      </c>
      <c r="H389" s="12">
        <v>1</v>
      </c>
      <c r="I389" s="35">
        <v>2451.81</v>
      </c>
      <c r="J389" s="26">
        <v>2451.81</v>
      </c>
    </row>
    <row r="390" spans="1:10" ht="15">
      <c r="A390" s="3">
        <v>604</v>
      </c>
      <c r="B390" s="3">
        <v>2000389</v>
      </c>
      <c r="C390" s="12">
        <v>1</v>
      </c>
      <c r="D390" s="12">
        <v>1109</v>
      </c>
      <c r="E390" s="3" cm="1">
        <f t="array" aca="1" ref="E390" ca="1">INDEX('[3]Vendedores Activos'!$A$2:$A$13, RANDBETWEEN(1, COUNTA('[3]Vendedores Activos'!$A$2:$A$13)))</f>
        <v>10</v>
      </c>
      <c r="F390" s="13">
        <v>45246</v>
      </c>
      <c r="G390" s="12">
        <v>62</v>
      </c>
      <c r="H390" s="12">
        <v>1</v>
      </c>
      <c r="I390" s="35">
        <v>3386.43</v>
      </c>
      <c r="J390" s="26">
        <v>3386.43</v>
      </c>
    </row>
    <row r="391" spans="1:10" ht="15">
      <c r="A391" s="3">
        <v>605</v>
      </c>
      <c r="B391" s="3">
        <v>2000390</v>
      </c>
      <c r="C391" s="12">
        <v>1</v>
      </c>
      <c r="D391" s="12">
        <v>1093</v>
      </c>
      <c r="E391" s="3" cm="1">
        <f t="array" aca="1" ref="E391" ca="1">INDEX('[3]Vendedores Activos'!$A$2:$A$13, RANDBETWEEN(1, COUNTA('[3]Vendedores Activos'!$A$2:$A$13)))</f>
        <v>2</v>
      </c>
      <c r="F391" s="13">
        <v>45246</v>
      </c>
      <c r="G391" s="12">
        <v>203</v>
      </c>
      <c r="H391" s="12">
        <v>1</v>
      </c>
      <c r="I391" s="35">
        <v>4714.87</v>
      </c>
      <c r="J391" s="26">
        <v>4714.87</v>
      </c>
    </row>
    <row r="392" spans="1:10" ht="15">
      <c r="A392" s="3">
        <v>601</v>
      </c>
      <c r="B392" s="3">
        <v>2000391</v>
      </c>
      <c r="C392" s="12">
        <v>2</v>
      </c>
      <c r="D392" s="12">
        <v>1107</v>
      </c>
      <c r="E392" s="3" cm="1">
        <f t="array" aca="1" ref="E392" ca="1">INDEX('[3]Vendedores Activos'!$A$14:$A$20, RANDBETWEEN(1, COUNTA('[3]Vendedores Activos'!$A$14:$A$20)))</f>
        <v>12</v>
      </c>
      <c r="F392" s="13">
        <v>45246</v>
      </c>
      <c r="G392" s="12">
        <v>14</v>
      </c>
      <c r="H392" s="12">
        <v>1</v>
      </c>
      <c r="I392" s="35">
        <v>4718.16</v>
      </c>
      <c r="J392" s="26">
        <v>4718.16</v>
      </c>
    </row>
    <row r="393" spans="1:10" ht="15">
      <c r="A393" s="3">
        <v>602</v>
      </c>
      <c r="B393" s="27">
        <v>2000392</v>
      </c>
      <c r="C393" s="12">
        <v>3</v>
      </c>
      <c r="D393" s="12">
        <v>1121</v>
      </c>
      <c r="E393" s="3" cm="1">
        <f t="array" aca="1" ref="E393" ca="1">INDEX('[3]Vendedores Activos'!$A$21:$A$26, RANDBETWEEN(1, COUNTA('[3]Vendedores Activos'!$A$21:$A$26)))</f>
        <v>22</v>
      </c>
      <c r="F393" s="13">
        <v>45246</v>
      </c>
      <c r="G393" s="12">
        <v>190</v>
      </c>
      <c r="H393" s="12">
        <v>1</v>
      </c>
      <c r="I393" s="35">
        <v>18211.82</v>
      </c>
      <c r="J393" s="26">
        <v>18211.82</v>
      </c>
    </row>
    <row r="394" spans="1:10" ht="15">
      <c r="A394" s="3">
        <v>603</v>
      </c>
      <c r="B394" s="3">
        <v>2000393</v>
      </c>
      <c r="C394" s="12">
        <v>3</v>
      </c>
      <c r="D394" s="12">
        <v>1120</v>
      </c>
      <c r="E394" s="3" cm="1">
        <f t="array" aca="1" ref="E394" ca="1">INDEX('[3]Vendedores Activos'!$A$21:$A$26, RANDBETWEEN(1, COUNTA('[3]Vendedores Activos'!$A$21:$A$26)))</f>
        <v>20</v>
      </c>
      <c r="F394" s="13">
        <v>45246</v>
      </c>
      <c r="G394" s="12">
        <v>100</v>
      </c>
      <c r="H394" s="12">
        <v>1</v>
      </c>
      <c r="I394" s="35">
        <v>1660.61</v>
      </c>
      <c r="J394" s="26">
        <v>1660.61</v>
      </c>
    </row>
    <row r="395" spans="1:10" ht="15">
      <c r="A395" s="3">
        <v>599</v>
      </c>
      <c r="B395" s="3">
        <v>2000394</v>
      </c>
      <c r="C395" s="12">
        <v>5</v>
      </c>
      <c r="D395" s="12">
        <v>1084</v>
      </c>
      <c r="E395" s="3" cm="1">
        <f t="array" aca="1" ref="E395" ca="1">INDEX('[3]Vendedores Activos'!$A$29:$A$36, RANDBETWEEN(1, COUNTA('[3]Vendedores Activos'!$A$29:$A$36)))</f>
        <v>30</v>
      </c>
      <c r="F395" s="13">
        <v>45246</v>
      </c>
      <c r="G395" s="12">
        <v>71</v>
      </c>
      <c r="H395" s="12">
        <v>1</v>
      </c>
      <c r="I395" s="35">
        <v>3642.93</v>
      </c>
      <c r="J395" s="26">
        <v>3642.93</v>
      </c>
    </row>
    <row r="396" spans="1:10" ht="15">
      <c r="A396" s="3">
        <v>606</v>
      </c>
      <c r="B396" s="3">
        <v>2000395</v>
      </c>
      <c r="C396" s="12"/>
      <c r="D396" s="12">
        <v>1041</v>
      </c>
      <c r="E396" s="3" cm="1">
        <f t="array" aca="1" ref="E396" ca="1">INDEX('[3]Vendedores Activos'!$A$37:$A$44, RANDBETWEEN(1, COUNTA('[3]Vendedores Activos'!$A$37:$A$44)))</f>
        <v>41</v>
      </c>
      <c r="F396" s="13">
        <v>45246</v>
      </c>
      <c r="G396" s="12">
        <v>203</v>
      </c>
      <c r="H396" s="12">
        <v>1</v>
      </c>
      <c r="I396" s="35">
        <v>5305.89</v>
      </c>
      <c r="J396" s="26">
        <v>5305.89</v>
      </c>
    </row>
    <row r="397" spans="1:10" ht="15">
      <c r="A397" s="3">
        <v>623</v>
      </c>
      <c r="B397" s="27">
        <v>2000396</v>
      </c>
      <c r="C397" s="12">
        <v>1</v>
      </c>
      <c r="D397" s="12">
        <v>1005</v>
      </c>
      <c r="E397" s="3" cm="1">
        <f t="array" aca="1" ref="E397" ca="1">INDEX('[3]Vendedores Activos'!$A$2:$A$13, RANDBETWEEN(1, COUNTA('[3]Vendedores Activos'!$A$2:$A$13)))</f>
        <v>50</v>
      </c>
      <c r="F397" s="13">
        <v>45245</v>
      </c>
      <c r="G397" s="12">
        <v>194</v>
      </c>
      <c r="H397" s="12">
        <v>1</v>
      </c>
      <c r="I397" s="35">
        <v>23304.16</v>
      </c>
      <c r="J397" s="26">
        <v>23304.16</v>
      </c>
    </row>
    <row r="398" spans="1:10" ht="15">
      <c r="A398" s="3">
        <v>628</v>
      </c>
      <c r="B398" s="3">
        <v>2000397</v>
      </c>
      <c r="C398" s="12">
        <v>1</v>
      </c>
      <c r="D398" s="12">
        <v>1131</v>
      </c>
      <c r="E398" s="3" cm="1">
        <f t="array" aca="1" ref="E398" ca="1">INDEX('[3]Vendedores Activos'!$A$2:$A$13, RANDBETWEEN(1, COUNTA('[3]Vendedores Activos'!$A$2:$A$13)))</f>
        <v>44</v>
      </c>
      <c r="F398" s="13">
        <v>45245</v>
      </c>
      <c r="G398" s="12">
        <v>22</v>
      </c>
      <c r="H398" s="12">
        <v>1</v>
      </c>
      <c r="I398" s="35">
        <v>5113.49</v>
      </c>
      <c r="J398" s="26">
        <v>5113.49</v>
      </c>
    </row>
    <row r="399" spans="1:10" ht="15">
      <c r="A399" s="3">
        <v>630</v>
      </c>
      <c r="B399" s="3">
        <v>2000398</v>
      </c>
      <c r="C399" s="12">
        <v>1</v>
      </c>
      <c r="D399" s="12">
        <v>1037</v>
      </c>
      <c r="E399" s="3" cm="1">
        <f t="array" aca="1" ref="E399" ca="1">INDEX('[3]Vendedores Activos'!$A$2:$A$13, RANDBETWEEN(1, COUNTA('[3]Vendedores Activos'!$A$2:$A$13)))</f>
        <v>6</v>
      </c>
      <c r="F399" s="13">
        <v>45245</v>
      </c>
      <c r="G399" s="12">
        <v>119</v>
      </c>
      <c r="H399" s="12">
        <v>1</v>
      </c>
      <c r="I399" s="35">
        <v>15460.36</v>
      </c>
      <c r="J399" s="26">
        <v>15460.36</v>
      </c>
    </row>
    <row r="400" spans="1:10" ht="15">
      <c r="A400" s="3">
        <v>631</v>
      </c>
      <c r="B400" s="3">
        <v>2000399</v>
      </c>
      <c r="C400" s="12">
        <v>1</v>
      </c>
      <c r="D400" s="12">
        <v>1093</v>
      </c>
      <c r="E400" s="3" cm="1">
        <f t="array" aca="1" ref="E400" ca="1">INDEX('[3]Vendedores Activos'!$A$2:$A$13, RANDBETWEEN(1, COUNTA('[3]Vendedores Activos'!$A$2:$A$13)))</f>
        <v>7</v>
      </c>
      <c r="F400" s="13">
        <v>45245</v>
      </c>
      <c r="G400" s="12">
        <v>123</v>
      </c>
      <c r="H400" s="12">
        <v>1</v>
      </c>
      <c r="I400" s="35">
        <v>592.47</v>
      </c>
      <c r="J400" s="26">
        <v>592.47</v>
      </c>
    </row>
    <row r="401" spans="1:10" ht="15">
      <c r="A401" s="3">
        <v>633</v>
      </c>
      <c r="B401" s="27">
        <v>2000400</v>
      </c>
      <c r="C401" s="12">
        <v>1</v>
      </c>
      <c r="D401" s="12">
        <v>1068</v>
      </c>
      <c r="E401" s="3" cm="1">
        <f t="array" aca="1" ref="E401" ca="1">INDEX('[3]Vendedores Activos'!$A$2:$A$13, RANDBETWEEN(1, COUNTA('[3]Vendedores Activos'!$A$2:$A$13)))</f>
        <v>6</v>
      </c>
      <c r="F401" s="13">
        <v>45245</v>
      </c>
      <c r="G401" s="12">
        <v>30</v>
      </c>
      <c r="H401" s="12">
        <v>1</v>
      </c>
      <c r="I401" s="35">
        <v>5423.79</v>
      </c>
      <c r="J401" s="26">
        <v>5423.79</v>
      </c>
    </row>
    <row r="402" spans="1:10" ht="15">
      <c r="A402" s="3">
        <v>634</v>
      </c>
      <c r="B402" s="3">
        <v>2000401</v>
      </c>
      <c r="C402" s="12">
        <v>1</v>
      </c>
      <c r="D402" s="12">
        <v>1112</v>
      </c>
      <c r="E402" s="3" cm="1">
        <f t="array" aca="1" ref="E402" ca="1">INDEX('[3]Vendedores Activos'!$A$2:$A$13, RANDBETWEEN(1, COUNTA('[3]Vendedores Activos'!$A$2:$A$13)))</f>
        <v>45</v>
      </c>
      <c r="F402" s="13">
        <v>45245</v>
      </c>
      <c r="G402" s="12">
        <v>107</v>
      </c>
      <c r="H402" s="12">
        <v>1</v>
      </c>
      <c r="I402" s="35">
        <v>17227.04</v>
      </c>
      <c r="J402" s="26">
        <v>17227.04</v>
      </c>
    </row>
    <row r="403" spans="1:10" ht="15">
      <c r="A403" s="3">
        <v>591</v>
      </c>
      <c r="B403" s="3">
        <v>2000402</v>
      </c>
      <c r="C403" s="12">
        <v>1</v>
      </c>
      <c r="D403" s="12">
        <v>1122</v>
      </c>
      <c r="E403" s="3" cm="1">
        <f t="array" aca="1" ref="E403" ca="1">INDEX('[3]Vendedores Activos'!$A$2:$A$13, RANDBETWEEN(1, COUNTA('[3]Vendedores Activos'!$A$2:$A$13)))</f>
        <v>43</v>
      </c>
      <c r="F403" s="13">
        <v>45245</v>
      </c>
      <c r="G403" s="12">
        <v>144</v>
      </c>
      <c r="H403" s="12">
        <v>1</v>
      </c>
      <c r="I403" s="35">
        <v>192.29</v>
      </c>
      <c r="J403" s="26">
        <v>192.29</v>
      </c>
    </row>
    <row r="404" spans="1:10" ht="15">
      <c r="A404" s="3">
        <v>595</v>
      </c>
      <c r="B404" s="3">
        <v>2000403</v>
      </c>
      <c r="C404" s="12">
        <v>1</v>
      </c>
      <c r="D404" s="12">
        <v>1122</v>
      </c>
      <c r="E404" s="3" cm="1">
        <f t="array" aca="1" ref="E404" ca="1">INDEX('[3]Vendedores Activos'!$A$2:$A$13, RANDBETWEEN(1, COUNTA('[3]Vendedores Activos'!$A$2:$A$13)))</f>
        <v>2</v>
      </c>
      <c r="F404" s="13">
        <v>45245</v>
      </c>
      <c r="G404" s="12">
        <v>100</v>
      </c>
      <c r="H404" s="12">
        <v>1</v>
      </c>
      <c r="I404" s="35">
        <v>1857.23</v>
      </c>
      <c r="J404" s="26">
        <v>1857.23</v>
      </c>
    </row>
    <row r="405" spans="1:10" ht="15">
      <c r="A405" s="3">
        <v>597</v>
      </c>
      <c r="B405" s="27">
        <v>2000404</v>
      </c>
      <c r="C405" s="12">
        <v>1</v>
      </c>
      <c r="D405" s="12">
        <v>1039</v>
      </c>
      <c r="E405" s="3" cm="1">
        <f t="array" aca="1" ref="E405" ca="1">INDEX('[3]Vendedores Activos'!$A$2:$A$13, RANDBETWEEN(1, COUNTA('[3]Vendedores Activos'!$A$2:$A$13)))</f>
        <v>9</v>
      </c>
      <c r="F405" s="13">
        <v>45245</v>
      </c>
      <c r="G405" s="12">
        <v>114</v>
      </c>
      <c r="H405" s="12">
        <v>1</v>
      </c>
      <c r="I405" s="35">
        <v>13047.62</v>
      </c>
      <c r="J405" s="26">
        <v>13047.62</v>
      </c>
    </row>
    <row r="406" spans="1:10" ht="15">
      <c r="A406" s="3">
        <v>598</v>
      </c>
      <c r="B406" s="3">
        <v>2000405</v>
      </c>
      <c r="C406" s="12">
        <v>1</v>
      </c>
      <c r="D406" s="12">
        <v>1046</v>
      </c>
      <c r="E406" s="3" cm="1">
        <f t="array" aca="1" ref="E406" ca="1">INDEX('[3]Vendedores Activos'!$A$2:$A$13, RANDBETWEEN(1, COUNTA('[3]Vendedores Activos'!$A$2:$A$13)))</f>
        <v>50</v>
      </c>
      <c r="F406" s="13">
        <v>45245</v>
      </c>
      <c r="G406" s="12">
        <v>68</v>
      </c>
      <c r="H406" s="12">
        <v>1</v>
      </c>
      <c r="I406" s="35">
        <v>5088.84</v>
      </c>
      <c r="J406" s="26">
        <v>5088.84</v>
      </c>
    </row>
    <row r="407" spans="1:10" ht="15">
      <c r="A407" s="3">
        <v>590</v>
      </c>
      <c r="B407" s="3">
        <v>2000406</v>
      </c>
      <c r="C407" s="12">
        <v>2</v>
      </c>
      <c r="D407" s="12">
        <v>1116</v>
      </c>
      <c r="E407" s="3" cm="1">
        <f t="array" aca="1" ref="E407" ca="1">INDEX('[3]Vendedores Activos'!$A$14:$A$20, RANDBETWEEN(1, COUNTA('[3]Vendedores Activos'!$A$14:$A$20)))</f>
        <v>17</v>
      </c>
      <c r="F407" s="13">
        <v>45245</v>
      </c>
      <c r="G407" s="12">
        <v>47</v>
      </c>
      <c r="H407" s="12">
        <v>1</v>
      </c>
      <c r="I407" s="35">
        <v>8190.17</v>
      </c>
      <c r="J407" s="26">
        <v>8190.17</v>
      </c>
    </row>
    <row r="408" spans="1:10" ht="15">
      <c r="A408" s="3">
        <v>593</v>
      </c>
      <c r="B408" s="3">
        <v>2000407</v>
      </c>
      <c r="C408" s="12">
        <v>2</v>
      </c>
      <c r="D408" s="12">
        <v>1075</v>
      </c>
      <c r="E408" s="3" cm="1">
        <f t="array" aca="1" ref="E408" ca="1">INDEX('[3]Vendedores Activos'!$A$14:$A$20, RANDBETWEEN(1, COUNTA('[3]Vendedores Activos'!$A$14:$A$20)))</f>
        <v>17</v>
      </c>
      <c r="F408" s="13">
        <v>45245</v>
      </c>
      <c r="G408" s="12">
        <v>168</v>
      </c>
      <c r="H408" s="12">
        <v>1</v>
      </c>
      <c r="I408" s="35">
        <v>765.45</v>
      </c>
      <c r="J408" s="26">
        <v>765.45</v>
      </c>
    </row>
    <row r="409" spans="1:10" ht="15">
      <c r="A409" s="3">
        <v>594</v>
      </c>
      <c r="B409" s="27">
        <v>2000408</v>
      </c>
      <c r="C409" s="12">
        <v>2</v>
      </c>
      <c r="D409" s="12">
        <v>1070</v>
      </c>
      <c r="E409" s="3" cm="1">
        <f t="array" aca="1" ref="E409" ca="1">INDEX('[3]Vendedores Activos'!$A$14:$A$20, RANDBETWEEN(1, COUNTA('[3]Vendedores Activos'!$A$14:$A$20)))</f>
        <v>13</v>
      </c>
      <c r="F409" s="13">
        <v>45245</v>
      </c>
      <c r="G409" s="12">
        <v>111</v>
      </c>
      <c r="H409" s="12">
        <v>1</v>
      </c>
      <c r="I409" s="35">
        <v>10460.35</v>
      </c>
      <c r="J409" s="26">
        <v>10460.35</v>
      </c>
    </row>
    <row r="410" spans="1:10" ht="15">
      <c r="A410" s="3">
        <v>627</v>
      </c>
      <c r="B410" s="3">
        <v>2000409</v>
      </c>
      <c r="C410" s="12">
        <v>4</v>
      </c>
      <c r="D410" s="12">
        <v>1020</v>
      </c>
      <c r="E410" s="3" cm="1">
        <f t="array" aca="1" ref="E410" ca="1">INDEX('[3]Vendedores Activos'!$A$27:$A$30, RANDBETWEEN(1, COUNTA('[3]Vendedores Activos'!$A$27:$A$30)))</f>
        <v>26</v>
      </c>
      <c r="F410" s="13">
        <v>45245</v>
      </c>
      <c r="G410" s="12">
        <v>130</v>
      </c>
      <c r="H410" s="12">
        <v>1</v>
      </c>
      <c r="I410" s="35">
        <v>644.79999999999995</v>
      </c>
      <c r="J410" s="26">
        <v>644.79999999999995</v>
      </c>
    </row>
    <row r="411" spans="1:10" ht="15">
      <c r="A411" s="3">
        <v>592</v>
      </c>
      <c r="B411" s="3">
        <v>2000410</v>
      </c>
      <c r="C411" s="12">
        <v>5</v>
      </c>
      <c r="D411" s="12">
        <v>1084</v>
      </c>
      <c r="E411" s="3" cm="1">
        <f t="array" aca="1" ref="E411" ca="1">INDEX('[3]Vendedores Activos'!$A$29:$A$36, RANDBETWEEN(1, COUNTA('[3]Vendedores Activos'!$A$29:$A$36)))</f>
        <v>31</v>
      </c>
      <c r="F411" s="13">
        <v>45245</v>
      </c>
      <c r="G411" s="12">
        <v>7</v>
      </c>
      <c r="H411" s="12">
        <v>1</v>
      </c>
      <c r="I411" s="35">
        <v>5748.98</v>
      </c>
      <c r="J411" s="26">
        <v>5748.98</v>
      </c>
    </row>
    <row r="412" spans="1:10" ht="15">
      <c r="A412" s="3">
        <v>596</v>
      </c>
      <c r="B412" s="3">
        <v>2000411</v>
      </c>
      <c r="C412" s="12"/>
      <c r="D412" s="12">
        <v>1132</v>
      </c>
      <c r="E412" s="3" cm="1">
        <f t="array" aca="1" ref="E412" ca="1">INDEX('[3]Vendedores Activos'!$A$37:$A$44, RANDBETWEEN(1, COUNTA('[3]Vendedores Activos'!$A$37:$A$44)))</f>
        <v>38</v>
      </c>
      <c r="F412" s="13">
        <v>45245</v>
      </c>
      <c r="G412" s="12">
        <v>145</v>
      </c>
      <c r="H412" s="12">
        <v>1</v>
      </c>
      <c r="I412" s="35">
        <v>275.60000000000002</v>
      </c>
      <c r="J412" s="26">
        <v>275.60000000000002</v>
      </c>
    </row>
    <row r="413" spans="1:10" ht="15">
      <c r="A413" s="3">
        <v>387</v>
      </c>
      <c r="B413" s="27">
        <v>2000412</v>
      </c>
      <c r="C413" s="12">
        <v>1</v>
      </c>
      <c r="D413" s="12">
        <v>1005</v>
      </c>
      <c r="E413" s="3" cm="1">
        <f t="array" aca="1" ref="E413" ca="1">INDEX('[3]Vendedores Activos'!$A$2:$A$13, RANDBETWEEN(1, COUNTA('[3]Vendedores Activos'!$A$2:$A$13)))</f>
        <v>9</v>
      </c>
      <c r="F413" s="13">
        <v>45244</v>
      </c>
      <c r="G413" s="12">
        <v>147</v>
      </c>
      <c r="H413" s="12">
        <v>1</v>
      </c>
      <c r="I413" s="35">
        <v>175.29</v>
      </c>
      <c r="J413" s="26">
        <v>175.29</v>
      </c>
    </row>
    <row r="414" spans="1:10" ht="15">
      <c r="A414" s="3">
        <v>404</v>
      </c>
      <c r="B414" s="3">
        <v>2000413</v>
      </c>
      <c r="C414" s="12">
        <v>1</v>
      </c>
      <c r="D414" s="12">
        <v>1037</v>
      </c>
      <c r="E414" s="3" cm="1">
        <f t="array" aca="1" ref="E414" ca="1">INDEX('[3]Vendedores Activos'!$A$2:$A$13, RANDBETWEEN(1, COUNTA('[3]Vendedores Activos'!$A$2:$A$13)))</f>
        <v>45</v>
      </c>
      <c r="F414" s="13">
        <v>45244</v>
      </c>
      <c r="G414" s="12">
        <v>177</v>
      </c>
      <c r="H414" s="12">
        <v>1</v>
      </c>
      <c r="I414" s="35">
        <v>6468.67</v>
      </c>
      <c r="J414" s="26">
        <v>6468.67</v>
      </c>
    </row>
    <row r="415" spans="1:10" ht="15">
      <c r="A415" s="3">
        <v>580</v>
      </c>
      <c r="B415" s="3">
        <v>2000414</v>
      </c>
      <c r="C415" s="12">
        <v>1</v>
      </c>
      <c r="D415" s="12">
        <v>1102</v>
      </c>
      <c r="E415" s="3" cm="1">
        <f t="array" aca="1" ref="E415" ca="1">INDEX('[3]Vendedores Activos'!$A$2:$A$13, RANDBETWEEN(1, COUNTA('[3]Vendedores Activos'!$A$2:$A$13)))</f>
        <v>6</v>
      </c>
      <c r="F415" s="13">
        <v>45244</v>
      </c>
      <c r="G415" s="12">
        <v>130</v>
      </c>
      <c r="H415" s="12">
        <v>1</v>
      </c>
      <c r="I415" s="35">
        <v>856.62</v>
      </c>
      <c r="J415" s="26">
        <v>856.62</v>
      </c>
    </row>
    <row r="416" spans="1:10" ht="15">
      <c r="A416" s="3">
        <v>583</v>
      </c>
      <c r="B416" s="3">
        <v>2000415</v>
      </c>
      <c r="C416" s="12">
        <v>1</v>
      </c>
      <c r="D416" s="12">
        <v>1093</v>
      </c>
      <c r="E416" s="3" cm="1">
        <f t="array" aca="1" ref="E416" ca="1">INDEX('[3]Vendedores Activos'!$A$2:$A$13, RANDBETWEEN(1, COUNTA('[3]Vendedores Activos'!$A$2:$A$13)))</f>
        <v>7</v>
      </c>
      <c r="F416" s="13">
        <v>45244</v>
      </c>
      <c r="G416" s="12">
        <v>191</v>
      </c>
      <c r="H416" s="12">
        <v>1</v>
      </c>
      <c r="I416" s="35">
        <v>12059.87</v>
      </c>
      <c r="J416" s="26">
        <v>12059.87</v>
      </c>
    </row>
    <row r="417" spans="1:10" ht="15">
      <c r="A417" s="3">
        <v>586</v>
      </c>
      <c r="B417" s="27">
        <v>2000416</v>
      </c>
      <c r="C417" s="12">
        <v>1</v>
      </c>
      <c r="D417" s="12">
        <v>1124</v>
      </c>
      <c r="E417" s="3" cm="1">
        <f t="array" aca="1" ref="E417" ca="1">INDEX('[3]Vendedores Activos'!$A$2:$A$13, RANDBETWEEN(1, COUNTA('[3]Vendedores Activos'!$A$2:$A$13)))</f>
        <v>9</v>
      </c>
      <c r="F417" s="13">
        <v>45244</v>
      </c>
      <c r="G417" s="12">
        <v>167</v>
      </c>
      <c r="H417" s="12">
        <v>1</v>
      </c>
      <c r="I417" s="35">
        <v>1572.27</v>
      </c>
      <c r="J417" s="26">
        <v>1572.27</v>
      </c>
    </row>
    <row r="418" spans="1:10" ht="15">
      <c r="A418" s="3">
        <v>589</v>
      </c>
      <c r="B418" s="3">
        <v>2000417</v>
      </c>
      <c r="C418" s="12">
        <v>1</v>
      </c>
      <c r="D418" s="12">
        <v>1057</v>
      </c>
      <c r="E418" s="3" cm="1">
        <f t="array" aca="1" ref="E418" ca="1">INDEX('[3]Vendedores Activos'!$A$2:$A$13, RANDBETWEEN(1, COUNTA('[3]Vendedores Activos'!$A$2:$A$13)))</f>
        <v>8</v>
      </c>
      <c r="F418" s="13">
        <v>45244</v>
      </c>
      <c r="G418" s="12">
        <v>189</v>
      </c>
      <c r="H418" s="12">
        <v>1</v>
      </c>
      <c r="I418" s="35">
        <v>10647.51</v>
      </c>
      <c r="J418" s="26">
        <v>10647.51</v>
      </c>
    </row>
    <row r="419" spans="1:10" ht="15">
      <c r="A419" s="3">
        <v>579</v>
      </c>
      <c r="B419" s="3">
        <v>2000418</v>
      </c>
      <c r="C419" s="12">
        <v>2</v>
      </c>
      <c r="D419" s="12">
        <v>1059</v>
      </c>
      <c r="E419" s="3" cm="1">
        <f t="array" aca="1" ref="E419" ca="1">INDEX('[3]Vendedores Activos'!$A$14:$A$20, RANDBETWEEN(1, COUNTA('[3]Vendedores Activos'!$A$14:$A$20)))</f>
        <v>17</v>
      </c>
      <c r="F419" s="13">
        <v>45244</v>
      </c>
      <c r="G419" s="12">
        <v>187</v>
      </c>
      <c r="H419" s="12">
        <v>1</v>
      </c>
      <c r="I419" s="35">
        <v>12066.28</v>
      </c>
      <c r="J419" s="26">
        <v>12066.28</v>
      </c>
    </row>
    <row r="420" spans="1:10" ht="15">
      <c r="A420" s="3">
        <v>582</v>
      </c>
      <c r="B420" s="3">
        <v>2000419</v>
      </c>
      <c r="C420" s="12">
        <v>2</v>
      </c>
      <c r="D420" s="12">
        <v>1104</v>
      </c>
      <c r="E420" s="3" cm="1">
        <f t="array" aca="1" ref="E420" ca="1">INDEX('[3]Vendedores Activos'!$A$14:$A$20, RANDBETWEEN(1, COUNTA('[3]Vendedores Activos'!$A$14:$A$20)))</f>
        <v>12</v>
      </c>
      <c r="F420" s="13">
        <v>45244</v>
      </c>
      <c r="G420" s="12">
        <v>171</v>
      </c>
      <c r="H420" s="12">
        <v>1</v>
      </c>
      <c r="I420" s="35">
        <v>8253.2199999999993</v>
      </c>
      <c r="J420" s="26">
        <v>8253.2199999999993</v>
      </c>
    </row>
    <row r="421" spans="1:10" ht="15">
      <c r="A421" s="3">
        <v>587</v>
      </c>
      <c r="B421" s="27">
        <v>2000420</v>
      </c>
      <c r="C421" s="12">
        <v>2</v>
      </c>
      <c r="D421" s="12">
        <v>1070</v>
      </c>
      <c r="E421" s="3" cm="1">
        <f t="array" aca="1" ref="E421" ca="1">INDEX('[3]Vendedores Activos'!$A$14:$A$20, RANDBETWEEN(1, COUNTA('[3]Vendedores Activos'!$A$14:$A$20)))</f>
        <v>14</v>
      </c>
      <c r="F421" s="13">
        <v>45244</v>
      </c>
      <c r="G421" s="12">
        <v>5</v>
      </c>
      <c r="H421" s="12">
        <v>1</v>
      </c>
      <c r="I421" s="35">
        <v>2880.79</v>
      </c>
      <c r="J421" s="26">
        <v>2880.79</v>
      </c>
    </row>
    <row r="422" spans="1:10" ht="15">
      <c r="A422" s="3">
        <v>395</v>
      </c>
      <c r="B422" s="3">
        <v>2000421</v>
      </c>
      <c r="C422" s="12">
        <v>4</v>
      </c>
      <c r="D422" s="12">
        <v>1011</v>
      </c>
      <c r="E422" s="3" cm="1">
        <f t="array" aca="1" ref="E422" ca="1">INDEX('[3]Vendedores Activos'!$A$27:$A$30, RANDBETWEEN(1, COUNTA('[3]Vendedores Activos'!$A$27:$A$30)))</f>
        <v>25</v>
      </c>
      <c r="F422" s="13">
        <v>45244</v>
      </c>
      <c r="G422" s="12">
        <v>208</v>
      </c>
      <c r="H422" s="12">
        <v>1</v>
      </c>
      <c r="I422" s="35">
        <v>8616.1</v>
      </c>
      <c r="J422" s="26">
        <v>8616.1</v>
      </c>
    </row>
    <row r="423" spans="1:10" ht="15">
      <c r="A423" s="3">
        <v>581</v>
      </c>
      <c r="B423" s="3">
        <v>2000422</v>
      </c>
      <c r="C423" s="12">
        <v>4</v>
      </c>
      <c r="D423" s="12">
        <v>1014</v>
      </c>
      <c r="E423" s="3" cm="1">
        <f t="array" aca="1" ref="E423" ca="1">INDEX('[3]Vendedores Activos'!$A$27:$A$30, RANDBETWEEN(1, COUNTA('[3]Vendedores Activos'!$A$27:$A$30)))</f>
        <v>25</v>
      </c>
      <c r="F423" s="13">
        <v>45244</v>
      </c>
      <c r="G423" s="12">
        <v>29</v>
      </c>
      <c r="H423" s="12">
        <v>1</v>
      </c>
      <c r="I423" s="35">
        <v>3607.92</v>
      </c>
      <c r="J423" s="26">
        <v>3607.92</v>
      </c>
    </row>
    <row r="424" spans="1:10" ht="15">
      <c r="A424" s="3">
        <v>588</v>
      </c>
      <c r="B424" s="3">
        <v>2000423</v>
      </c>
      <c r="C424" s="12">
        <v>6</v>
      </c>
      <c r="D424" s="12">
        <v>1028</v>
      </c>
      <c r="E424" s="3" cm="1">
        <f t="array" aca="1" ref="E424" ca="1">INDEX('[3]Vendedores Activos'!$A$37:$A$44, RANDBETWEEN(1, COUNTA('[3]Vendedores Activos'!$A$37:$A$44)))</f>
        <v>38</v>
      </c>
      <c r="F424" s="13">
        <v>45244</v>
      </c>
      <c r="G424" s="12">
        <v>30</v>
      </c>
      <c r="H424" s="12">
        <v>1</v>
      </c>
      <c r="I424" s="35">
        <v>5343.74</v>
      </c>
      <c r="J424" s="26">
        <v>5343.74</v>
      </c>
    </row>
    <row r="425" spans="1:10" ht="15">
      <c r="A425" s="3">
        <v>584</v>
      </c>
      <c r="B425" s="27">
        <v>2000424</v>
      </c>
      <c r="C425" s="12">
        <v>8</v>
      </c>
      <c r="D425" s="12">
        <v>1135</v>
      </c>
      <c r="E425" s="3" cm="1">
        <f t="array" aca="1" ref="E425" ca="1">INDEX('[3]Vendedores Activos'!$A$37:$A$44, RANDBETWEEN(1, COUNTA('[3]Vendedores Activos'!$A$37:$A$44)))</f>
        <v>42</v>
      </c>
      <c r="F425" s="13">
        <v>45244</v>
      </c>
      <c r="G425" s="12">
        <v>103</v>
      </c>
      <c r="H425" s="12">
        <v>1</v>
      </c>
      <c r="I425" s="35">
        <v>1236.23</v>
      </c>
      <c r="J425" s="26">
        <v>1236.23</v>
      </c>
    </row>
    <row r="426" spans="1:10" ht="15">
      <c r="A426" s="3">
        <v>585</v>
      </c>
      <c r="B426" s="3">
        <v>2000425</v>
      </c>
      <c r="C426" s="12"/>
      <c r="D426" s="12">
        <v>1133</v>
      </c>
      <c r="E426" s="3" cm="1">
        <f t="array" aca="1" ref="E426" ca="1">INDEX('[3]Vendedores Activos'!$A$37:$A$44, RANDBETWEEN(1, COUNTA('[3]Vendedores Activos'!$A$37:$A$44)))</f>
        <v>36</v>
      </c>
      <c r="F426" s="13">
        <v>45244</v>
      </c>
      <c r="G426" s="12">
        <v>184</v>
      </c>
      <c r="H426" s="12">
        <v>1</v>
      </c>
      <c r="I426" s="35">
        <v>2218.52</v>
      </c>
      <c r="J426" s="26">
        <v>2218.52</v>
      </c>
    </row>
    <row r="427" spans="1:10" ht="15">
      <c r="A427" s="3">
        <v>575</v>
      </c>
      <c r="B427" s="3">
        <v>2000426</v>
      </c>
      <c r="C427" s="12">
        <v>1</v>
      </c>
      <c r="D427" s="12">
        <v>1053</v>
      </c>
      <c r="E427" s="3" cm="1">
        <f t="array" aca="1" ref="E427" ca="1">INDEX('[3]Vendedores Activos'!$A$2:$A$13, RANDBETWEEN(1, COUNTA('[3]Vendedores Activos'!$A$2:$A$13)))</f>
        <v>45</v>
      </c>
      <c r="F427" s="13">
        <v>45243</v>
      </c>
      <c r="G427" s="12">
        <v>183</v>
      </c>
      <c r="H427" s="12">
        <v>1</v>
      </c>
      <c r="I427" s="35">
        <v>2022.79</v>
      </c>
      <c r="J427" s="26">
        <v>2022.79</v>
      </c>
    </row>
    <row r="428" spans="1:10" ht="15">
      <c r="A428" s="3">
        <v>578</v>
      </c>
      <c r="B428" s="3">
        <v>2000427</v>
      </c>
      <c r="C428" s="12">
        <v>1</v>
      </c>
      <c r="D428" s="12">
        <v>1121</v>
      </c>
      <c r="E428" s="3" cm="1">
        <f t="array" aca="1" ref="E428" ca="1">INDEX('[3]Vendedores Activos'!$A$2:$A$13, RANDBETWEEN(1, COUNTA('[3]Vendedores Activos'!$A$2:$A$13)))</f>
        <v>3</v>
      </c>
      <c r="F428" s="13">
        <v>45243</v>
      </c>
      <c r="G428" s="12">
        <v>133</v>
      </c>
      <c r="H428" s="12">
        <v>1</v>
      </c>
      <c r="I428" s="35">
        <v>392.55</v>
      </c>
      <c r="J428" s="26">
        <v>392.55</v>
      </c>
    </row>
    <row r="429" spans="1:10" ht="15">
      <c r="A429" s="3">
        <v>572</v>
      </c>
      <c r="B429" s="27">
        <v>2000428</v>
      </c>
      <c r="C429" s="12">
        <v>4</v>
      </c>
      <c r="D429" s="12">
        <v>1072</v>
      </c>
      <c r="E429" s="3" cm="1">
        <f t="array" aca="1" ref="E429" ca="1">INDEX('[3]Vendedores Activos'!$A$27:$A$30, RANDBETWEEN(1, COUNTA('[3]Vendedores Activos'!$A$27:$A$30)))</f>
        <v>26</v>
      </c>
      <c r="F429" s="13">
        <v>45243</v>
      </c>
      <c r="G429" s="12">
        <v>53</v>
      </c>
      <c r="H429" s="12">
        <v>1</v>
      </c>
      <c r="I429" s="35">
        <v>2084.61</v>
      </c>
      <c r="J429" s="26">
        <v>2084.61</v>
      </c>
    </row>
    <row r="430" spans="1:10" ht="15">
      <c r="A430" s="3">
        <v>573</v>
      </c>
      <c r="B430" s="3">
        <v>2000429</v>
      </c>
      <c r="C430" s="12">
        <v>5</v>
      </c>
      <c r="D430" s="12">
        <v>1076</v>
      </c>
      <c r="E430" s="3" cm="1">
        <f t="array" aca="1" ref="E430" ca="1">INDEX('[3]Vendedores Activos'!$A$29:$A$36, RANDBETWEEN(1, COUNTA('[3]Vendedores Activos'!$A$29:$A$36)))</f>
        <v>29</v>
      </c>
      <c r="F430" s="13">
        <v>45243</v>
      </c>
      <c r="G430" s="12">
        <v>84</v>
      </c>
      <c r="H430" s="12">
        <v>1</v>
      </c>
      <c r="I430" s="35">
        <v>1579.08</v>
      </c>
      <c r="J430" s="26">
        <v>1579.08</v>
      </c>
    </row>
    <row r="431" spans="1:10" ht="15">
      <c r="A431" s="3">
        <v>576</v>
      </c>
      <c r="B431" s="3">
        <v>2000430</v>
      </c>
      <c r="C431" s="12">
        <v>5</v>
      </c>
      <c r="D431" s="12">
        <v>1095</v>
      </c>
      <c r="E431" s="3" cm="1">
        <f t="array" aca="1" ref="E431" ca="1">INDEX('[3]Vendedores Activos'!$A$29:$A$36, RANDBETWEEN(1, COUNTA('[3]Vendedores Activos'!$A$29:$A$36)))</f>
        <v>28</v>
      </c>
      <c r="F431" s="13">
        <v>45243</v>
      </c>
      <c r="G431" s="12">
        <v>99</v>
      </c>
      <c r="H431" s="12">
        <v>1</v>
      </c>
      <c r="I431" s="35">
        <v>3478.9</v>
      </c>
      <c r="J431" s="26">
        <v>3478.9</v>
      </c>
    </row>
    <row r="432" spans="1:10" ht="15">
      <c r="A432" s="3">
        <v>577</v>
      </c>
      <c r="B432" s="3">
        <v>2000431</v>
      </c>
      <c r="C432" s="12">
        <v>6</v>
      </c>
      <c r="D432" s="12">
        <v>1021</v>
      </c>
      <c r="E432" s="3" cm="1">
        <f t="array" aca="1" ref="E432" ca="1">INDEX('[3]Vendedores Activos'!$A$37:$A$44, RANDBETWEEN(1, COUNTA('[3]Vendedores Activos'!$A$37:$A$44)))</f>
        <v>35</v>
      </c>
      <c r="F432" s="13">
        <v>45243</v>
      </c>
      <c r="G432" s="12">
        <v>39</v>
      </c>
      <c r="H432" s="12">
        <v>1</v>
      </c>
      <c r="I432" s="35">
        <v>6617.21</v>
      </c>
      <c r="J432" s="26">
        <v>6617.21</v>
      </c>
    </row>
    <row r="433" spans="1:10" ht="15">
      <c r="A433" s="3">
        <v>574</v>
      </c>
      <c r="B433" s="27">
        <v>2000432</v>
      </c>
      <c r="C433" s="12">
        <v>8</v>
      </c>
      <c r="D433" s="12">
        <v>1032</v>
      </c>
      <c r="E433" s="3" cm="1">
        <f t="array" aca="1" ref="E433" ca="1">INDEX('[3]Vendedores Activos'!$A$37:$A$44, RANDBETWEEN(1, COUNTA('[3]Vendedores Activos'!$A$37:$A$44)))</f>
        <v>36</v>
      </c>
      <c r="F433" s="13">
        <v>45243</v>
      </c>
      <c r="G433" s="12">
        <v>87</v>
      </c>
      <c r="H433" s="12">
        <v>1</v>
      </c>
      <c r="I433" s="35">
        <v>1993.23</v>
      </c>
      <c r="J433" s="26">
        <v>1993.23</v>
      </c>
    </row>
    <row r="434" spans="1:10" ht="15">
      <c r="A434" s="3">
        <v>557</v>
      </c>
      <c r="B434" s="3">
        <v>2000433</v>
      </c>
      <c r="C434" s="12">
        <v>1</v>
      </c>
      <c r="D434" s="12">
        <v>1028</v>
      </c>
      <c r="E434" s="3" cm="1">
        <f t="array" aca="1" ref="E434" ca="1">INDEX('[3]Vendedores Activos'!$A$2:$A$13, RANDBETWEEN(1, COUNTA('[3]Vendedores Activos'!$A$2:$A$13)))</f>
        <v>2</v>
      </c>
      <c r="F434" s="13">
        <v>45241</v>
      </c>
      <c r="G434" s="12">
        <v>140</v>
      </c>
      <c r="H434" s="12">
        <v>1</v>
      </c>
      <c r="I434" s="35">
        <v>283.33</v>
      </c>
      <c r="J434" s="26">
        <v>283.33</v>
      </c>
    </row>
    <row r="435" spans="1:10" ht="15">
      <c r="A435" s="3">
        <v>558</v>
      </c>
      <c r="B435" s="3">
        <v>2000434</v>
      </c>
      <c r="C435" s="12">
        <v>1</v>
      </c>
      <c r="D435" s="12">
        <v>1124</v>
      </c>
      <c r="E435" s="3" cm="1">
        <f t="array" aca="1" ref="E435" ca="1">INDEX('[3]Vendedores Activos'!$A$2:$A$13, RANDBETWEEN(1, COUNTA('[3]Vendedores Activos'!$A$2:$A$13)))</f>
        <v>43</v>
      </c>
      <c r="F435" s="13">
        <v>45241</v>
      </c>
      <c r="G435" s="12">
        <v>8</v>
      </c>
      <c r="H435" s="12">
        <v>1</v>
      </c>
      <c r="I435" s="35">
        <v>3562.49</v>
      </c>
      <c r="J435" s="26">
        <v>3562.49</v>
      </c>
    </row>
    <row r="436" spans="1:10" ht="15">
      <c r="A436" s="3">
        <v>561</v>
      </c>
      <c r="B436" s="3">
        <v>2000435</v>
      </c>
      <c r="C436" s="12">
        <v>1</v>
      </c>
      <c r="D436" s="12">
        <v>1134</v>
      </c>
      <c r="E436" s="3" cm="1">
        <f t="array" aca="1" ref="E436" ca="1">INDEX('[3]Vendedores Activos'!$A$2:$A$13, RANDBETWEEN(1, COUNTA('[3]Vendedores Activos'!$A$2:$A$13)))</f>
        <v>7</v>
      </c>
      <c r="F436" s="13">
        <v>45241</v>
      </c>
      <c r="G436" s="12">
        <v>49</v>
      </c>
      <c r="H436" s="12">
        <v>1</v>
      </c>
      <c r="I436" s="35">
        <v>1155.27</v>
      </c>
      <c r="J436" s="26">
        <v>1155.27</v>
      </c>
    </row>
    <row r="437" spans="1:10" ht="15">
      <c r="A437" s="3">
        <v>562</v>
      </c>
      <c r="B437" s="27">
        <v>2000436</v>
      </c>
      <c r="C437" s="12">
        <v>1</v>
      </c>
      <c r="D437" s="12">
        <v>1024</v>
      </c>
      <c r="E437" s="3" cm="1">
        <f t="array" aca="1" ref="E437" ca="1">INDEX('[3]Vendedores Activos'!$A$2:$A$13, RANDBETWEEN(1, COUNTA('[3]Vendedores Activos'!$A$2:$A$13)))</f>
        <v>44</v>
      </c>
      <c r="F437" s="13">
        <v>45241</v>
      </c>
      <c r="G437" s="12">
        <v>157</v>
      </c>
      <c r="H437" s="12">
        <v>1</v>
      </c>
      <c r="I437" s="35">
        <v>1621.97</v>
      </c>
      <c r="J437" s="26">
        <v>1621.97</v>
      </c>
    </row>
    <row r="438" spans="1:10" ht="15">
      <c r="A438" s="3">
        <v>563</v>
      </c>
      <c r="B438" s="3">
        <v>2000437</v>
      </c>
      <c r="C438" s="12">
        <v>1</v>
      </c>
      <c r="D438" s="12">
        <v>1080</v>
      </c>
      <c r="E438" s="3" cm="1">
        <f t="array" aca="1" ref="E438" ca="1">INDEX('[3]Vendedores Activos'!$A$2:$A$13, RANDBETWEEN(1, COUNTA('[3]Vendedores Activos'!$A$2:$A$13)))</f>
        <v>10</v>
      </c>
      <c r="F438" s="13">
        <v>45241</v>
      </c>
      <c r="G438" s="12">
        <v>41</v>
      </c>
      <c r="H438" s="12">
        <v>1</v>
      </c>
      <c r="I438" s="35">
        <v>2406.96</v>
      </c>
      <c r="J438" s="26">
        <v>2406.96</v>
      </c>
    </row>
    <row r="439" spans="1:10" ht="15">
      <c r="A439" s="3">
        <v>565</v>
      </c>
      <c r="B439" s="3">
        <v>2000438</v>
      </c>
      <c r="C439" s="12">
        <v>1</v>
      </c>
      <c r="D439" s="12">
        <v>1021</v>
      </c>
      <c r="E439" s="3" cm="1">
        <f t="array" aca="1" ref="E439" ca="1">INDEX('[3]Vendedores Activos'!$A$2:$A$13, RANDBETWEEN(1, COUNTA('[3]Vendedores Activos'!$A$2:$A$13)))</f>
        <v>10</v>
      </c>
      <c r="F439" s="13">
        <v>45241</v>
      </c>
      <c r="G439" s="12">
        <v>14</v>
      </c>
      <c r="H439" s="12">
        <v>1</v>
      </c>
      <c r="I439" s="35">
        <v>4222.25</v>
      </c>
      <c r="J439" s="26">
        <v>4222.25</v>
      </c>
    </row>
    <row r="440" spans="1:10" ht="15">
      <c r="A440" s="3">
        <v>566</v>
      </c>
      <c r="B440" s="3">
        <v>2000439</v>
      </c>
      <c r="C440" s="12">
        <v>1</v>
      </c>
      <c r="D440" s="12">
        <v>1022</v>
      </c>
      <c r="E440" s="3" cm="1">
        <f t="array" aca="1" ref="E440" ca="1">INDEX('[3]Vendedores Activos'!$A$2:$A$13, RANDBETWEEN(1, COUNTA('[3]Vendedores Activos'!$A$2:$A$13)))</f>
        <v>50</v>
      </c>
      <c r="F440" s="13">
        <v>45241</v>
      </c>
      <c r="G440" s="12">
        <v>172</v>
      </c>
      <c r="H440" s="12">
        <v>1</v>
      </c>
      <c r="I440" s="35">
        <v>5644.57</v>
      </c>
      <c r="J440" s="26">
        <v>5644.57</v>
      </c>
    </row>
    <row r="441" spans="1:10" ht="15">
      <c r="A441" s="3">
        <v>555</v>
      </c>
      <c r="B441" s="27">
        <v>2000440</v>
      </c>
      <c r="C441" s="12">
        <v>2</v>
      </c>
      <c r="D441" s="12">
        <v>1125</v>
      </c>
      <c r="E441" s="3" cm="1">
        <f t="array" aca="1" ref="E441" ca="1">INDEX('[3]Vendedores Activos'!$A$14:$A$20, RANDBETWEEN(1, COUNTA('[3]Vendedores Activos'!$A$14:$A$20)))</f>
        <v>15</v>
      </c>
      <c r="F441" s="13">
        <v>45241</v>
      </c>
      <c r="G441" s="12">
        <v>7</v>
      </c>
      <c r="H441" s="12">
        <v>1</v>
      </c>
      <c r="I441" s="35">
        <v>7468.97</v>
      </c>
      <c r="J441" s="26">
        <v>7468.97</v>
      </c>
    </row>
    <row r="442" spans="1:10" ht="15">
      <c r="A442" s="3">
        <v>560</v>
      </c>
      <c r="B442" s="3">
        <v>2000441</v>
      </c>
      <c r="C442" s="12">
        <v>2</v>
      </c>
      <c r="D442" s="12">
        <v>1002</v>
      </c>
      <c r="E442" s="3" cm="1">
        <f t="array" aca="1" ref="E442" ca="1">INDEX('[3]Vendedores Activos'!$A$14:$A$20, RANDBETWEEN(1, COUNTA('[3]Vendedores Activos'!$A$14:$A$20)))</f>
        <v>14</v>
      </c>
      <c r="F442" s="13">
        <v>45241</v>
      </c>
      <c r="G442" s="12">
        <v>141</v>
      </c>
      <c r="H442" s="12">
        <v>1</v>
      </c>
      <c r="I442" s="35">
        <v>430.87</v>
      </c>
      <c r="J442" s="26">
        <v>430.87</v>
      </c>
    </row>
    <row r="443" spans="1:10" ht="15">
      <c r="A443" s="3">
        <v>556</v>
      </c>
      <c r="B443" s="3">
        <v>2000442</v>
      </c>
      <c r="C443" s="12">
        <v>3</v>
      </c>
      <c r="D443" s="12">
        <v>1055</v>
      </c>
      <c r="E443" s="3" cm="1">
        <f t="array" aca="1" ref="E443" ca="1">INDEX('[3]Vendedores Activos'!$A$21:$A$26, RANDBETWEEN(1, COUNTA('[3]Vendedores Activos'!$A$21:$A$26)))</f>
        <v>24</v>
      </c>
      <c r="F443" s="13">
        <v>45241</v>
      </c>
      <c r="G443" s="12">
        <v>101</v>
      </c>
      <c r="H443" s="12">
        <v>1</v>
      </c>
      <c r="I443" s="35">
        <v>1995.57</v>
      </c>
      <c r="J443" s="26">
        <v>1995.57</v>
      </c>
    </row>
    <row r="444" spans="1:10" ht="15">
      <c r="A444" s="3">
        <v>564</v>
      </c>
      <c r="B444" s="3">
        <v>2000443</v>
      </c>
      <c r="C444" s="12">
        <v>4</v>
      </c>
      <c r="D444" s="12">
        <v>1044</v>
      </c>
      <c r="E444" s="3" cm="1">
        <f t="array" aca="1" ref="E444" ca="1">INDEX('[3]Vendedores Activos'!$A$27:$A$30, RANDBETWEEN(1, COUNTA('[3]Vendedores Activos'!$A$27:$A$30)))</f>
        <v>27</v>
      </c>
      <c r="F444" s="13">
        <v>45241</v>
      </c>
      <c r="G444" s="12">
        <v>86</v>
      </c>
      <c r="H444" s="12">
        <v>1</v>
      </c>
      <c r="I444" s="35">
        <v>1564.68</v>
      </c>
      <c r="J444" s="26">
        <v>1564.68</v>
      </c>
    </row>
    <row r="445" spans="1:10" ht="15">
      <c r="A445" s="3">
        <v>559</v>
      </c>
      <c r="B445" s="27">
        <v>2000444</v>
      </c>
      <c r="C445" s="12">
        <v>5</v>
      </c>
      <c r="D445" s="12">
        <v>1061</v>
      </c>
      <c r="E445" s="3" cm="1">
        <f t="array" aca="1" ref="E445" ca="1">INDEX('[3]Vendedores Activos'!$A$29:$A$36, RANDBETWEEN(1, COUNTA('[3]Vendedores Activos'!$A$29:$A$36)))</f>
        <v>27</v>
      </c>
      <c r="F445" s="13">
        <v>45241</v>
      </c>
      <c r="G445" s="12">
        <v>191</v>
      </c>
      <c r="H445" s="12">
        <v>1</v>
      </c>
      <c r="I445" s="35">
        <v>12347.34</v>
      </c>
      <c r="J445" s="26">
        <v>12347.34</v>
      </c>
    </row>
    <row r="446" spans="1:10" ht="15">
      <c r="A446" s="3">
        <v>548</v>
      </c>
      <c r="B446" s="3">
        <v>2000445</v>
      </c>
      <c r="C446" s="12">
        <v>1</v>
      </c>
      <c r="D446" s="12">
        <v>1112</v>
      </c>
      <c r="E446" s="3" cm="1">
        <f t="array" aca="1" ref="E446" ca="1">INDEX('[3]Vendedores Activos'!$A$2:$A$13, RANDBETWEEN(1, COUNTA('[3]Vendedores Activos'!$A$2:$A$13)))</f>
        <v>6</v>
      </c>
      <c r="F446" s="13">
        <v>45240</v>
      </c>
      <c r="G446" s="12">
        <v>42</v>
      </c>
      <c r="H446" s="12">
        <v>1</v>
      </c>
      <c r="I446" s="35">
        <v>6640.87</v>
      </c>
      <c r="J446" s="26">
        <v>6640.87</v>
      </c>
    </row>
    <row r="447" spans="1:10" ht="15">
      <c r="A447" s="3">
        <v>550</v>
      </c>
      <c r="B447" s="3">
        <v>2000446</v>
      </c>
      <c r="C447" s="12">
        <v>1</v>
      </c>
      <c r="D447" s="12">
        <v>1093</v>
      </c>
      <c r="E447" s="3" cm="1">
        <f t="array" aca="1" ref="E447" ca="1">INDEX('[3]Vendedores Activos'!$A$2:$A$13, RANDBETWEEN(1, COUNTA('[3]Vendedores Activos'!$A$2:$A$13)))</f>
        <v>50</v>
      </c>
      <c r="F447" s="13">
        <v>45240</v>
      </c>
      <c r="G447" s="12">
        <v>204</v>
      </c>
      <c r="H447" s="12">
        <v>1</v>
      </c>
      <c r="I447" s="35">
        <v>3801.31</v>
      </c>
      <c r="J447" s="26">
        <v>3801.31</v>
      </c>
    </row>
    <row r="448" spans="1:10" ht="15">
      <c r="A448" s="3">
        <v>552</v>
      </c>
      <c r="B448" s="3">
        <v>2000447</v>
      </c>
      <c r="C448" s="12">
        <v>1</v>
      </c>
      <c r="D448" s="12">
        <v>1123</v>
      </c>
      <c r="E448" s="3" cm="1">
        <f t="array" aca="1" ref="E448" ca="1">INDEX('[3]Vendedores Activos'!$A$2:$A$13, RANDBETWEEN(1, COUNTA('[3]Vendedores Activos'!$A$2:$A$13)))</f>
        <v>45</v>
      </c>
      <c r="F448" s="13">
        <v>45240</v>
      </c>
      <c r="G448" s="12">
        <v>101</v>
      </c>
      <c r="H448" s="12">
        <v>1</v>
      </c>
      <c r="I448" s="35">
        <v>2336.87</v>
      </c>
      <c r="J448" s="26">
        <v>2336.87</v>
      </c>
    </row>
    <row r="449" spans="1:10" ht="15">
      <c r="A449" s="3">
        <v>546</v>
      </c>
      <c r="B449" s="27">
        <v>2000448</v>
      </c>
      <c r="C449" s="12">
        <v>2</v>
      </c>
      <c r="D449" s="12">
        <v>1059</v>
      </c>
      <c r="E449" s="3" cm="1">
        <f t="array" aca="1" ref="E449" ca="1">INDEX('[3]Vendedores Activos'!$A$14:$A$20, RANDBETWEEN(1, COUNTA('[3]Vendedores Activos'!$A$14:$A$20)))</f>
        <v>15</v>
      </c>
      <c r="F449" s="13">
        <v>45240</v>
      </c>
      <c r="G449" s="12">
        <v>7</v>
      </c>
      <c r="H449" s="12">
        <v>1</v>
      </c>
      <c r="I449" s="35">
        <v>6318.38</v>
      </c>
      <c r="J449" s="26">
        <v>6318.38</v>
      </c>
    </row>
    <row r="450" spans="1:10" ht="15">
      <c r="A450" s="3">
        <v>549</v>
      </c>
      <c r="B450" s="3">
        <v>2000449</v>
      </c>
      <c r="C450" s="12">
        <v>2</v>
      </c>
      <c r="D450" s="12">
        <v>1087</v>
      </c>
      <c r="E450" s="3" cm="1">
        <f t="array" aca="1" ref="E450" ca="1">INDEX('[3]Vendedores Activos'!$A$14:$A$20, RANDBETWEEN(1, COUNTA('[3]Vendedores Activos'!$A$14:$A$20)))</f>
        <v>11</v>
      </c>
      <c r="F450" s="13">
        <v>45240</v>
      </c>
      <c r="G450" s="12">
        <v>199</v>
      </c>
      <c r="H450" s="12">
        <v>1</v>
      </c>
      <c r="I450" s="35">
        <v>12625.04</v>
      </c>
      <c r="J450" s="26">
        <v>12625.04</v>
      </c>
    </row>
    <row r="451" spans="1:10" ht="15">
      <c r="A451" s="3">
        <v>553</v>
      </c>
      <c r="B451" s="3">
        <v>2000450</v>
      </c>
      <c r="C451" s="12">
        <v>2</v>
      </c>
      <c r="D451" s="12">
        <v>1092</v>
      </c>
      <c r="E451" s="3" cm="1">
        <f t="array" aca="1" ref="E451" ca="1">INDEX('[3]Vendedores Activos'!$A$14:$A$20, RANDBETWEEN(1, COUNTA('[3]Vendedores Activos'!$A$14:$A$20)))</f>
        <v>16</v>
      </c>
      <c r="F451" s="13">
        <v>45240</v>
      </c>
      <c r="G451" s="12">
        <v>117</v>
      </c>
      <c r="H451" s="12">
        <v>1</v>
      </c>
      <c r="I451" s="35">
        <v>15799.15</v>
      </c>
      <c r="J451" s="26">
        <v>15799.15</v>
      </c>
    </row>
    <row r="452" spans="1:10" ht="15">
      <c r="A452" s="3">
        <v>554</v>
      </c>
      <c r="B452" s="3">
        <v>2000451</v>
      </c>
      <c r="C452" s="12">
        <v>3</v>
      </c>
      <c r="D452" s="12">
        <v>1027</v>
      </c>
      <c r="E452" s="3" cm="1">
        <f t="array" aca="1" ref="E452" ca="1">INDEX('[3]Vendedores Activos'!$A$21:$A$26, RANDBETWEEN(1, COUNTA('[3]Vendedores Activos'!$A$21:$A$26)))</f>
        <v>22</v>
      </c>
      <c r="F452" s="13">
        <v>45240</v>
      </c>
      <c r="G452" s="12">
        <v>205</v>
      </c>
      <c r="H452" s="12">
        <v>1</v>
      </c>
      <c r="I452" s="35">
        <v>2861.46</v>
      </c>
      <c r="J452" s="26">
        <v>2861.46</v>
      </c>
    </row>
    <row r="453" spans="1:10" ht="15">
      <c r="A453" s="3">
        <v>551</v>
      </c>
      <c r="B453" s="27">
        <v>2000452</v>
      </c>
      <c r="C453" s="12">
        <v>4</v>
      </c>
      <c r="D453" s="12">
        <v>1104</v>
      </c>
      <c r="E453" s="3" cm="1">
        <f t="array" aca="1" ref="E453" ca="1">INDEX('[3]Vendedores Activos'!$A$27:$A$30, RANDBETWEEN(1, COUNTA('[3]Vendedores Activos'!$A$27:$A$30)))</f>
        <v>28</v>
      </c>
      <c r="F453" s="13">
        <v>45240</v>
      </c>
      <c r="G453" s="12">
        <v>149</v>
      </c>
      <c r="H453" s="12">
        <v>1</v>
      </c>
      <c r="I453" s="35">
        <v>589.67999999999995</v>
      </c>
      <c r="J453" s="26">
        <v>589.67999999999995</v>
      </c>
    </row>
    <row r="454" spans="1:10" ht="15">
      <c r="A454" s="3">
        <v>547</v>
      </c>
      <c r="B454" s="3">
        <v>2000453</v>
      </c>
      <c r="C454" s="12">
        <v>8</v>
      </c>
      <c r="D454" s="12">
        <v>1090</v>
      </c>
      <c r="E454" s="3" cm="1">
        <f t="array" aca="1" ref="E454" ca="1">INDEX('[3]Vendedores Activos'!$A$37:$A$44, RANDBETWEEN(1, COUNTA('[3]Vendedores Activos'!$A$37:$A$44)))</f>
        <v>39</v>
      </c>
      <c r="F454" s="13">
        <v>45240</v>
      </c>
      <c r="G454" s="12">
        <v>80</v>
      </c>
      <c r="H454" s="12">
        <v>1</v>
      </c>
      <c r="I454" s="35">
        <v>2906.07</v>
      </c>
      <c r="J454" s="26">
        <v>2906.07</v>
      </c>
    </row>
    <row r="455" spans="1:10" ht="15">
      <c r="A455" s="3">
        <v>545</v>
      </c>
      <c r="B455" s="3">
        <v>2000454</v>
      </c>
      <c r="C455" s="12">
        <v>1</v>
      </c>
      <c r="D455" s="12">
        <v>1122</v>
      </c>
      <c r="E455" s="3" cm="1">
        <f t="array" aca="1" ref="E455" ca="1">INDEX('[3]Vendedores Activos'!$A$2:$A$13, RANDBETWEEN(1, COUNTA('[3]Vendedores Activos'!$A$2:$A$13)))</f>
        <v>50</v>
      </c>
      <c r="F455" s="13">
        <v>45239</v>
      </c>
      <c r="G455" s="12">
        <v>84</v>
      </c>
      <c r="H455" s="12">
        <v>1</v>
      </c>
      <c r="I455" s="35">
        <v>2163.79</v>
      </c>
      <c r="J455" s="26">
        <v>2163.79</v>
      </c>
    </row>
    <row r="456" spans="1:10" ht="15">
      <c r="A456" s="3">
        <v>622</v>
      </c>
      <c r="B456" s="3">
        <v>2000455</v>
      </c>
      <c r="C456" s="12">
        <v>1</v>
      </c>
      <c r="D456" s="12">
        <v>1122</v>
      </c>
      <c r="E456" s="3" cm="1">
        <f t="array" aca="1" ref="E456" ca="1">INDEX('[3]Vendedores Activos'!$A$2:$A$13, RANDBETWEEN(1, COUNTA('[3]Vendedores Activos'!$A$2:$A$13)))</f>
        <v>7</v>
      </c>
      <c r="F456" s="13">
        <v>45238</v>
      </c>
      <c r="G456" s="12">
        <v>49</v>
      </c>
      <c r="H456" s="12">
        <v>1</v>
      </c>
      <c r="I456" s="35">
        <v>1131.18</v>
      </c>
      <c r="J456" s="26">
        <v>1131.18</v>
      </c>
    </row>
    <row r="457" spans="1:10" ht="15">
      <c r="A457" s="3">
        <v>544</v>
      </c>
      <c r="B457" s="27">
        <v>2000456</v>
      </c>
      <c r="C457" s="12">
        <v>8</v>
      </c>
      <c r="D457" s="12">
        <v>1041</v>
      </c>
      <c r="E457" s="3" cm="1">
        <f t="array" aca="1" ref="E457" ca="1">INDEX('[3]Vendedores Activos'!$A$37:$A$44, RANDBETWEEN(1, COUNTA('[3]Vendedores Activos'!$A$37:$A$44)))</f>
        <v>35</v>
      </c>
      <c r="F457" s="13">
        <v>45238</v>
      </c>
      <c r="G457" s="12">
        <v>154</v>
      </c>
      <c r="H457" s="12">
        <v>1</v>
      </c>
      <c r="I457" s="35">
        <v>1302.82</v>
      </c>
      <c r="J457" s="26">
        <v>1302.82</v>
      </c>
    </row>
    <row r="458" spans="1:10" ht="15">
      <c r="A458" s="3">
        <v>543</v>
      </c>
      <c r="B458" s="3">
        <v>2000457</v>
      </c>
      <c r="C458" s="12">
        <v>1</v>
      </c>
      <c r="D458" s="12">
        <v>1004</v>
      </c>
      <c r="E458" s="3" cm="1">
        <f t="array" aca="1" ref="E458" ca="1">INDEX('[3]Vendedores Activos'!$A$2:$A$13, RANDBETWEEN(1, COUNTA('[3]Vendedores Activos'!$A$2:$A$13)))</f>
        <v>50</v>
      </c>
      <c r="F458" s="13">
        <v>45237</v>
      </c>
      <c r="G458" s="12">
        <v>122</v>
      </c>
      <c r="H458" s="12">
        <v>1</v>
      </c>
      <c r="I458" s="35">
        <v>549.46</v>
      </c>
      <c r="J458" s="26">
        <v>549.46</v>
      </c>
    </row>
    <row r="459" spans="1:10" ht="15">
      <c r="A459" s="3">
        <v>377</v>
      </c>
      <c r="B459" s="3">
        <v>2000458</v>
      </c>
      <c r="C459" s="12">
        <v>4</v>
      </c>
      <c r="D459" s="12">
        <v>1076</v>
      </c>
      <c r="E459" s="3" cm="1">
        <f t="array" aca="1" ref="E459" ca="1">INDEX('[3]Vendedores Activos'!$A$27:$A$30, RANDBETWEEN(1, COUNTA('[3]Vendedores Activos'!$A$27:$A$30)))</f>
        <v>27</v>
      </c>
      <c r="F459" s="13">
        <v>45237</v>
      </c>
      <c r="G459" s="12">
        <v>20</v>
      </c>
      <c r="H459" s="12">
        <v>1</v>
      </c>
      <c r="I459" s="35">
        <v>3780.63</v>
      </c>
      <c r="J459" s="26">
        <v>3780.63</v>
      </c>
    </row>
    <row r="460" spans="1:10" ht="15">
      <c r="A460" s="3">
        <v>541</v>
      </c>
      <c r="B460" s="3">
        <v>2000459</v>
      </c>
      <c r="C460" s="12">
        <v>5</v>
      </c>
      <c r="D460" s="12">
        <v>1099</v>
      </c>
      <c r="E460" s="3" cm="1">
        <f t="array" aca="1" ref="E460" ca="1">INDEX('[3]Vendedores Activos'!$A$29:$A$36, RANDBETWEEN(1, COUNTA('[3]Vendedores Activos'!$A$29:$A$36)))</f>
        <v>28</v>
      </c>
      <c r="F460" s="13">
        <v>45234</v>
      </c>
      <c r="G460" s="12">
        <v>110</v>
      </c>
      <c r="H460" s="12">
        <v>1</v>
      </c>
      <c r="I460" s="35">
        <v>17230.88</v>
      </c>
      <c r="J460" s="26">
        <v>17230.88</v>
      </c>
    </row>
    <row r="461" spans="1:10" ht="15">
      <c r="A461" s="3">
        <v>540</v>
      </c>
      <c r="B461" s="27">
        <v>2000460</v>
      </c>
      <c r="C461" s="12"/>
      <c r="D461" s="12">
        <v>1044</v>
      </c>
      <c r="E461" s="3" cm="1">
        <f t="array" aca="1" ref="E461" ca="1">INDEX('[3]Vendedores Activos'!$A$37:$A$44, RANDBETWEEN(1, COUNTA('[3]Vendedores Activos'!$A$37:$A$44)))</f>
        <v>39</v>
      </c>
      <c r="F461" s="13">
        <v>45234</v>
      </c>
      <c r="G461" s="12">
        <v>162</v>
      </c>
      <c r="H461" s="12">
        <v>1</v>
      </c>
      <c r="I461" s="35">
        <v>1625.68</v>
      </c>
      <c r="J461" s="26">
        <v>1625.68</v>
      </c>
    </row>
    <row r="462" spans="1:10" ht="15">
      <c r="A462" s="3">
        <v>538</v>
      </c>
      <c r="B462" s="3">
        <v>2000461</v>
      </c>
      <c r="C462" s="12">
        <v>1</v>
      </c>
      <c r="D462" s="12">
        <v>1124</v>
      </c>
      <c r="E462" s="3" cm="1">
        <f t="array" aca="1" ref="E462" ca="1">INDEX('[3]Vendedores Activos'!$A$2:$A$13, RANDBETWEEN(1, COUNTA('[3]Vendedores Activos'!$A$2:$A$13)))</f>
        <v>50</v>
      </c>
      <c r="F462" s="13">
        <v>45232</v>
      </c>
      <c r="G462" s="12">
        <v>77</v>
      </c>
      <c r="H462" s="12">
        <v>1</v>
      </c>
      <c r="I462" s="35">
        <v>5389.95</v>
      </c>
      <c r="J462" s="26">
        <v>5389.95</v>
      </c>
    </row>
    <row r="463" spans="1:10" ht="15">
      <c r="A463" s="3">
        <v>539</v>
      </c>
      <c r="B463" s="3">
        <v>2000462</v>
      </c>
      <c r="C463" s="12">
        <v>4</v>
      </c>
      <c r="D463" s="12">
        <v>1029</v>
      </c>
      <c r="E463" s="3" cm="1">
        <f t="array" aca="1" ref="E463" ca="1">INDEX('[3]Vendedores Activos'!$A$27:$A$30, RANDBETWEEN(1, COUNTA('[3]Vendedores Activos'!$A$27:$A$30)))</f>
        <v>26</v>
      </c>
      <c r="F463" s="13">
        <v>45232</v>
      </c>
      <c r="G463" s="12">
        <v>64</v>
      </c>
      <c r="H463" s="12">
        <v>1</v>
      </c>
      <c r="I463" s="35">
        <v>4318.74</v>
      </c>
      <c r="J463" s="26">
        <v>4318.74</v>
      </c>
    </row>
    <row r="464" spans="1:10" ht="15">
      <c r="A464" s="3">
        <v>535</v>
      </c>
      <c r="B464" s="3">
        <v>2000463</v>
      </c>
      <c r="C464" s="12">
        <v>1</v>
      </c>
      <c r="D464" s="12">
        <v>1101</v>
      </c>
      <c r="E464" s="3" cm="1">
        <f t="array" aca="1" ref="E464" ca="1">INDEX('[3]Vendedores Activos'!$A$2:$A$13, RANDBETWEEN(1, COUNTA('[3]Vendedores Activos'!$A$2:$A$13)))</f>
        <v>6</v>
      </c>
      <c r="F464" s="13">
        <v>45231</v>
      </c>
      <c r="G464" s="12">
        <v>86</v>
      </c>
      <c r="H464" s="12">
        <v>1</v>
      </c>
      <c r="I464" s="35">
        <v>1946.04</v>
      </c>
      <c r="J464" s="26">
        <v>1946.04</v>
      </c>
    </row>
    <row r="465" spans="1:10" ht="15">
      <c r="A465" s="3">
        <v>536</v>
      </c>
      <c r="B465" s="27">
        <v>2000464</v>
      </c>
      <c r="C465" s="12">
        <v>1</v>
      </c>
      <c r="D465" s="12">
        <v>1110</v>
      </c>
      <c r="E465" s="3" cm="1">
        <f t="array" aca="1" ref="E465" ca="1">INDEX('[3]Vendedores Activos'!$A$2:$A$13, RANDBETWEEN(1, COUNTA('[3]Vendedores Activos'!$A$2:$A$13)))</f>
        <v>50</v>
      </c>
      <c r="F465" s="13">
        <v>45231</v>
      </c>
      <c r="G465" s="12">
        <v>36</v>
      </c>
      <c r="H465" s="12">
        <v>1</v>
      </c>
      <c r="I465" s="35">
        <v>1948.55</v>
      </c>
      <c r="J465" s="26">
        <v>1948.55</v>
      </c>
    </row>
    <row r="466" spans="1:10" ht="15">
      <c r="A466" s="3">
        <v>537</v>
      </c>
      <c r="B466" s="3">
        <v>2000465</v>
      </c>
      <c r="C466" s="12">
        <v>1</v>
      </c>
      <c r="D466" s="12">
        <v>1079</v>
      </c>
      <c r="E466" s="3" cm="1">
        <f t="array" aca="1" ref="E466" ca="1">INDEX('[3]Vendedores Activos'!$A$2:$A$13, RANDBETWEEN(1, COUNTA('[3]Vendedores Activos'!$A$2:$A$13)))</f>
        <v>45</v>
      </c>
      <c r="F466" s="13">
        <v>45231</v>
      </c>
      <c r="G466" s="12">
        <v>103</v>
      </c>
      <c r="H466" s="12">
        <v>1</v>
      </c>
      <c r="I466" s="35">
        <v>1623.18</v>
      </c>
      <c r="J466" s="26">
        <v>1623.18</v>
      </c>
    </row>
    <row r="467" spans="1:10" ht="15">
      <c r="A467" s="3">
        <v>567</v>
      </c>
      <c r="B467" s="3">
        <v>2000466</v>
      </c>
      <c r="C467" s="12">
        <v>4</v>
      </c>
      <c r="D467" s="12">
        <v>1009</v>
      </c>
      <c r="E467" s="3" cm="1">
        <f t="array" aca="1" ref="E467" ca="1">INDEX('[3]Vendedores Activos'!$A$27:$A$30, RANDBETWEEN(1, COUNTA('[3]Vendedores Activos'!$A$27:$A$30)))</f>
        <v>27</v>
      </c>
      <c r="F467" s="13">
        <v>45231</v>
      </c>
      <c r="G467" s="12">
        <v>190</v>
      </c>
      <c r="H467" s="12">
        <v>1</v>
      </c>
      <c r="I467" s="35">
        <v>15978.7</v>
      </c>
      <c r="J467" s="26">
        <v>15978.7</v>
      </c>
    </row>
    <row r="468" spans="1:10" ht="15">
      <c r="A468" s="3">
        <v>569</v>
      </c>
      <c r="B468" s="3">
        <v>2000467</v>
      </c>
      <c r="C468" s="12">
        <v>6</v>
      </c>
      <c r="D468" s="12">
        <v>1021</v>
      </c>
      <c r="E468" s="3" cm="1">
        <f t="array" aca="1" ref="E468" ca="1">INDEX('[3]Vendedores Activos'!$A$37:$A$44, RANDBETWEEN(1, COUNTA('[3]Vendedores Activos'!$A$37:$A$44)))</f>
        <v>38</v>
      </c>
      <c r="F468" s="13">
        <v>45231</v>
      </c>
      <c r="G468" s="12">
        <v>170</v>
      </c>
      <c r="H468" s="12">
        <v>1</v>
      </c>
      <c r="I468" s="35">
        <v>1064.04</v>
      </c>
      <c r="J468" s="26">
        <v>1064.04</v>
      </c>
    </row>
    <row r="469" spans="1:10" ht="15">
      <c r="A469" s="3">
        <v>568</v>
      </c>
      <c r="B469" s="27">
        <v>2000468</v>
      </c>
      <c r="C469" s="12">
        <v>8</v>
      </c>
      <c r="D469" s="12">
        <v>1096</v>
      </c>
      <c r="E469" s="3" cm="1">
        <f t="array" aca="1" ref="E469" ca="1">INDEX('[3]Vendedores Activos'!$A$37:$A$44, RANDBETWEEN(1, COUNTA('[3]Vendedores Activos'!$A$37:$A$44)))</f>
        <v>39</v>
      </c>
      <c r="F469" s="13">
        <v>45231</v>
      </c>
      <c r="G469" s="12">
        <v>29</v>
      </c>
      <c r="H469" s="12">
        <v>1</v>
      </c>
      <c r="I469" s="35">
        <v>3161.53</v>
      </c>
      <c r="J469" s="26">
        <v>3161.53</v>
      </c>
    </row>
    <row r="470" spans="1:10" ht="15">
      <c r="A470" s="3">
        <v>378</v>
      </c>
      <c r="B470" s="3">
        <v>2000469</v>
      </c>
      <c r="C470" s="12">
        <v>1</v>
      </c>
      <c r="D470" s="12">
        <v>1103</v>
      </c>
      <c r="E470" s="3" cm="1">
        <f t="array" aca="1" ref="E470" ca="1">INDEX('[3]Vendedores Activos'!$A$2:$A$13, RANDBETWEEN(1, COUNTA('[3]Vendedores Activos'!$A$2:$A$13)))</f>
        <v>4</v>
      </c>
      <c r="F470" s="13">
        <v>45230</v>
      </c>
      <c r="G470" s="12">
        <v>167</v>
      </c>
      <c r="H470" s="12">
        <v>1</v>
      </c>
      <c r="I470" s="35">
        <v>2161.29</v>
      </c>
      <c r="J470" s="26">
        <v>2161.29</v>
      </c>
    </row>
    <row r="471" spans="1:10" ht="15">
      <c r="A471" s="3">
        <v>533</v>
      </c>
      <c r="B471" s="3">
        <v>2000470</v>
      </c>
      <c r="C471" s="12">
        <v>1</v>
      </c>
      <c r="D471" s="12">
        <v>1089</v>
      </c>
      <c r="E471" s="3" cm="1">
        <f t="array" aca="1" ref="E471" ca="1">INDEX('[3]Vendedores Activos'!$A$2:$A$13, RANDBETWEEN(1, COUNTA('[3]Vendedores Activos'!$A$2:$A$13)))</f>
        <v>50</v>
      </c>
      <c r="F471" s="13">
        <v>45230</v>
      </c>
      <c r="G471" s="12">
        <v>10</v>
      </c>
      <c r="H471" s="12">
        <v>1</v>
      </c>
      <c r="I471" s="35">
        <v>4854.34</v>
      </c>
      <c r="J471" s="26">
        <v>4854.34</v>
      </c>
    </row>
    <row r="472" spans="1:10" ht="15">
      <c r="A472" s="3">
        <v>534</v>
      </c>
      <c r="B472" s="3">
        <v>2000471</v>
      </c>
      <c r="C472" s="12">
        <v>4</v>
      </c>
      <c r="D472" s="12">
        <v>1020</v>
      </c>
      <c r="E472" s="3" cm="1">
        <f t="array" aca="1" ref="E472" ca="1">INDEX('[3]Vendedores Activos'!$A$27:$A$30, RANDBETWEEN(1, COUNTA('[3]Vendedores Activos'!$A$27:$A$30)))</f>
        <v>28</v>
      </c>
      <c r="F472" s="13">
        <v>45230</v>
      </c>
      <c r="G472" s="12">
        <v>12</v>
      </c>
      <c r="H472" s="12">
        <v>1</v>
      </c>
      <c r="I472" s="35">
        <v>2161.29</v>
      </c>
      <c r="J472" s="26">
        <v>2161.29</v>
      </c>
    </row>
    <row r="473" spans="1:10" ht="15">
      <c r="A473" s="3">
        <v>346</v>
      </c>
      <c r="B473" s="27">
        <v>2000472</v>
      </c>
      <c r="C473" s="12">
        <v>8</v>
      </c>
      <c r="D473" s="12">
        <v>1107</v>
      </c>
      <c r="E473" s="3" cm="1">
        <f t="array" aca="1" ref="E473" ca="1">INDEX('[3]Vendedores Activos'!$A$37:$A$44, RANDBETWEEN(1, COUNTA('[3]Vendedores Activos'!$A$37:$A$44)))</f>
        <v>41</v>
      </c>
      <c r="F473" s="13">
        <v>45230</v>
      </c>
      <c r="G473" s="12">
        <v>46</v>
      </c>
      <c r="H473" s="12">
        <v>1</v>
      </c>
      <c r="I473" s="35">
        <v>23690.71</v>
      </c>
      <c r="J473" s="26">
        <v>23690.71</v>
      </c>
    </row>
    <row r="474" spans="1:10" ht="15">
      <c r="A474" s="3">
        <v>531</v>
      </c>
      <c r="B474" s="3">
        <v>2000473</v>
      </c>
      <c r="C474" s="12">
        <v>2</v>
      </c>
      <c r="D474" s="12">
        <v>1059</v>
      </c>
      <c r="E474" s="3" cm="1">
        <f t="array" aca="1" ref="E474" ca="1">INDEX('[3]Vendedores Activos'!$A$14:$A$20, RANDBETWEEN(1, COUNTA('[3]Vendedores Activos'!$A$14:$A$20)))</f>
        <v>11</v>
      </c>
      <c r="F474" s="13">
        <v>45229</v>
      </c>
      <c r="G474" s="12">
        <v>141</v>
      </c>
      <c r="H474" s="12">
        <v>1</v>
      </c>
      <c r="I474" s="35">
        <v>551.97</v>
      </c>
      <c r="J474" s="26">
        <v>551.97</v>
      </c>
    </row>
    <row r="475" spans="1:10" ht="15">
      <c r="A475" s="3">
        <v>532</v>
      </c>
      <c r="B475" s="3">
        <v>2000474</v>
      </c>
      <c r="C475" s="12">
        <v>4</v>
      </c>
      <c r="D475" s="12">
        <v>1094</v>
      </c>
      <c r="E475" s="3" cm="1">
        <f t="array" aca="1" ref="E475" ca="1">INDEX('[3]Vendedores Activos'!$A$27:$A$30, RANDBETWEEN(1, COUNTA('[3]Vendedores Activos'!$A$27:$A$30)))</f>
        <v>28</v>
      </c>
      <c r="F475" s="13">
        <v>45229</v>
      </c>
      <c r="G475" s="12">
        <v>57</v>
      </c>
      <c r="H475" s="12">
        <v>1</v>
      </c>
      <c r="I475" s="35">
        <v>12926</v>
      </c>
      <c r="J475" s="26">
        <v>12926</v>
      </c>
    </row>
    <row r="476" spans="1:10" ht="15">
      <c r="A476" s="3">
        <v>530</v>
      </c>
      <c r="B476" s="3">
        <v>2000475</v>
      </c>
      <c r="C476" s="12"/>
      <c r="D476" s="12">
        <v>1075</v>
      </c>
      <c r="E476" s="3" cm="1">
        <f t="array" aca="1" ref="E476" ca="1">INDEX('[3]Vendedores Activos'!$A$37:$A$44, RANDBETWEEN(1, COUNTA('[3]Vendedores Activos'!$A$37:$A$44)))</f>
        <v>42</v>
      </c>
      <c r="F476" s="13">
        <v>45229</v>
      </c>
      <c r="G476" s="12">
        <v>72</v>
      </c>
      <c r="H476" s="12">
        <v>1</v>
      </c>
      <c r="I476" s="35">
        <v>3778.12</v>
      </c>
      <c r="J476" s="26">
        <v>3778.12</v>
      </c>
    </row>
    <row r="477" spans="1:10" ht="15">
      <c r="A477" s="3">
        <v>527</v>
      </c>
      <c r="B477" s="27">
        <v>2000476</v>
      </c>
      <c r="C477" s="12">
        <v>2</v>
      </c>
      <c r="D477" s="12">
        <v>1104</v>
      </c>
      <c r="E477" s="3" cm="1">
        <f t="array" aca="1" ref="E477" ca="1">INDEX('[3]Vendedores Activos'!$A$14:$A$20, RANDBETWEEN(1, COUNTA('[3]Vendedores Activos'!$A$14:$A$20)))</f>
        <v>15</v>
      </c>
      <c r="F477" s="13">
        <v>45227</v>
      </c>
      <c r="G477" s="12">
        <v>106</v>
      </c>
      <c r="H477" s="12">
        <v>1</v>
      </c>
      <c r="I477" s="35">
        <v>19380.810000000001</v>
      </c>
      <c r="J477" s="26">
        <v>19380.810000000001</v>
      </c>
    </row>
    <row r="478" spans="1:10" ht="15">
      <c r="A478" s="3">
        <v>526</v>
      </c>
      <c r="B478" s="3">
        <v>2000477</v>
      </c>
      <c r="C478" s="12">
        <v>3</v>
      </c>
      <c r="D478" s="12">
        <v>1081</v>
      </c>
      <c r="E478" s="3" cm="1">
        <f t="array" aca="1" ref="E478" ca="1">INDEX('[3]Vendedores Activos'!$A$21:$A$26, RANDBETWEEN(1, COUNTA('[3]Vendedores Activos'!$A$21:$A$26)))</f>
        <v>18</v>
      </c>
      <c r="F478" s="13">
        <v>45227</v>
      </c>
      <c r="G478" s="12">
        <v>54</v>
      </c>
      <c r="H478" s="12">
        <v>1</v>
      </c>
      <c r="I478" s="35">
        <v>7544.89</v>
      </c>
      <c r="J478" s="26">
        <v>7544.89</v>
      </c>
    </row>
    <row r="479" spans="1:10" ht="15">
      <c r="A479" s="3">
        <v>525</v>
      </c>
      <c r="B479" s="3">
        <v>2000478</v>
      </c>
      <c r="C479" s="12">
        <v>8</v>
      </c>
      <c r="D479" s="12">
        <v>1076</v>
      </c>
      <c r="E479" s="3" cm="1">
        <f t="array" aca="1" ref="E479" ca="1">INDEX('[3]Vendedores Activos'!$A$37:$A$44, RANDBETWEEN(1, COUNTA('[3]Vendedores Activos'!$A$37:$A$44)))</f>
        <v>39</v>
      </c>
      <c r="F479" s="13">
        <v>45227</v>
      </c>
      <c r="G479" s="12">
        <v>111</v>
      </c>
      <c r="H479" s="12">
        <v>1</v>
      </c>
      <c r="I479" s="35">
        <v>15080.94</v>
      </c>
      <c r="J479" s="26">
        <v>15080.94</v>
      </c>
    </row>
    <row r="480" spans="1:10" ht="15">
      <c r="A480" s="3">
        <v>524</v>
      </c>
      <c r="B480" s="3">
        <v>2000479</v>
      </c>
      <c r="C480" s="12">
        <v>2</v>
      </c>
      <c r="D480" s="12">
        <v>1059</v>
      </c>
      <c r="E480" s="3" cm="1">
        <f t="array" aca="1" ref="E480" ca="1">INDEX('[3]Vendedores Activos'!$A$14:$A$20, RANDBETWEEN(1, COUNTA('[3]Vendedores Activos'!$A$14:$A$20)))</f>
        <v>13</v>
      </c>
      <c r="F480" s="13">
        <v>45226</v>
      </c>
      <c r="G480" s="12">
        <v>61</v>
      </c>
      <c r="H480" s="12">
        <v>1</v>
      </c>
      <c r="I480" s="35">
        <v>3242.52</v>
      </c>
      <c r="J480" s="26">
        <v>3242.52</v>
      </c>
    </row>
    <row r="481" spans="1:10" ht="15">
      <c r="A481" s="3">
        <v>523</v>
      </c>
      <c r="B481" s="27">
        <v>2000480</v>
      </c>
      <c r="C481" s="12">
        <v>2</v>
      </c>
      <c r="D481" s="12">
        <v>1105</v>
      </c>
      <c r="E481" s="3" cm="1">
        <f t="array" aca="1" ref="E481" ca="1">INDEX('[3]Vendedores Activos'!$A$14:$A$20, RANDBETWEEN(1, COUNTA('[3]Vendedores Activos'!$A$14:$A$20)))</f>
        <v>16</v>
      </c>
      <c r="F481" s="13">
        <v>45225</v>
      </c>
      <c r="G481" s="12">
        <v>135</v>
      </c>
      <c r="H481" s="12">
        <v>1</v>
      </c>
      <c r="I481" s="35">
        <v>1090.08</v>
      </c>
      <c r="J481" s="26">
        <v>1090.08</v>
      </c>
    </row>
    <row r="482" spans="1:10" ht="15">
      <c r="A482" s="3">
        <v>522</v>
      </c>
      <c r="B482" s="3">
        <v>2000481</v>
      </c>
      <c r="C482" s="12">
        <v>2</v>
      </c>
      <c r="D482" s="12">
        <v>1114</v>
      </c>
      <c r="E482" s="3" cm="1">
        <f t="array" aca="1" ref="E482" ca="1">INDEX('[3]Vendedores Activos'!$A$14:$A$20, RANDBETWEEN(1, COUNTA('[3]Vendedores Activos'!$A$14:$A$20)))</f>
        <v>14</v>
      </c>
      <c r="F482" s="13">
        <v>45223</v>
      </c>
      <c r="G482" s="12">
        <v>148</v>
      </c>
      <c r="H482" s="12">
        <v>1</v>
      </c>
      <c r="I482" s="35">
        <v>331.71</v>
      </c>
      <c r="J482" s="26">
        <v>331.71</v>
      </c>
    </row>
    <row r="483" spans="1:10" ht="15">
      <c r="A483" s="3">
        <v>347</v>
      </c>
      <c r="B483" s="3">
        <v>2000482</v>
      </c>
      <c r="C483" s="12">
        <v>3</v>
      </c>
      <c r="D483" s="12">
        <v>1120</v>
      </c>
      <c r="E483" s="3" cm="1">
        <f t="array" aca="1" ref="E483" ca="1">INDEX('[3]Vendedores Activos'!$A$21:$A$26, RANDBETWEEN(1, COUNTA('[3]Vendedores Activos'!$A$21:$A$26)))</f>
        <v>20</v>
      </c>
      <c r="F483" s="13">
        <v>45223</v>
      </c>
      <c r="G483" s="12">
        <v>78</v>
      </c>
      <c r="H483" s="12">
        <v>1</v>
      </c>
      <c r="I483" s="35">
        <v>6468.67</v>
      </c>
      <c r="J483" s="26">
        <v>6468.67</v>
      </c>
    </row>
    <row r="484" spans="1:10" ht="15">
      <c r="A484" s="3">
        <v>345</v>
      </c>
      <c r="B484" s="3">
        <v>2000483</v>
      </c>
      <c r="C484" s="12">
        <v>4</v>
      </c>
      <c r="D484" s="12">
        <v>1118</v>
      </c>
      <c r="E484" s="3" cm="1">
        <f t="array" aca="1" ref="E484" ca="1">INDEX('[3]Vendedores Activos'!$A$27:$A$30, RANDBETWEEN(1, COUNTA('[3]Vendedores Activos'!$A$27:$A$30)))</f>
        <v>27</v>
      </c>
      <c r="F484" s="13">
        <v>45223</v>
      </c>
      <c r="G484" s="12">
        <v>118</v>
      </c>
      <c r="H484" s="12">
        <v>1</v>
      </c>
      <c r="I484" s="35">
        <v>12923.49</v>
      </c>
      <c r="J484" s="26">
        <v>12923.49</v>
      </c>
    </row>
    <row r="485" spans="1:10" ht="15">
      <c r="A485" s="3">
        <v>521</v>
      </c>
      <c r="B485" s="27">
        <v>2000484</v>
      </c>
      <c r="C485" s="12">
        <v>6</v>
      </c>
      <c r="D485" s="12">
        <v>1062</v>
      </c>
      <c r="E485" s="3" cm="1">
        <f t="array" aca="1" ref="E485" ca="1">INDEX('[3]Vendedores Activos'!$A$37:$A$44, RANDBETWEEN(1, COUNTA('[3]Vendedores Activos'!$A$37:$A$44)))</f>
        <v>36</v>
      </c>
      <c r="F485" s="13">
        <v>45223</v>
      </c>
      <c r="G485" s="12">
        <v>73</v>
      </c>
      <c r="H485" s="12">
        <v>1</v>
      </c>
      <c r="I485" s="35">
        <v>3242.52</v>
      </c>
      <c r="J485" s="26">
        <v>3242.52</v>
      </c>
    </row>
    <row r="486" spans="1:10" ht="15">
      <c r="A486" s="3">
        <v>519</v>
      </c>
      <c r="B486" s="3">
        <v>2000485</v>
      </c>
      <c r="C486" s="12">
        <v>1</v>
      </c>
      <c r="D486" s="12">
        <v>1086</v>
      </c>
      <c r="E486" s="3" cm="1">
        <f t="array" aca="1" ref="E486" ca="1">INDEX('[3]Vendedores Activos'!$A$2:$A$13, RANDBETWEEN(1, COUNTA('[3]Vendedores Activos'!$A$2:$A$13)))</f>
        <v>45</v>
      </c>
      <c r="F486" s="13">
        <v>45222</v>
      </c>
      <c r="G486" s="12">
        <v>157</v>
      </c>
      <c r="H486" s="12">
        <v>1</v>
      </c>
      <c r="I486" s="35">
        <v>1948.55</v>
      </c>
      <c r="J486" s="26">
        <v>1948.55</v>
      </c>
    </row>
    <row r="487" spans="1:10" ht="15">
      <c r="A487" s="3">
        <v>520</v>
      </c>
      <c r="B487" s="3">
        <v>2000486</v>
      </c>
      <c r="C487" s="12">
        <v>1</v>
      </c>
      <c r="D487" s="12">
        <v>1124</v>
      </c>
      <c r="E487" s="3" cm="1">
        <f t="array" aca="1" ref="E487" ca="1">INDEX('[3]Vendedores Activos'!$A$2:$A$13, RANDBETWEEN(1, COUNTA('[3]Vendedores Activos'!$A$2:$A$13)))</f>
        <v>45</v>
      </c>
      <c r="F487" s="13">
        <v>45222</v>
      </c>
      <c r="G487" s="12">
        <v>194</v>
      </c>
      <c r="H487" s="12">
        <v>1</v>
      </c>
      <c r="I487" s="35">
        <v>26911.85</v>
      </c>
      <c r="J487" s="26">
        <v>26911.85</v>
      </c>
    </row>
    <row r="488" spans="1:10" ht="15">
      <c r="A488" s="3">
        <v>517</v>
      </c>
      <c r="B488" s="3">
        <v>2000487</v>
      </c>
      <c r="C488" s="12">
        <v>2</v>
      </c>
      <c r="D488" s="12">
        <v>1114</v>
      </c>
      <c r="E488" s="3" cm="1">
        <f t="array" aca="1" ref="E488" ca="1">INDEX('[3]Vendedores Activos'!$A$14:$A$20, RANDBETWEEN(1, COUNTA('[3]Vendedores Activos'!$A$14:$A$20)))</f>
        <v>15</v>
      </c>
      <c r="F488" s="13">
        <v>45222</v>
      </c>
      <c r="G488" s="12">
        <v>159</v>
      </c>
      <c r="H488" s="12">
        <v>1</v>
      </c>
      <c r="I488" s="35">
        <v>869.82</v>
      </c>
      <c r="J488" s="26">
        <v>869.82</v>
      </c>
    </row>
    <row r="489" spans="1:10" ht="15">
      <c r="A489" s="3">
        <v>518</v>
      </c>
      <c r="B489" s="27">
        <v>2000488</v>
      </c>
      <c r="C489" s="12">
        <v>3</v>
      </c>
      <c r="D489" s="12">
        <v>1048</v>
      </c>
      <c r="E489" s="3" cm="1">
        <f t="array" aca="1" ref="E489" ca="1">INDEX('[3]Vendedores Activos'!$A$21:$A$26, RANDBETWEEN(1, COUNTA('[3]Vendedores Activos'!$A$21:$A$26)))</f>
        <v>18</v>
      </c>
      <c r="F489" s="13">
        <v>45222</v>
      </c>
      <c r="G489" s="12">
        <v>12</v>
      </c>
      <c r="H489" s="12">
        <v>1</v>
      </c>
      <c r="I489" s="35">
        <v>2161.29</v>
      </c>
      <c r="J489" s="26">
        <v>2161.29</v>
      </c>
    </row>
    <row r="490" spans="1:10" ht="15">
      <c r="A490" s="3">
        <v>513</v>
      </c>
      <c r="B490" s="3">
        <v>2000489</v>
      </c>
      <c r="C490" s="12">
        <v>2</v>
      </c>
      <c r="D490" s="12">
        <v>1064</v>
      </c>
      <c r="E490" s="3" cm="1">
        <f t="array" aca="1" ref="E490" ca="1">INDEX('[3]Vendedores Activos'!$A$14:$A$20, RANDBETWEEN(1, COUNTA('[3]Vendedores Activos'!$A$14:$A$20)))</f>
        <v>14</v>
      </c>
      <c r="F490" s="13">
        <v>45220</v>
      </c>
      <c r="G490" s="12">
        <v>2</v>
      </c>
      <c r="H490" s="12">
        <v>1</v>
      </c>
      <c r="I490" s="35">
        <v>16157.16</v>
      </c>
      <c r="J490" s="26">
        <v>16157.16</v>
      </c>
    </row>
    <row r="491" spans="1:10" ht="15">
      <c r="A491" s="3">
        <v>514</v>
      </c>
      <c r="B491" s="3">
        <v>2000490</v>
      </c>
      <c r="C491" s="12">
        <v>3</v>
      </c>
      <c r="D491" s="12">
        <v>1067</v>
      </c>
      <c r="E491" s="3" cm="1">
        <f t="array" aca="1" ref="E491" ca="1">INDEX('[3]Vendedores Activos'!$A$21:$A$26, RANDBETWEEN(1, COUNTA('[3]Vendedores Activos'!$A$21:$A$26)))</f>
        <v>20</v>
      </c>
      <c r="F491" s="13">
        <v>45220</v>
      </c>
      <c r="G491" s="12">
        <v>97</v>
      </c>
      <c r="H491" s="12">
        <v>1</v>
      </c>
      <c r="I491" s="35">
        <v>6466.17</v>
      </c>
      <c r="J491" s="26">
        <v>6466.17</v>
      </c>
    </row>
    <row r="492" spans="1:10" ht="15">
      <c r="A492" s="3">
        <v>515</v>
      </c>
      <c r="B492" s="3">
        <v>2000491</v>
      </c>
      <c r="C492" s="12">
        <v>4</v>
      </c>
      <c r="D492" s="12">
        <v>1014</v>
      </c>
      <c r="E492" s="3" cm="1">
        <f t="array" aca="1" ref="E492" ca="1">INDEX('[3]Vendedores Activos'!$A$27:$A$30, RANDBETWEEN(1, COUNTA('[3]Vendedores Activos'!$A$27:$A$30)))</f>
        <v>26</v>
      </c>
      <c r="F492" s="13">
        <v>45220</v>
      </c>
      <c r="G492" s="12">
        <v>30</v>
      </c>
      <c r="H492" s="12">
        <v>1</v>
      </c>
      <c r="I492" s="35">
        <v>7542.39</v>
      </c>
      <c r="J492" s="26">
        <v>7542.39</v>
      </c>
    </row>
    <row r="493" spans="1:10" ht="15">
      <c r="A493" s="3">
        <v>512</v>
      </c>
      <c r="B493" s="27">
        <v>2000492</v>
      </c>
      <c r="C493" s="12">
        <v>2</v>
      </c>
      <c r="D493" s="12">
        <v>1091</v>
      </c>
      <c r="E493" s="3" cm="1">
        <f t="array" aca="1" ref="E493" ca="1">INDEX('[3]Vendedores Activos'!$A$14:$A$20, RANDBETWEEN(1, COUNTA('[3]Vendedores Activos'!$A$14:$A$20)))</f>
        <v>13</v>
      </c>
      <c r="F493" s="13">
        <v>45218</v>
      </c>
      <c r="G493" s="12">
        <v>120</v>
      </c>
      <c r="H493" s="12">
        <v>1</v>
      </c>
      <c r="I493" s="35">
        <v>19385.82</v>
      </c>
      <c r="J493" s="26">
        <v>19385.82</v>
      </c>
    </row>
    <row r="494" spans="1:10" ht="15">
      <c r="A494" s="3">
        <v>570</v>
      </c>
      <c r="B494" s="3">
        <v>2000493</v>
      </c>
      <c r="C494" s="12">
        <v>1</v>
      </c>
      <c r="D494" s="12">
        <v>1110</v>
      </c>
      <c r="E494" s="3" cm="1">
        <f t="array" aca="1" ref="E494" ca="1">INDEX('[3]Vendedores Activos'!$A$2:$A$13, RANDBETWEEN(1, COUNTA('[3]Vendedores Activos'!$A$2:$A$13)))</f>
        <v>8</v>
      </c>
      <c r="F494" s="13">
        <v>45217</v>
      </c>
      <c r="G494" s="12">
        <v>10</v>
      </c>
      <c r="H494" s="12">
        <v>1</v>
      </c>
      <c r="I494" s="35">
        <v>3184.14</v>
      </c>
      <c r="J494" s="26">
        <v>3184.14</v>
      </c>
    </row>
    <row r="495" spans="1:10" ht="15">
      <c r="A495" s="3">
        <v>571</v>
      </c>
      <c r="B495" s="3">
        <v>2000494</v>
      </c>
      <c r="C495" s="12">
        <v>2</v>
      </c>
      <c r="D495" s="12">
        <v>1104</v>
      </c>
      <c r="E495" s="3" cm="1">
        <f t="array" aca="1" ref="E495" ca="1">INDEX('[3]Vendedores Activos'!$A$14:$A$20, RANDBETWEEN(1, COUNTA('[3]Vendedores Activos'!$A$14:$A$20)))</f>
        <v>15</v>
      </c>
      <c r="F495" s="13">
        <v>45217</v>
      </c>
      <c r="G495" s="12">
        <v>51</v>
      </c>
      <c r="H495" s="12">
        <v>1</v>
      </c>
      <c r="I495" s="35">
        <v>3081.77</v>
      </c>
      <c r="J495" s="26">
        <v>3081.77</v>
      </c>
    </row>
    <row r="496" spans="1:10" ht="15">
      <c r="A496" s="3">
        <v>511</v>
      </c>
      <c r="B496" s="3">
        <v>2000495</v>
      </c>
      <c r="C496" s="12">
        <v>3</v>
      </c>
      <c r="D496" s="12">
        <v>1110</v>
      </c>
      <c r="E496" s="3" cm="1">
        <f t="array" aca="1" ref="E496" ca="1">INDEX('[3]Vendedores Activos'!$A$21:$A$26, RANDBETWEEN(1, COUNTA('[3]Vendedores Activos'!$A$21:$A$26)))</f>
        <v>21</v>
      </c>
      <c r="F496" s="13">
        <v>45217</v>
      </c>
      <c r="G496" s="12">
        <v>109</v>
      </c>
      <c r="H496" s="12">
        <v>1</v>
      </c>
      <c r="I496" s="35">
        <v>10771.05</v>
      </c>
      <c r="J496" s="26">
        <v>10771.05</v>
      </c>
    </row>
    <row r="497" spans="1:10" ht="15">
      <c r="A497" s="3">
        <v>510</v>
      </c>
      <c r="B497" s="27">
        <v>2000496</v>
      </c>
      <c r="C497" s="12">
        <v>5</v>
      </c>
      <c r="D497" s="12">
        <v>1075</v>
      </c>
      <c r="E497" s="3" cm="1">
        <f t="array" aca="1" ref="E497" ca="1">INDEX('[3]Vendedores Activos'!$A$29:$A$36, RANDBETWEEN(1, COUNTA('[3]Vendedores Activos'!$A$29:$A$36)))</f>
        <v>27</v>
      </c>
      <c r="F497" s="13">
        <v>45217</v>
      </c>
      <c r="G497" s="12">
        <v>105</v>
      </c>
      <c r="H497" s="12">
        <v>1</v>
      </c>
      <c r="I497" s="35">
        <v>2704.41</v>
      </c>
      <c r="J497" s="26">
        <v>2704.41</v>
      </c>
    </row>
    <row r="498" spans="1:10" ht="15">
      <c r="A498" s="3">
        <v>509</v>
      </c>
      <c r="B498" s="3">
        <v>2000497</v>
      </c>
      <c r="C498" s="12">
        <v>1</v>
      </c>
      <c r="D498" s="12">
        <v>1032</v>
      </c>
      <c r="E498" s="3" cm="1">
        <f t="array" aca="1" ref="E498" ca="1">INDEX('[3]Vendedores Activos'!$A$2:$A$13, RANDBETWEEN(1, COUNTA('[3]Vendedores Activos'!$A$2:$A$13)))</f>
        <v>44</v>
      </c>
      <c r="F498" s="13">
        <v>45216</v>
      </c>
      <c r="G498" s="12">
        <v>148</v>
      </c>
      <c r="H498" s="12">
        <v>1</v>
      </c>
      <c r="I498" s="35">
        <v>331.71</v>
      </c>
      <c r="J498" s="26">
        <v>331.71</v>
      </c>
    </row>
    <row r="499" spans="1:10" ht="15">
      <c r="A499" s="3">
        <v>336</v>
      </c>
      <c r="B499" s="3">
        <v>2000498</v>
      </c>
      <c r="C499" s="12">
        <v>3</v>
      </c>
      <c r="D499" s="12">
        <v>1108</v>
      </c>
      <c r="E499" s="3" cm="1">
        <f t="array" aca="1" ref="E499" ca="1">INDEX('[3]Vendedores Activos'!$A$21:$A$26, RANDBETWEEN(1, COUNTA('[3]Vendedores Activos'!$A$21:$A$26)))</f>
        <v>20</v>
      </c>
      <c r="F499" s="13">
        <v>45216</v>
      </c>
      <c r="G499" s="12">
        <v>179</v>
      </c>
      <c r="H499" s="12">
        <v>1</v>
      </c>
      <c r="I499" s="35">
        <v>7542.39</v>
      </c>
      <c r="J499" s="26">
        <v>7542.39</v>
      </c>
    </row>
    <row r="500" spans="1:10" ht="15">
      <c r="A500" s="3">
        <v>508</v>
      </c>
      <c r="B500" s="3">
        <v>2000499</v>
      </c>
      <c r="C500" s="12">
        <v>3</v>
      </c>
      <c r="D500" s="12">
        <v>1107</v>
      </c>
      <c r="E500" s="3" cm="1">
        <f t="array" aca="1" ref="E500" ca="1">INDEX('[3]Vendedores Activos'!$A$21:$A$26, RANDBETWEEN(1, COUNTA('[3]Vendedores Activos'!$A$21:$A$26)))</f>
        <v>24</v>
      </c>
      <c r="F500" s="13">
        <v>45216</v>
      </c>
      <c r="G500" s="12">
        <v>177</v>
      </c>
      <c r="H500" s="12">
        <v>1</v>
      </c>
      <c r="I500" s="35">
        <v>6468.67</v>
      </c>
      <c r="J500" s="26">
        <v>6468.67</v>
      </c>
    </row>
    <row r="501" spans="1:10" ht="15">
      <c r="A501" s="3">
        <v>327</v>
      </c>
      <c r="B501" s="27">
        <v>2000500</v>
      </c>
      <c r="C501" s="12">
        <v>5</v>
      </c>
      <c r="D501" s="12">
        <v>1034</v>
      </c>
      <c r="E501" s="3" cm="1">
        <f t="array" aca="1" ref="E501" ca="1">INDEX('[3]Vendedores Activos'!$A$29:$A$36, RANDBETWEEN(1, COUNTA('[3]Vendedores Activos'!$A$29:$A$36)))</f>
        <v>32</v>
      </c>
      <c r="F501" s="13">
        <v>45216</v>
      </c>
      <c r="G501" s="12">
        <v>150</v>
      </c>
      <c r="H501" s="12">
        <v>1</v>
      </c>
      <c r="I501" s="35">
        <v>226.6</v>
      </c>
      <c r="J501" s="26">
        <v>226.6</v>
      </c>
    </row>
    <row r="502" spans="1:10" ht="15">
      <c r="A502" s="3">
        <v>505</v>
      </c>
      <c r="B502" s="3">
        <v>2000501</v>
      </c>
      <c r="C502" s="12">
        <v>2</v>
      </c>
      <c r="D502" s="12">
        <v>1124</v>
      </c>
      <c r="E502" s="3" cm="1">
        <f t="array" aca="1" ref="E502" ca="1">INDEX('[3]Vendedores Activos'!$A$14:$A$20, RANDBETWEEN(1, COUNTA('[3]Vendedores Activos'!$A$14:$A$20)))</f>
        <v>16</v>
      </c>
      <c r="F502" s="13">
        <v>45215</v>
      </c>
      <c r="G502" s="12">
        <v>140</v>
      </c>
      <c r="H502" s="12">
        <v>1</v>
      </c>
      <c r="I502" s="35">
        <v>334.22</v>
      </c>
      <c r="J502" s="26">
        <v>334.22</v>
      </c>
    </row>
    <row r="503" spans="1:10" ht="15">
      <c r="A503" s="3">
        <v>507</v>
      </c>
      <c r="B503" s="3">
        <v>2000502</v>
      </c>
      <c r="C503" s="12">
        <v>2</v>
      </c>
      <c r="D503" s="12">
        <v>1059</v>
      </c>
      <c r="E503" s="3" cm="1">
        <f t="array" aca="1" ref="E503" ca="1">INDEX('[3]Vendedores Activos'!$A$14:$A$20, RANDBETWEEN(1, COUNTA('[3]Vendedores Activos'!$A$14:$A$20)))</f>
        <v>11</v>
      </c>
      <c r="F503" s="13">
        <v>45215</v>
      </c>
      <c r="G503" s="12">
        <v>34</v>
      </c>
      <c r="H503" s="12">
        <v>1</v>
      </c>
      <c r="I503" s="35">
        <v>2704.41</v>
      </c>
      <c r="J503" s="26">
        <v>2704.41</v>
      </c>
    </row>
    <row r="504" spans="1:10" ht="15">
      <c r="A504" s="3">
        <v>506</v>
      </c>
      <c r="B504" s="3">
        <v>2000503</v>
      </c>
      <c r="C504" s="12">
        <v>3</v>
      </c>
      <c r="D504" s="12">
        <v>1075</v>
      </c>
      <c r="E504" s="3" cm="1">
        <f t="array" aca="1" ref="E504" ca="1">INDEX('[3]Vendedores Activos'!$A$21:$A$26, RANDBETWEEN(1, COUNTA('[3]Vendedores Activos'!$A$21:$A$26)))</f>
        <v>21</v>
      </c>
      <c r="F504" s="13">
        <v>45215</v>
      </c>
      <c r="G504" s="12">
        <v>113</v>
      </c>
      <c r="H504" s="12">
        <v>1</v>
      </c>
      <c r="I504" s="35">
        <v>14002.22</v>
      </c>
      <c r="J504" s="26">
        <v>14002.22</v>
      </c>
    </row>
    <row r="505" spans="1:10" ht="15">
      <c r="A505" s="3">
        <v>502</v>
      </c>
      <c r="B505" s="27">
        <v>2000504</v>
      </c>
      <c r="C505" s="12">
        <v>8</v>
      </c>
      <c r="D505" s="12">
        <v>1096</v>
      </c>
      <c r="E505" s="3" cm="1">
        <f t="array" aca="1" ref="E505" ca="1">INDEX('[3]Vendedores Activos'!$A$37:$A$44, RANDBETWEEN(1, COUNTA('[3]Vendedores Activos'!$A$37:$A$44)))</f>
        <v>38</v>
      </c>
      <c r="F505" s="13">
        <v>45213</v>
      </c>
      <c r="G505" s="12">
        <v>84</v>
      </c>
      <c r="H505" s="12">
        <v>1</v>
      </c>
      <c r="I505" s="35">
        <v>2163.79</v>
      </c>
      <c r="J505" s="26">
        <v>2163.79</v>
      </c>
    </row>
    <row r="506" spans="1:10" ht="15">
      <c r="A506" s="3">
        <v>501</v>
      </c>
      <c r="B506" s="3">
        <v>2000505</v>
      </c>
      <c r="C506" s="12">
        <v>1</v>
      </c>
      <c r="D506" s="12">
        <v>1112</v>
      </c>
      <c r="E506" s="3" cm="1">
        <f t="array" aca="1" ref="E506" ca="1">INDEX('[3]Vendedores Activos'!$A$2:$A$13, RANDBETWEEN(1, COUNTA('[3]Vendedores Activos'!$A$2:$A$13)))</f>
        <v>7</v>
      </c>
      <c r="F506" s="13">
        <v>45212</v>
      </c>
      <c r="G506" s="12">
        <v>208</v>
      </c>
      <c r="H506" s="12">
        <v>1</v>
      </c>
      <c r="I506" s="35">
        <v>8616.1</v>
      </c>
      <c r="J506" s="26">
        <v>8616.1</v>
      </c>
    </row>
    <row r="507" spans="1:10" ht="15">
      <c r="A507" s="3">
        <v>500</v>
      </c>
      <c r="B507" s="3">
        <v>2000506</v>
      </c>
      <c r="C507" s="12">
        <v>1</v>
      </c>
      <c r="D507" s="12">
        <v>1025</v>
      </c>
      <c r="E507" s="3" cm="1">
        <f t="array" aca="1" ref="E507" ca="1">INDEX('[3]Vendedores Activos'!$A$2:$A$13, RANDBETWEEN(1, COUNTA('[3]Vendedores Activos'!$A$2:$A$13)))</f>
        <v>50</v>
      </c>
      <c r="F507" s="13">
        <v>45211</v>
      </c>
      <c r="G507" s="12">
        <v>154</v>
      </c>
      <c r="H507" s="12">
        <v>1</v>
      </c>
      <c r="I507" s="35">
        <v>1302.82</v>
      </c>
      <c r="J507" s="26">
        <v>1302.82</v>
      </c>
    </row>
    <row r="508" spans="1:10" ht="15">
      <c r="A508" s="3">
        <v>529</v>
      </c>
      <c r="B508" s="3">
        <v>2000507</v>
      </c>
      <c r="C508" s="12">
        <v>1</v>
      </c>
      <c r="D508" s="12">
        <v>1039</v>
      </c>
      <c r="E508" s="3" cm="1">
        <f t="array" aca="1" ref="E508" ca="1">INDEX('[3]Vendedores Activos'!$A$2:$A$13, RANDBETWEEN(1, COUNTA('[3]Vendedores Activos'!$A$2:$A$13)))</f>
        <v>9</v>
      </c>
      <c r="F508" s="13">
        <v>45210</v>
      </c>
      <c r="G508" s="12">
        <v>125</v>
      </c>
      <c r="H508" s="12">
        <v>1</v>
      </c>
      <c r="I508" s="35">
        <v>1625.68</v>
      </c>
      <c r="J508" s="26">
        <v>1625.68</v>
      </c>
    </row>
    <row r="509" spans="1:10" ht="15">
      <c r="A509" s="3">
        <v>498</v>
      </c>
      <c r="B509" s="27">
        <v>2000508</v>
      </c>
      <c r="C509" s="12">
        <v>2</v>
      </c>
      <c r="D509" s="12">
        <v>1070</v>
      </c>
      <c r="E509" s="3" cm="1">
        <f t="array" aca="1" ref="E509" ca="1">INDEX('[3]Vendedores Activos'!$A$14:$A$20, RANDBETWEEN(1, COUNTA('[3]Vendedores Activos'!$A$14:$A$20)))</f>
        <v>15</v>
      </c>
      <c r="F509" s="13">
        <v>45210</v>
      </c>
      <c r="G509" s="12">
        <v>163</v>
      </c>
      <c r="H509" s="12">
        <v>1</v>
      </c>
      <c r="I509" s="35">
        <v>874.84</v>
      </c>
      <c r="J509" s="26">
        <v>874.84</v>
      </c>
    </row>
    <row r="510" spans="1:10" ht="15">
      <c r="A510" s="3">
        <v>499</v>
      </c>
      <c r="B510" s="3">
        <v>2000509</v>
      </c>
      <c r="C510" s="12">
        <v>5</v>
      </c>
      <c r="D510" s="12">
        <v>1079</v>
      </c>
      <c r="E510" s="3" cm="1">
        <f t="array" aca="1" ref="E510" ca="1">INDEX('[3]Vendedores Activos'!$A$29:$A$36, RANDBETWEEN(1, COUNTA('[3]Vendedores Activos'!$A$29:$A$36)))</f>
        <v>31</v>
      </c>
      <c r="F510" s="13">
        <v>45210</v>
      </c>
      <c r="G510" s="12">
        <v>127</v>
      </c>
      <c r="H510" s="12">
        <v>1</v>
      </c>
      <c r="I510" s="35">
        <v>439.34</v>
      </c>
      <c r="J510" s="26">
        <v>439.34</v>
      </c>
    </row>
    <row r="511" spans="1:10" ht="15">
      <c r="A511" s="3">
        <v>542</v>
      </c>
      <c r="B511" s="3">
        <v>2000510</v>
      </c>
      <c r="C511" s="12">
        <v>8</v>
      </c>
      <c r="D511" s="12">
        <v>1132</v>
      </c>
      <c r="E511" s="3" cm="1">
        <f t="array" aca="1" ref="E511" ca="1">INDEX('[3]Vendedores Activos'!$A$37:$A$44, RANDBETWEEN(1, COUNTA('[3]Vendedores Activos'!$A$37:$A$44)))</f>
        <v>41</v>
      </c>
      <c r="F511" s="13">
        <v>45210</v>
      </c>
      <c r="G511" s="12">
        <v>176</v>
      </c>
      <c r="H511" s="12">
        <v>1</v>
      </c>
      <c r="I511" s="35">
        <v>2699.4</v>
      </c>
      <c r="J511" s="26">
        <v>2699.4</v>
      </c>
    </row>
    <row r="512" spans="1:10" ht="15">
      <c r="A512" s="3">
        <v>497</v>
      </c>
      <c r="B512" s="3">
        <v>2000511</v>
      </c>
      <c r="C512" s="12">
        <v>5</v>
      </c>
      <c r="D512" s="12">
        <v>1083</v>
      </c>
      <c r="E512" s="3" cm="1">
        <f t="array" aca="1" ref="E512" ca="1">INDEX('[3]Vendedores Activos'!$A$29:$A$36, RANDBETWEEN(1, COUNTA('[3]Vendedores Activos'!$A$29:$A$36)))</f>
        <v>28</v>
      </c>
      <c r="F512" s="13">
        <v>45209</v>
      </c>
      <c r="G512" s="12">
        <v>117</v>
      </c>
      <c r="H512" s="12">
        <v>1</v>
      </c>
      <c r="I512" s="35">
        <v>19385.82</v>
      </c>
      <c r="J512" s="26">
        <v>19385.82</v>
      </c>
    </row>
    <row r="513" spans="1:10" ht="15">
      <c r="A513" s="3">
        <v>310</v>
      </c>
      <c r="B513" s="27">
        <v>2000512</v>
      </c>
      <c r="C513" s="12">
        <v>8</v>
      </c>
      <c r="D513" s="12">
        <v>1010</v>
      </c>
      <c r="E513" s="3" cm="1">
        <f t="array" aca="1" ref="E513" ca="1">INDEX('[3]Vendedores Activos'!$A$37:$A$44, RANDBETWEEN(1, COUNTA('[3]Vendedores Activos'!$A$37:$A$44)))</f>
        <v>38</v>
      </c>
      <c r="F513" s="13">
        <v>45209</v>
      </c>
      <c r="G513" s="12">
        <v>172</v>
      </c>
      <c r="H513" s="12">
        <v>1</v>
      </c>
      <c r="I513" s="35">
        <v>6471.18</v>
      </c>
      <c r="J513" s="26">
        <v>6471.18</v>
      </c>
    </row>
    <row r="514" spans="1:10" ht="15">
      <c r="A514" s="3">
        <v>496</v>
      </c>
      <c r="B514" s="3">
        <v>2000513</v>
      </c>
      <c r="C514" s="12">
        <v>2</v>
      </c>
      <c r="D514" s="12">
        <v>1104</v>
      </c>
      <c r="E514" s="3" cm="1">
        <f t="array" aca="1" ref="E514" ca="1">INDEX('[3]Vendedores Activos'!$A$14:$A$20, RANDBETWEEN(1, COUNTA('[3]Vendedores Activos'!$A$14:$A$20)))</f>
        <v>16</v>
      </c>
      <c r="F514" s="13">
        <v>45208</v>
      </c>
      <c r="G514" s="12">
        <v>137</v>
      </c>
      <c r="H514" s="12">
        <v>1</v>
      </c>
      <c r="I514" s="35">
        <v>1625.68</v>
      </c>
      <c r="J514" s="26">
        <v>1625.68</v>
      </c>
    </row>
    <row r="515" spans="1:10" ht="15">
      <c r="A515" s="3">
        <v>490</v>
      </c>
      <c r="B515" s="3">
        <v>2000514</v>
      </c>
      <c r="C515" s="12">
        <v>1</v>
      </c>
      <c r="D515" s="12">
        <v>1059</v>
      </c>
      <c r="E515" s="3" cm="1">
        <f t="array" aca="1" ref="E515" ca="1">INDEX('[3]Vendedores Activos'!$A$2:$A$13, RANDBETWEEN(1, COUNTA('[3]Vendedores Activos'!$A$2:$A$13)))</f>
        <v>10</v>
      </c>
      <c r="F515" s="13">
        <v>45206</v>
      </c>
      <c r="G515" s="12">
        <v>108</v>
      </c>
      <c r="H515" s="12">
        <v>1</v>
      </c>
      <c r="I515" s="35">
        <v>12928.5</v>
      </c>
      <c r="J515" s="26">
        <v>12928.5</v>
      </c>
    </row>
    <row r="516" spans="1:10" ht="15">
      <c r="A516" s="3">
        <v>491</v>
      </c>
      <c r="B516" s="3">
        <v>2000515</v>
      </c>
      <c r="C516" s="12">
        <v>5</v>
      </c>
      <c r="D516" s="12">
        <v>1095</v>
      </c>
      <c r="E516" s="3" cm="1">
        <f t="array" aca="1" ref="E516" ca="1">INDEX('[3]Vendedores Activos'!$A$29:$A$36, RANDBETWEEN(1, COUNTA('[3]Vendedores Activos'!$A$29:$A$36)))</f>
        <v>34</v>
      </c>
      <c r="F516" s="13">
        <v>45206</v>
      </c>
      <c r="G516" s="12">
        <v>205</v>
      </c>
      <c r="H516" s="12">
        <v>1</v>
      </c>
      <c r="I516" s="35">
        <v>3235</v>
      </c>
      <c r="J516" s="26">
        <v>3235</v>
      </c>
    </row>
    <row r="517" spans="1:10" ht="15">
      <c r="A517" s="3">
        <v>489</v>
      </c>
      <c r="B517" s="27">
        <v>2000516</v>
      </c>
      <c r="C517" s="12">
        <v>1</v>
      </c>
      <c r="D517" s="12">
        <v>1107</v>
      </c>
      <c r="E517" s="3" cm="1">
        <f t="array" aca="1" ref="E517" ca="1">INDEX('[3]Vendedores Activos'!$A$2:$A$13, RANDBETWEEN(1, COUNTA('[3]Vendedores Activos'!$A$2:$A$13)))</f>
        <v>2</v>
      </c>
      <c r="F517" s="13">
        <v>45205</v>
      </c>
      <c r="G517" s="12">
        <v>9</v>
      </c>
      <c r="H517" s="12">
        <v>1</v>
      </c>
      <c r="I517" s="35">
        <v>7542.39</v>
      </c>
      <c r="J517" s="26">
        <v>7542.39</v>
      </c>
    </row>
    <row r="518" spans="1:10" ht="15">
      <c r="A518" s="3">
        <v>487</v>
      </c>
      <c r="B518" s="3">
        <v>2000517</v>
      </c>
      <c r="C518" s="12">
        <v>8</v>
      </c>
      <c r="D518" s="12">
        <v>1135</v>
      </c>
      <c r="E518" s="3" cm="1">
        <f t="array" aca="1" ref="E518" ca="1">INDEX('[3]Vendedores Activos'!$A$37:$A$44, RANDBETWEEN(1, COUNTA('[3]Vendedores Activos'!$A$37:$A$44)))</f>
        <v>38</v>
      </c>
      <c r="F518" s="13">
        <v>45204</v>
      </c>
      <c r="G518" s="12">
        <v>175</v>
      </c>
      <c r="H518" s="12">
        <v>1</v>
      </c>
      <c r="I518" s="35">
        <v>4856.8500000000004</v>
      </c>
      <c r="J518" s="26">
        <v>4856.8500000000004</v>
      </c>
    </row>
    <row r="519" spans="1:10" ht="15">
      <c r="A519" s="3">
        <v>488</v>
      </c>
      <c r="B519" s="3">
        <v>2000518</v>
      </c>
      <c r="C519" s="12"/>
      <c r="D519" s="12">
        <v>1054</v>
      </c>
      <c r="E519" s="3" cm="1">
        <f t="array" aca="1" ref="E519" ca="1">INDEX('[3]Vendedores Activos'!$A$37:$A$44, RANDBETWEEN(1, COUNTA('[3]Vendedores Activos'!$A$37:$A$44)))</f>
        <v>38</v>
      </c>
      <c r="F519" s="13">
        <v>45204</v>
      </c>
      <c r="G519" s="12">
        <v>112</v>
      </c>
      <c r="H519" s="12">
        <v>1</v>
      </c>
      <c r="I519" s="35">
        <v>11847.27</v>
      </c>
      <c r="J519" s="26">
        <v>11847.27</v>
      </c>
    </row>
    <row r="520" spans="1:10" ht="15">
      <c r="A520" s="3">
        <v>516</v>
      </c>
      <c r="B520" s="3">
        <v>2000519</v>
      </c>
      <c r="C520" s="12">
        <v>1</v>
      </c>
      <c r="D520" s="12">
        <v>1101</v>
      </c>
      <c r="E520" s="3" cm="1">
        <f t="array" aca="1" ref="E520" ca="1">INDEX('[3]Vendedores Activos'!$A$2:$A$13, RANDBETWEEN(1, COUNTA('[3]Vendedores Activos'!$A$2:$A$13)))</f>
        <v>3</v>
      </c>
      <c r="F520" s="13">
        <v>45203</v>
      </c>
      <c r="G520" s="12">
        <v>81</v>
      </c>
      <c r="H520" s="12">
        <v>1</v>
      </c>
      <c r="I520" s="35">
        <v>872.33</v>
      </c>
      <c r="J520" s="26">
        <v>872.33</v>
      </c>
    </row>
    <row r="521" spans="1:10" ht="15">
      <c r="A521" s="3">
        <v>528</v>
      </c>
      <c r="B521" s="27">
        <v>2000520</v>
      </c>
      <c r="C521" s="12">
        <v>1</v>
      </c>
      <c r="D521" s="12">
        <v>1086</v>
      </c>
      <c r="E521" s="3" cm="1">
        <f t="array" aca="1" ref="E521" ca="1">INDEX('[3]Vendedores Activos'!$A$2:$A$13, RANDBETWEEN(1, COUNTA('[3]Vendedores Activos'!$A$2:$A$13)))</f>
        <v>7</v>
      </c>
      <c r="F521" s="13">
        <v>45203</v>
      </c>
      <c r="G521" s="12">
        <v>190</v>
      </c>
      <c r="H521" s="12">
        <v>1</v>
      </c>
      <c r="I521" s="35">
        <v>23690.71</v>
      </c>
      <c r="J521" s="26">
        <v>23690.71</v>
      </c>
    </row>
    <row r="522" spans="1:10" ht="15">
      <c r="A522" s="3">
        <v>484</v>
      </c>
      <c r="B522" s="3">
        <v>2000521</v>
      </c>
      <c r="C522" s="12">
        <v>1</v>
      </c>
      <c r="D522" s="12">
        <v>1093</v>
      </c>
      <c r="E522" s="3" cm="1">
        <f t="array" aca="1" ref="E522" ca="1">INDEX('[3]Vendedores Activos'!$A$2:$A$13, RANDBETWEEN(1, COUNTA('[3]Vendedores Activos'!$A$2:$A$13)))</f>
        <v>45</v>
      </c>
      <c r="F522" s="13">
        <v>45203</v>
      </c>
      <c r="G522" s="12">
        <v>24</v>
      </c>
      <c r="H522" s="12">
        <v>1</v>
      </c>
      <c r="I522" s="35">
        <v>4313.7299999999996</v>
      </c>
      <c r="J522" s="26">
        <v>4313.7299999999996</v>
      </c>
    </row>
    <row r="523" spans="1:10" ht="15">
      <c r="A523" s="3">
        <v>485</v>
      </c>
      <c r="B523" s="3">
        <v>2000522</v>
      </c>
      <c r="C523" s="12">
        <v>1</v>
      </c>
      <c r="D523" s="12">
        <v>1117</v>
      </c>
      <c r="E523" s="3" cm="1">
        <f t="array" aca="1" ref="E523" ca="1">INDEX('[3]Vendedores Activos'!$A$2:$A$13, RANDBETWEEN(1, COUNTA('[3]Vendedores Activos'!$A$2:$A$13)))</f>
        <v>10</v>
      </c>
      <c r="F523" s="13">
        <v>45203</v>
      </c>
      <c r="G523" s="12">
        <v>162</v>
      </c>
      <c r="H523" s="12">
        <v>1</v>
      </c>
      <c r="I523" s="35">
        <v>1625.68</v>
      </c>
      <c r="J523" s="26">
        <v>1625.68</v>
      </c>
    </row>
    <row r="524" spans="1:10" ht="15">
      <c r="A524" s="3">
        <v>486</v>
      </c>
      <c r="B524" s="3">
        <v>2000523</v>
      </c>
      <c r="C524" s="12">
        <v>1</v>
      </c>
      <c r="D524" s="12">
        <v>1017</v>
      </c>
      <c r="E524" s="3" cm="1">
        <f t="array" aca="1" ref="E524" ca="1">INDEX('[3]Vendedores Activos'!$A$2:$A$13, RANDBETWEEN(1, COUNTA('[3]Vendedores Activos'!$A$2:$A$13)))</f>
        <v>4</v>
      </c>
      <c r="F524" s="13">
        <v>45203</v>
      </c>
      <c r="G524" s="12">
        <v>28</v>
      </c>
      <c r="H524" s="12">
        <v>1</v>
      </c>
      <c r="I524" s="35">
        <v>8621.1200000000008</v>
      </c>
      <c r="J524" s="26">
        <v>8621.1200000000008</v>
      </c>
    </row>
    <row r="525" spans="1:10" ht="15">
      <c r="A525" s="3">
        <v>504</v>
      </c>
      <c r="B525" s="27">
        <v>2000524</v>
      </c>
      <c r="C525" s="12">
        <v>8</v>
      </c>
      <c r="D525" s="12">
        <v>1032</v>
      </c>
      <c r="E525" s="3" cm="1">
        <f t="array" aca="1" ref="E525" ca="1">INDEX('[3]Vendedores Activos'!$A$37:$A$44, RANDBETWEEN(1, COUNTA('[3]Vendedores Activos'!$A$37:$A$44)))</f>
        <v>39</v>
      </c>
      <c r="F525" s="13">
        <v>45203</v>
      </c>
      <c r="G525" s="12">
        <v>22</v>
      </c>
      <c r="H525" s="12">
        <v>1</v>
      </c>
      <c r="I525" s="35">
        <v>7006.78</v>
      </c>
      <c r="J525" s="26">
        <v>7006.78</v>
      </c>
    </row>
    <row r="526" spans="1:10" ht="15">
      <c r="A526" s="3">
        <v>482</v>
      </c>
      <c r="B526" s="3">
        <v>2000525</v>
      </c>
      <c r="C526" s="12">
        <v>1</v>
      </c>
      <c r="D526" s="12">
        <v>1005</v>
      </c>
      <c r="E526" s="3" cm="1">
        <f t="array" aca="1" ref="E526" ca="1">INDEX('[3]Vendedores Activos'!$A$2:$A$13, RANDBETWEEN(1, COUNTA('[3]Vendedores Activos'!$A$2:$A$13)))</f>
        <v>10</v>
      </c>
      <c r="F526" s="13">
        <v>45201</v>
      </c>
      <c r="G526" s="12">
        <v>50</v>
      </c>
      <c r="H526" s="12">
        <v>1</v>
      </c>
      <c r="I526" s="35">
        <v>5389.95</v>
      </c>
      <c r="J526" s="26">
        <v>5389.95</v>
      </c>
    </row>
    <row r="527" spans="1:10" ht="15">
      <c r="A527" s="3">
        <v>483</v>
      </c>
      <c r="B527" s="3">
        <v>2000526</v>
      </c>
      <c r="C527" s="12">
        <v>4</v>
      </c>
      <c r="D527" s="12">
        <v>1094</v>
      </c>
      <c r="E527" s="3" cm="1">
        <f t="array" aca="1" ref="E527" ca="1">INDEX('[3]Vendedores Activos'!$A$27:$A$30, RANDBETWEEN(1, COUNTA('[3]Vendedores Activos'!$A$27:$A$30)))</f>
        <v>26</v>
      </c>
      <c r="F527" s="13">
        <v>45201</v>
      </c>
      <c r="G527" s="12">
        <v>117</v>
      </c>
      <c r="H527" s="12">
        <v>1</v>
      </c>
      <c r="I527" s="35">
        <v>19385.82</v>
      </c>
      <c r="J527" s="26">
        <v>19385.82</v>
      </c>
    </row>
    <row r="528" spans="1:10" ht="15">
      <c r="A528" s="3">
        <v>479</v>
      </c>
      <c r="B528" s="3">
        <v>2000527</v>
      </c>
      <c r="C528" s="12">
        <v>8</v>
      </c>
      <c r="D528" s="12">
        <v>1075</v>
      </c>
      <c r="E528" s="3" cm="1">
        <f t="array" aca="1" ref="E528" ca="1">INDEX('[3]Vendedores Activos'!$A$37:$A$44, RANDBETWEEN(1, COUNTA('[3]Vendedores Activos'!$A$37:$A$44)))</f>
        <v>40</v>
      </c>
      <c r="F528" s="13">
        <v>45199</v>
      </c>
      <c r="G528" s="12">
        <v>18</v>
      </c>
      <c r="H528" s="12">
        <v>1</v>
      </c>
      <c r="I528" s="35">
        <v>15075.93</v>
      </c>
      <c r="J528" s="26">
        <v>15075.93</v>
      </c>
    </row>
    <row r="529" spans="1:10" ht="15">
      <c r="A529" s="3">
        <v>478</v>
      </c>
      <c r="B529" s="27">
        <v>2000528</v>
      </c>
      <c r="C529" s="12"/>
      <c r="D529" s="12">
        <v>1132</v>
      </c>
      <c r="E529" s="3" cm="1">
        <f t="array" aca="1" ref="E529" ca="1">INDEX('[3]Vendedores Activos'!$A$37:$A$44, RANDBETWEEN(1, COUNTA('[3]Vendedores Activos'!$A$37:$A$44)))</f>
        <v>38</v>
      </c>
      <c r="F529" s="13">
        <v>45198</v>
      </c>
      <c r="G529" s="12">
        <v>109</v>
      </c>
      <c r="H529" s="12">
        <v>1</v>
      </c>
      <c r="I529" s="35">
        <v>10771.05</v>
      </c>
      <c r="J529" s="26">
        <v>10771.05</v>
      </c>
    </row>
    <row r="530" spans="1:10" ht="15">
      <c r="A530" s="3">
        <v>475</v>
      </c>
      <c r="B530" s="3">
        <v>2000529</v>
      </c>
      <c r="C530" s="12">
        <v>1</v>
      </c>
      <c r="D530" s="12">
        <v>1053</v>
      </c>
      <c r="E530" s="3" cm="1">
        <f t="array" aca="1" ref="E530" ca="1">INDEX('[3]Vendedores Activos'!$A$2:$A$13, RANDBETWEEN(1, COUNTA('[3]Vendedores Activos'!$A$2:$A$13)))</f>
        <v>50</v>
      </c>
      <c r="F530" s="13">
        <v>45196</v>
      </c>
      <c r="G530" s="12">
        <v>5</v>
      </c>
      <c r="H530" s="12">
        <v>1</v>
      </c>
      <c r="I530" s="35">
        <v>3242.52</v>
      </c>
      <c r="J530" s="26">
        <v>3242.52</v>
      </c>
    </row>
    <row r="531" spans="1:10" ht="15">
      <c r="A531" s="3">
        <v>503</v>
      </c>
      <c r="B531" s="3">
        <v>2000530</v>
      </c>
      <c r="C531" s="12">
        <v>4</v>
      </c>
      <c r="D531" s="12">
        <v>1135</v>
      </c>
      <c r="E531" s="3" cm="1">
        <f t="array" aca="1" ref="E531" ca="1">INDEX('[3]Vendedores Activos'!$A$27:$A$30, RANDBETWEEN(1, COUNTA('[3]Vendedores Activos'!$A$27:$A$30)))</f>
        <v>27</v>
      </c>
      <c r="F531" s="13">
        <v>45196</v>
      </c>
      <c r="G531" s="12">
        <v>169</v>
      </c>
      <c r="H531" s="12">
        <v>1</v>
      </c>
      <c r="I531" s="35">
        <v>1628.19</v>
      </c>
      <c r="J531" s="26">
        <v>1628.19</v>
      </c>
    </row>
    <row r="532" spans="1:10" ht="15">
      <c r="A532" s="3">
        <v>477</v>
      </c>
      <c r="B532" s="3">
        <v>2000531</v>
      </c>
      <c r="C532" s="12">
        <v>4</v>
      </c>
      <c r="D532" s="12">
        <v>1085</v>
      </c>
      <c r="E532" s="3" cm="1">
        <f t="array" aca="1" ref="E532" ca="1">INDEX('[3]Vendedores Activos'!$A$27:$A$30, RANDBETWEEN(1, COUNTA('[3]Vendedores Activos'!$A$27:$A$30)))</f>
        <v>28</v>
      </c>
      <c r="F532" s="13">
        <v>45196</v>
      </c>
      <c r="G532" s="12">
        <v>106</v>
      </c>
      <c r="H532" s="12">
        <v>1</v>
      </c>
      <c r="I532" s="35">
        <v>19380.810000000001</v>
      </c>
      <c r="J532" s="26">
        <v>19380.810000000001</v>
      </c>
    </row>
    <row r="533" spans="1:10" ht="15">
      <c r="A533" s="3">
        <v>476</v>
      </c>
      <c r="B533" s="27">
        <v>2000532</v>
      </c>
      <c r="C533" s="12">
        <v>8</v>
      </c>
      <c r="D533" s="12">
        <v>1066</v>
      </c>
      <c r="E533" s="3" cm="1">
        <f t="array" aca="1" ref="E533" ca="1">INDEX('[3]Vendedores Activos'!$A$37:$A$44, RANDBETWEEN(1, COUNTA('[3]Vendedores Activos'!$A$37:$A$44)))</f>
        <v>37</v>
      </c>
      <c r="F533" s="13">
        <v>45196</v>
      </c>
      <c r="G533" s="12">
        <v>202</v>
      </c>
      <c r="H533" s="12">
        <v>1</v>
      </c>
      <c r="I533" s="35">
        <v>10768.54</v>
      </c>
      <c r="J533" s="26">
        <v>10768.54</v>
      </c>
    </row>
    <row r="534" spans="1:10" ht="15">
      <c r="A534" s="3">
        <v>311</v>
      </c>
      <c r="B534" s="3">
        <v>2000533</v>
      </c>
      <c r="C534" s="12">
        <v>3</v>
      </c>
      <c r="D534" s="12">
        <v>1078</v>
      </c>
      <c r="E534" s="3" cm="1">
        <f t="array" aca="1" ref="E534" ca="1">INDEX('[3]Vendedores Activos'!$A$21:$A$26, RANDBETWEEN(1, COUNTA('[3]Vendedores Activos'!$A$21:$A$26)))</f>
        <v>18</v>
      </c>
      <c r="F534" s="13">
        <v>45195</v>
      </c>
      <c r="G534" s="12">
        <v>44</v>
      </c>
      <c r="H534" s="12">
        <v>1</v>
      </c>
      <c r="I534" s="35">
        <v>12923.49</v>
      </c>
      <c r="J534" s="26">
        <v>12923.49</v>
      </c>
    </row>
    <row r="535" spans="1:10" ht="15">
      <c r="A535" s="3">
        <v>474</v>
      </c>
      <c r="B535" s="3">
        <v>2000534</v>
      </c>
      <c r="C535" s="12">
        <v>8</v>
      </c>
      <c r="D535" s="12">
        <v>1135</v>
      </c>
      <c r="E535" s="3" cm="1">
        <f t="array" aca="1" ref="E535" ca="1">INDEX('[3]Vendedores Activos'!$A$37:$A$44, RANDBETWEEN(1, COUNTA('[3]Vendedores Activos'!$A$37:$A$44)))</f>
        <v>38</v>
      </c>
      <c r="F535" s="13">
        <v>45195</v>
      </c>
      <c r="G535" s="12">
        <v>60</v>
      </c>
      <c r="H535" s="12">
        <v>1</v>
      </c>
      <c r="I535" s="35">
        <v>8621.1200000000008</v>
      </c>
      <c r="J535" s="26">
        <v>8621.1200000000008</v>
      </c>
    </row>
    <row r="536" spans="1:10" ht="15">
      <c r="A536" s="3">
        <v>468</v>
      </c>
      <c r="B536" s="3">
        <v>2000535</v>
      </c>
      <c r="C536" s="12">
        <v>2</v>
      </c>
      <c r="D536" s="12">
        <v>1104</v>
      </c>
      <c r="E536" s="3" cm="1">
        <f t="array" aca="1" ref="E536" ca="1">INDEX('[3]Vendedores Activos'!$A$14:$A$20, RANDBETWEEN(1, COUNTA('[3]Vendedores Activos'!$A$14:$A$20)))</f>
        <v>17</v>
      </c>
      <c r="F536" s="13">
        <v>45192</v>
      </c>
      <c r="G536" s="12">
        <v>3</v>
      </c>
      <c r="H536" s="12">
        <v>1</v>
      </c>
      <c r="I536" s="35">
        <v>1623.18</v>
      </c>
      <c r="J536" s="26">
        <v>1623.18</v>
      </c>
    </row>
    <row r="537" spans="1:10" ht="15">
      <c r="A537" s="3">
        <v>467</v>
      </c>
      <c r="B537" s="27">
        <v>2000536</v>
      </c>
      <c r="C537" s="12"/>
      <c r="D537" s="12">
        <v>1060</v>
      </c>
      <c r="E537" s="3" cm="1">
        <f t="array" aca="1" ref="E537" ca="1">INDEX('[3]Vendedores Activos'!$A$37:$A$44, RANDBETWEEN(1, COUNTA('[3]Vendedores Activos'!$A$37:$A$44)))</f>
        <v>35</v>
      </c>
      <c r="F537" s="13">
        <v>45192</v>
      </c>
      <c r="G537" s="12">
        <v>126</v>
      </c>
      <c r="H537" s="12">
        <v>1</v>
      </c>
      <c r="I537" s="35">
        <v>229.1</v>
      </c>
      <c r="J537" s="26">
        <v>229.1</v>
      </c>
    </row>
    <row r="538" spans="1:10" ht="15">
      <c r="A538" s="3">
        <v>464</v>
      </c>
      <c r="B538" s="3">
        <v>2000537</v>
      </c>
      <c r="C538" s="12">
        <v>1</v>
      </c>
      <c r="D538" s="12">
        <v>1118</v>
      </c>
      <c r="E538" s="3" cm="1">
        <f t="array" aca="1" ref="E538" ca="1">INDEX('[3]Vendedores Activos'!$A$2:$A$13, RANDBETWEEN(1, COUNTA('[3]Vendedores Activos'!$A$2:$A$13)))</f>
        <v>7</v>
      </c>
      <c r="F538" s="13">
        <v>45190</v>
      </c>
      <c r="G538" s="12">
        <v>103</v>
      </c>
      <c r="H538" s="12">
        <v>1</v>
      </c>
      <c r="I538" s="35">
        <v>1623.18</v>
      </c>
      <c r="J538" s="26">
        <v>1623.18</v>
      </c>
    </row>
    <row r="539" spans="1:10" ht="15">
      <c r="A539" s="3">
        <v>462</v>
      </c>
      <c r="B539" s="3">
        <v>2000538</v>
      </c>
      <c r="C539" s="12">
        <v>2</v>
      </c>
      <c r="D539" s="12">
        <v>1051</v>
      </c>
      <c r="E539" s="3" cm="1">
        <f t="array" aca="1" ref="E539" ca="1">INDEX('[3]Vendedores Activos'!$A$14:$A$20, RANDBETWEEN(1, COUNTA('[3]Vendedores Activos'!$A$14:$A$20)))</f>
        <v>12</v>
      </c>
      <c r="F539" s="13">
        <v>45190</v>
      </c>
      <c r="G539" s="12">
        <v>66</v>
      </c>
      <c r="H539" s="12">
        <v>1</v>
      </c>
      <c r="I539" s="35">
        <v>2701.9</v>
      </c>
      <c r="J539" s="26">
        <v>2701.9</v>
      </c>
    </row>
    <row r="540" spans="1:10" ht="15">
      <c r="A540" s="3">
        <v>463</v>
      </c>
      <c r="B540" s="3">
        <v>2000539</v>
      </c>
      <c r="C540" s="12">
        <v>3</v>
      </c>
      <c r="D540" s="12">
        <v>1026</v>
      </c>
      <c r="E540" s="3" cm="1">
        <f t="array" aca="1" ref="E540" ca="1">INDEX('[3]Vendedores Activos'!$A$21:$A$26, RANDBETWEEN(1, COUNTA('[3]Vendedores Activos'!$A$21:$A$26)))</f>
        <v>20</v>
      </c>
      <c r="F540" s="13">
        <v>45190</v>
      </c>
      <c r="G540" s="12">
        <v>160</v>
      </c>
      <c r="H540" s="12">
        <v>1</v>
      </c>
      <c r="I540" s="35">
        <v>657.09</v>
      </c>
      <c r="J540" s="26">
        <v>657.09</v>
      </c>
    </row>
    <row r="541" spans="1:10" ht="15">
      <c r="A541" s="3">
        <v>466</v>
      </c>
      <c r="B541" s="27">
        <v>2000540</v>
      </c>
      <c r="C541" s="12">
        <v>3</v>
      </c>
      <c r="D541" s="12">
        <v>1026</v>
      </c>
      <c r="E541" s="3" cm="1">
        <f t="array" aca="1" ref="E541" ca="1">INDEX('[3]Vendedores Activos'!$A$21:$A$26, RANDBETWEEN(1, COUNTA('[3]Vendedores Activos'!$A$21:$A$26)))</f>
        <v>21</v>
      </c>
      <c r="F541" s="13">
        <v>45190</v>
      </c>
      <c r="G541" s="12">
        <v>127</v>
      </c>
      <c r="H541" s="12">
        <v>1</v>
      </c>
      <c r="I541" s="35">
        <v>439.34</v>
      </c>
      <c r="J541" s="26">
        <v>439.34</v>
      </c>
    </row>
    <row r="542" spans="1:10" ht="15">
      <c r="A542" s="3">
        <v>465</v>
      </c>
      <c r="B542" s="3">
        <v>2000541</v>
      </c>
      <c r="C542" s="12">
        <v>4</v>
      </c>
      <c r="D542" s="12">
        <v>1014</v>
      </c>
      <c r="E542" s="3" cm="1">
        <f t="array" aca="1" ref="E542" ca="1">INDEX('[3]Vendedores Activos'!$A$27:$A$30, RANDBETWEEN(1, COUNTA('[3]Vendedores Activos'!$A$27:$A$30)))</f>
        <v>25</v>
      </c>
      <c r="F542" s="13">
        <v>45190</v>
      </c>
      <c r="G542" s="12">
        <v>206</v>
      </c>
      <c r="H542" s="12">
        <v>1</v>
      </c>
      <c r="I542" s="35">
        <v>5387.44</v>
      </c>
      <c r="J542" s="26">
        <v>5387.44</v>
      </c>
    </row>
    <row r="543" spans="1:10" ht="15">
      <c r="A543" s="3">
        <v>461</v>
      </c>
      <c r="B543" s="3">
        <v>2000542</v>
      </c>
      <c r="C543" s="12">
        <v>6</v>
      </c>
      <c r="D543" s="12">
        <v>1041</v>
      </c>
      <c r="E543" s="3" cm="1">
        <f t="array" aca="1" ref="E543" ca="1">INDEX('[3]Vendedores Activos'!$A$37:$A$44, RANDBETWEEN(1, COUNTA('[3]Vendedores Activos'!$A$37:$A$44)))</f>
        <v>36</v>
      </c>
      <c r="F543" s="13">
        <v>45189</v>
      </c>
      <c r="G543" s="12">
        <v>47</v>
      </c>
      <c r="H543" s="12">
        <v>1</v>
      </c>
      <c r="I543" s="35">
        <v>10771.05</v>
      </c>
      <c r="J543" s="26">
        <v>10771.05</v>
      </c>
    </row>
    <row r="544" spans="1:10" ht="15">
      <c r="A544" s="3">
        <v>460</v>
      </c>
      <c r="B544" s="3">
        <v>2000543</v>
      </c>
      <c r="C544" s="12">
        <v>1</v>
      </c>
      <c r="D544" s="12">
        <v>1122</v>
      </c>
      <c r="E544" s="3" cm="1">
        <f t="array" aca="1" ref="E544" ca="1">INDEX('[3]Vendedores Activos'!$A$2:$A$13, RANDBETWEEN(1, COUNTA('[3]Vendedores Activos'!$A$2:$A$13)))</f>
        <v>4</v>
      </c>
      <c r="F544" s="13">
        <v>45188</v>
      </c>
      <c r="G544" s="12">
        <v>73</v>
      </c>
      <c r="H544" s="12">
        <v>1</v>
      </c>
      <c r="I544" s="35">
        <v>3242.52</v>
      </c>
      <c r="J544" s="26">
        <v>3242.52</v>
      </c>
    </row>
    <row r="545" spans="1:10" ht="15">
      <c r="A545" s="3">
        <v>175</v>
      </c>
      <c r="B545" s="27">
        <v>2000544</v>
      </c>
      <c r="C545" s="12">
        <v>3</v>
      </c>
      <c r="D545" s="12">
        <v>1127</v>
      </c>
      <c r="E545" s="3" cm="1">
        <f t="array" aca="1" ref="E545" ca="1">INDEX('[3]Vendedores Activos'!$A$21:$A$26, RANDBETWEEN(1, COUNTA('[3]Vendedores Activos'!$A$21:$A$26)))</f>
        <v>20</v>
      </c>
      <c r="F545" s="13">
        <v>45188</v>
      </c>
      <c r="G545" s="12">
        <v>164</v>
      </c>
      <c r="H545" s="12">
        <v>1</v>
      </c>
      <c r="I545" s="35">
        <v>1300.31</v>
      </c>
      <c r="J545" s="26">
        <v>1300.31</v>
      </c>
    </row>
    <row r="546" spans="1:10" ht="15">
      <c r="A546" s="3">
        <v>457</v>
      </c>
      <c r="B546" s="3">
        <v>2000545</v>
      </c>
      <c r="C546" s="12">
        <v>3</v>
      </c>
      <c r="D546" s="12">
        <v>1067</v>
      </c>
      <c r="E546" s="3" cm="1">
        <f t="array" aca="1" ref="E546" ca="1">INDEX('[3]Vendedores Activos'!$A$21:$A$26, RANDBETWEEN(1, COUNTA('[3]Vendedores Activos'!$A$21:$A$26)))</f>
        <v>21</v>
      </c>
      <c r="F546" s="13">
        <v>45188</v>
      </c>
      <c r="G546" s="12">
        <v>22</v>
      </c>
      <c r="H546" s="12">
        <v>1</v>
      </c>
      <c r="I546" s="35">
        <v>7006.78</v>
      </c>
      <c r="J546" s="26">
        <v>7006.78</v>
      </c>
    </row>
    <row r="547" spans="1:10" ht="15">
      <c r="A547" s="3">
        <v>458</v>
      </c>
      <c r="B547" s="3">
        <v>2000546</v>
      </c>
      <c r="C547" s="12">
        <v>3</v>
      </c>
      <c r="D547" s="12">
        <v>1018</v>
      </c>
      <c r="E547" s="3" cm="1">
        <f t="array" aca="1" ref="E547" ca="1">INDEX('[3]Vendedores Activos'!$A$21:$A$26, RANDBETWEEN(1, COUNTA('[3]Vendedores Activos'!$A$21:$A$26)))</f>
        <v>18</v>
      </c>
      <c r="F547" s="13">
        <v>45188</v>
      </c>
      <c r="G547" s="12">
        <v>63</v>
      </c>
      <c r="H547" s="12">
        <v>1</v>
      </c>
      <c r="I547" s="35">
        <v>5392.45</v>
      </c>
      <c r="J547" s="26">
        <v>5392.45</v>
      </c>
    </row>
    <row r="548" spans="1:10" ht="15">
      <c r="A548" s="3">
        <v>456</v>
      </c>
      <c r="B548" s="3">
        <v>2000547</v>
      </c>
      <c r="C548" s="12">
        <v>6</v>
      </c>
      <c r="D548" s="12">
        <v>1097</v>
      </c>
      <c r="E548" s="3" cm="1">
        <f t="array" aca="1" ref="E548" ca="1">INDEX('[3]Vendedores Activos'!$A$37:$A$44, RANDBETWEEN(1, COUNTA('[3]Vendedores Activos'!$A$37:$A$44)))</f>
        <v>36</v>
      </c>
      <c r="F548" s="13">
        <v>45188</v>
      </c>
      <c r="G548" s="12">
        <v>117</v>
      </c>
      <c r="H548" s="12">
        <v>1</v>
      </c>
      <c r="I548" s="35">
        <v>19385.82</v>
      </c>
      <c r="J548" s="26">
        <v>19385.82</v>
      </c>
    </row>
    <row r="549" spans="1:10" ht="15">
      <c r="A549" s="3">
        <v>104</v>
      </c>
      <c r="B549" s="27">
        <v>2000548</v>
      </c>
      <c r="C549" s="12"/>
      <c r="D549" s="12">
        <v>7064</v>
      </c>
      <c r="E549" s="3" cm="1">
        <f t="array" aca="1" ref="E549" ca="1">INDEX('[3]Vendedores Activos'!$A$37:$A$44, RANDBETWEEN(1, COUNTA('[3]Vendedores Activos'!$A$37:$A$44)))</f>
        <v>42</v>
      </c>
      <c r="F549" s="13">
        <v>45188</v>
      </c>
      <c r="G549" s="12">
        <v>164</v>
      </c>
      <c r="H549" s="12">
        <v>1</v>
      </c>
      <c r="I549" s="35">
        <v>1300.31</v>
      </c>
      <c r="J549" s="26">
        <v>1300.31</v>
      </c>
    </row>
    <row r="550" spans="1:10" ht="15">
      <c r="A550" s="3">
        <v>459</v>
      </c>
      <c r="B550" s="3">
        <v>2000549</v>
      </c>
      <c r="C550" s="12"/>
      <c r="D550" s="12">
        <v>1037</v>
      </c>
      <c r="E550" s="3" cm="1">
        <f t="array" aca="1" ref="E550" ca="1">INDEX('[3]Vendedores Activos'!$A$37:$A$44, RANDBETWEEN(1, COUNTA('[3]Vendedores Activos'!$A$37:$A$44)))</f>
        <v>42</v>
      </c>
      <c r="F550" s="13">
        <v>45188</v>
      </c>
      <c r="G550" s="12">
        <v>147</v>
      </c>
      <c r="H550" s="12">
        <v>1</v>
      </c>
      <c r="I550" s="35">
        <v>175.29</v>
      </c>
      <c r="J550" s="26">
        <v>175.29</v>
      </c>
    </row>
    <row r="551" spans="1:10" ht="15">
      <c r="A551" s="3">
        <v>454</v>
      </c>
      <c r="B551" s="3">
        <v>2000550</v>
      </c>
      <c r="C551" s="12">
        <v>1</v>
      </c>
      <c r="D551" s="12">
        <v>1079</v>
      </c>
      <c r="E551" s="3" cm="1">
        <f t="array" aca="1" ref="E551" ca="1">INDEX('[3]Vendedores Activos'!$A$2:$A$13, RANDBETWEEN(1, COUNTA('[3]Vendedores Activos'!$A$2:$A$13)))</f>
        <v>3</v>
      </c>
      <c r="F551" s="13">
        <v>45187</v>
      </c>
      <c r="G551" s="12">
        <v>143</v>
      </c>
      <c r="H551" s="12">
        <v>1</v>
      </c>
      <c r="I551" s="35">
        <v>1087.57</v>
      </c>
      <c r="J551" s="26">
        <v>1087.57</v>
      </c>
    </row>
    <row r="552" spans="1:10" ht="15">
      <c r="A552" s="3">
        <v>455</v>
      </c>
      <c r="B552" s="3">
        <v>2000551</v>
      </c>
      <c r="C552" s="12">
        <v>2</v>
      </c>
      <c r="D552" s="12">
        <v>1076</v>
      </c>
      <c r="E552" s="3" cm="1">
        <f t="array" aca="1" ref="E552" ca="1">INDEX('[3]Vendedores Activos'!$A$14:$A$20, RANDBETWEEN(1, COUNTA('[3]Vendedores Activos'!$A$14:$A$20)))</f>
        <v>12</v>
      </c>
      <c r="F552" s="13">
        <v>45187</v>
      </c>
      <c r="G552" s="12">
        <v>132</v>
      </c>
      <c r="H552" s="12">
        <v>1</v>
      </c>
      <c r="I552" s="35">
        <v>229.1</v>
      </c>
      <c r="J552" s="26">
        <v>229.1</v>
      </c>
    </row>
    <row r="553" spans="1:10" ht="15">
      <c r="A553" s="3">
        <v>452</v>
      </c>
      <c r="B553" s="27">
        <v>2000552</v>
      </c>
      <c r="C553" s="12">
        <v>1</v>
      </c>
      <c r="D553" s="12">
        <v>1101</v>
      </c>
      <c r="E553" s="3" cm="1">
        <f t="array" aca="1" ref="E553" ca="1">INDEX('[3]Vendedores Activos'!$A$2:$A$13, RANDBETWEEN(1, COUNTA('[3]Vendedores Activos'!$A$2:$A$13)))</f>
        <v>8</v>
      </c>
      <c r="F553" s="13">
        <v>45185</v>
      </c>
      <c r="G553" s="12">
        <v>148</v>
      </c>
      <c r="H553" s="12">
        <v>1</v>
      </c>
      <c r="I553" s="35">
        <v>331.71</v>
      </c>
      <c r="J553" s="26">
        <v>331.71</v>
      </c>
    </row>
    <row r="554" spans="1:10" ht="15">
      <c r="A554" s="3">
        <v>451</v>
      </c>
      <c r="B554" s="3">
        <v>2000553</v>
      </c>
      <c r="C554" s="12">
        <v>2</v>
      </c>
      <c r="D554" s="12">
        <v>1045</v>
      </c>
      <c r="E554" s="3" cm="1">
        <f t="array" aca="1" ref="E554" ca="1">INDEX('[3]Vendedores Activos'!$A$14:$A$20, RANDBETWEEN(1, COUNTA('[3]Vendedores Activos'!$A$14:$A$20)))</f>
        <v>17</v>
      </c>
      <c r="F554" s="13">
        <v>45185</v>
      </c>
      <c r="G554" s="12">
        <v>16</v>
      </c>
      <c r="H554" s="12">
        <v>1</v>
      </c>
      <c r="I554" s="35">
        <v>32297.96</v>
      </c>
      <c r="J554" s="26">
        <v>32297.96</v>
      </c>
    </row>
    <row r="555" spans="1:10" ht="15">
      <c r="A555" s="3">
        <v>450</v>
      </c>
      <c r="B555" s="3">
        <v>2000554</v>
      </c>
      <c r="C555" s="12">
        <v>3</v>
      </c>
      <c r="D555" s="12">
        <v>1065</v>
      </c>
      <c r="E555" s="3" cm="1">
        <f t="array" aca="1" ref="E555" ca="1">INDEX('[3]Vendedores Activos'!$A$21:$A$26, RANDBETWEEN(1, COUNTA('[3]Vendedores Activos'!$A$21:$A$26)))</f>
        <v>24</v>
      </c>
      <c r="F555" s="13">
        <v>45185</v>
      </c>
      <c r="G555" s="12">
        <v>40</v>
      </c>
      <c r="H555" s="12">
        <v>1</v>
      </c>
      <c r="I555" s="35">
        <v>16157.16</v>
      </c>
      <c r="J555" s="26">
        <v>16157.16</v>
      </c>
    </row>
    <row r="556" spans="1:10" ht="15">
      <c r="A556" s="3">
        <v>449</v>
      </c>
      <c r="B556" s="3">
        <v>2000555</v>
      </c>
      <c r="C556" s="12">
        <v>1</v>
      </c>
      <c r="D556" s="12">
        <v>1111</v>
      </c>
      <c r="E556" s="3" cm="1">
        <f t="array" aca="1" ref="E556" ca="1">INDEX('[3]Vendedores Activos'!$A$2:$A$13, RANDBETWEEN(1, COUNTA('[3]Vendedores Activos'!$A$2:$A$13)))</f>
        <v>43</v>
      </c>
      <c r="F556" s="13">
        <v>45184</v>
      </c>
      <c r="G556" s="12">
        <v>99</v>
      </c>
      <c r="H556" s="12">
        <v>1</v>
      </c>
      <c r="I556" s="35">
        <v>4318.74</v>
      </c>
      <c r="J556" s="26">
        <v>4318.74</v>
      </c>
    </row>
    <row r="557" spans="1:10" ht="15">
      <c r="A557" s="3">
        <v>448</v>
      </c>
      <c r="B557" s="27">
        <v>2000556</v>
      </c>
      <c r="C557" s="12">
        <v>8</v>
      </c>
      <c r="D557" s="12">
        <v>1074</v>
      </c>
      <c r="E557" s="3" cm="1">
        <f t="array" aca="1" ref="E557" ca="1">INDEX('[3]Vendedores Activos'!$A$37:$A$44, RANDBETWEEN(1, COUNTA('[3]Vendedores Activos'!$A$37:$A$44)))</f>
        <v>40</v>
      </c>
      <c r="F557" s="13">
        <v>45183</v>
      </c>
      <c r="G557" s="12">
        <v>122</v>
      </c>
      <c r="H557" s="12">
        <v>1</v>
      </c>
      <c r="I557" s="35">
        <v>549.46</v>
      </c>
      <c r="J557" s="26">
        <v>549.46</v>
      </c>
    </row>
    <row r="558" spans="1:10" ht="15">
      <c r="A558" s="3">
        <v>447</v>
      </c>
      <c r="B558" s="3">
        <v>2000557</v>
      </c>
      <c r="C558" s="12">
        <v>1</v>
      </c>
      <c r="D558" s="12">
        <v>1068</v>
      </c>
      <c r="E558" s="3" cm="1">
        <f t="array" aca="1" ref="E558" ca="1">INDEX('[3]Vendedores Activos'!$A$2:$A$13, RANDBETWEEN(1, COUNTA('[3]Vendedores Activos'!$A$2:$A$13)))</f>
        <v>8</v>
      </c>
      <c r="F558" s="13">
        <v>45182</v>
      </c>
      <c r="G558" s="12">
        <v>162</v>
      </c>
      <c r="H558" s="12">
        <v>1</v>
      </c>
      <c r="I558" s="35">
        <v>1625.68</v>
      </c>
      <c r="J558" s="26">
        <v>1625.68</v>
      </c>
    </row>
    <row r="559" spans="1:10" ht="15">
      <c r="A559" s="3">
        <v>445</v>
      </c>
      <c r="B559" s="3">
        <v>2000558</v>
      </c>
      <c r="C559" s="12">
        <v>2</v>
      </c>
      <c r="D559" s="12">
        <v>1059</v>
      </c>
      <c r="E559" s="3" cm="1">
        <f t="array" aca="1" ref="E559" ca="1">INDEX('[3]Vendedores Activos'!$A$14:$A$20, RANDBETWEEN(1, COUNTA('[3]Vendedores Activos'!$A$14:$A$20)))</f>
        <v>17</v>
      </c>
      <c r="F559" s="13">
        <v>45182</v>
      </c>
      <c r="G559" s="12">
        <v>177</v>
      </c>
      <c r="H559" s="12">
        <v>1</v>
      </c>
      <c r="I559" s="35">
        <v>6468.67</v>
      </c>
      <c r="J559" s="26">
        <v>6468.67</v>
      </c>
    </row>
    <row r="560" spans="1:10" ht="15">
      <c r="A560" s="3">
        <v>446</v>
      </c>
      <c r="B560" s="3">
        <v>2000559</v>
      </c>
      <c r="C560" s="12">
        <v>2</v>
      </c>
      <c r="D560" s="12">
        <v>1099</v>
      </c>
      <c r="E560" s="3" cm="1">
        <f t="array" aca="1" ref="E560" ca="1">INDEX('[3]Vendedores Activos'!$A$14:$A$20, RANDBETWEEN(1, COUNTA('[3]Vendedores Activos'!$A$14:$A$20)))</f>
        <v>14</v>
      </c>
      <c r="F560" s="13">
        <v>45182</v>
      </c>
      <c r="G560" s="12">
        <v>136</v>
      </c>
      <c r="H560" s="12">
        <v>1</v>
      </c>
      <c r="I560" s="35">
        <v>1300.31</v>
      </c>
      <c r="J560" s="26">
        <v>1300.31</v>
      </c>
    </row>
    <row r="561" spans="1:10" ht="15">
      <c r="A561" s="3">
        <v>444</v>
      </c>
      <c r="B561" s="27">
        <v>2000560</v>
      </c>
      <c r="C561" s="12">
        <v>2</v>
      </c>
      <c r="D561" s="12">
        <v>1116</v>
      </c>
      <c r="E561" s="3" cm="1">
        <f t="array" aca="1" ref="E561" ca="1">INDEX('[3]Vendedores Activos'!$A$14:$A$20, RANDBETWEEN(1, COUNTA('[3]Vendedores Activos'!$A$14:$A$20)))</f>
        <v>14</v>
      </c>
      <c r="F561" s="13">
        <v>45180</v>
      </c>
      <c r="G561" s="12">
        <v>197</v>
      </c>
      <c r="H561" s="12">
        <v>1</v>
      </c>
      <c r="I561" s="35">
        <v>12920.98</v>
      </c>
      <c r="J561" s="26">
        <v>12920.98</v>
      </c>
    </row>
    <row r="562" spans="1:10" ht="15">
      <c r="A562" s="3">
        <v>442</v>
      </c>
      <c r="B562" s="3">
        <v>2000561</v>
      </c>
      <c r="C562" s="12">
        <v>1</v>
      </c>
      <c r="D562" s="12">
        <v>1048</v>
      </c>
      <c r="E562" s="3" cm="1">
        <f t="array" aca="1" ref="E562" ca="1">INDEX('[3]Vendedores Activos'!$A$2:$A$13, RANDBETWEEN(1, COUNTA('[3]Vendedores Activos'!$A$2:$A$13)))</f>
        <v>6</v>
      </c>
      <c r="F562" s="13">
        <v>45178</v>
      </c>
      <c r="G562" s="12">
        <v>50</v>
      </c>
      <c r="H562" s="12">
        <v>1</v>
      </c>
      <c r="I562" s="35">
        <v>5389.95</v>
      </c>
      <c r="J562" s="26">
        <v>5389.95</v>
      </c>
    </row>
    <row r="563" spans="1:10" ht="15">
      <c r="A563" s="3">
        <v>443</v>
      </c>
      <c r="B563" s="3">
        <v>2000562</v>
      </c>
      <c r="C563" s="12">
        <v>4</v>
      </c>
      <c r="D563" s="12">
        <v>1072</v>
      </c>
      <c r="E563" s="3" cm="1">
        <f t="array" aca="1" ref="E563" ca="1">INDEX('[3]Vendedores Activos'!$A$27:$A$30, RANDBETWEEN(1, COUNTA('[3]Vendedores Activos'!$A$27:$A$30)))</f>
        <v>27</v>
      </c>
      <c r="F563" s="13">
        <v>45178</v>
      </c>
      <c r="G563" s="12">
        <v>185</v>
      </c>
      <c r="H563" s="12">
        <v>1</v>
      </c>
      <c r="I563" s="35">
        <v>4313.7299999999996</v>
      </c>
      <c r="J563" s="26">
        <v>4313.7299999999996</v>
      </c>
    </row>
    <row r="564" spans="1:10" ht="15">
      <c r="A564" s="3">
        <v>440</v>
      </c>
      <c r="B564" s="3">
        <v>2000563</v>
      </c>
      <c r="C564" s="12">
        <v>1</v>
      </c>
      <c r="D564" s="12">
        <v>1110</v>
      </c>
      <c r="E564" s="3" cm="1">
        <f t="array" aca="1" ref="E564" ca="1">INDEX('[3]Vendedores Activos'!$A$2:$A$13, RANDBETWEEN(1, COUNTA('[3]Vendedores Activos'!$A$2:$A$13)))</f>
        <v>9</v>
      </c>
      <c r="F564" s="13">
        <v>45177</v>
      </c>
      <c r="G564" s="12">
        <v>57</v>
      </c>
      <c r="H564" s="12">
        <v>1</v>
      </c>
      <c r="I564" s="35">
        <v>12926</v>
      </c>
      <c r="J564" s="26">
        <v>12926</v>
      </c>
    </row>
    <row r="565" spans="1:10" ht="15">
      <c r="A565" s="3">
        <v>439</v>
      </c>
      <c r="B565" s="27">
        <v>2000564</v>
      </c>
      <c r="C565" s="12">
        <v>3</v>
      </c>
      <c r="D565" s="12">
        <v>1028</v>
      </c>
      <c r="E565" s="3" cm="1">
        <f t="array" aca="1" ref="E565" ca="1">INDEX('[3]Vendedores Activos'!$A$21:$A$26, RANDBETWEEN(1, COUNTA('[3]Vendedores Activos'!$A$21:$A$26)))</f>
        <v>20</v>
      </c>
      <c r="F565" s="13">
        <v>45177</v>
      </c>
      <c r="G565" s="12">
        <v>164</v>
      </c>
      <c r="H565" s="12">
        <v>1</v>
      </c>
      <c r="I565" s="35">
        <v>1300.31</v>
      </c>
      <c r="J565" s="26">
        <v>1300.31</v>
      </c>
    </row>
    <row r="566" spans="1:10" ht="15">
      <c r="A566" s="3">
        <v>441</v>
      </c>
      <c r="B566" s="3">
        <v>2000565</v>
      </c>
      <c r="C566" s="12">
        <v>8</v>
      </c>
      <c r="D566" s="12">
        <v>1063</v>
      </c>
      <c r="E566" s="3" cm="1">
        <f t="array" aca="1" ref="E566" ca="1">INDEX('[3]Vendedores Activos'!$A$37:$A$44, RANDBETWEEN(1, COUNTA('[3]Vendedores Activos'!$A$37:$A$44)))</f>
        <v>35</v>
      </c>
      <c r="F566" s="13">
        <v>45177</v>
      </c>
      <c r="G566" s="12">
        <v>88</v>
      </c>
      <c r="H566" s="12">
        <v>1</v>
      </c>
      <c r="I566" s="35">
        <v>4856.8500000000004</v>
      </c>
      <c r="J566" s="26">
        <v>4856.8500000000004</v>
      </c>
    </row>
    <row r="567" spans="1:10" ht="15">
      <c r="A567" s="3">
        <v>438</v>
      </c>
      <c r="B567" s="3">
        <v>2000566</v>
      </c>
      <c r="C567" s="12">
        <v>8</v>
      </c>
      <c r="D567" s="12">
        <v>1134</v>
      </c>
      <c r="E567" s="3" cm="1">
        <f t="array" aca="1" ref="E567" ca="1">INDEX('[3]Vendedores Activos'!$A$37:$A$44, RANDBETWEEN(1, COUNTA('[3]Vendedores Activos'!$A$37:$A$44)))</f>
        <v>39</v>
      </c>
      <c r="F567" s="13">
        <v>45174</v>
      </c>
      <c r="G567" s="12">
        <v>56</v>
      </c>
      <c r="H567" s="12">
        <v>1</v>
      </c>
      <c r="I567" s="35">
        <v>26914.35</v>
      </c>
      <c r="J567" s="26">
        <v>26914.35</v>
      </c>
    </row>
    <row r="568" spans="1:10" ht="15">
      <c r="A568" s="3">
        <v>437</v>
      </c>
      <c r="B568" s="3">
        <v>2000567</v>
      </c>
      <c r="C568" s="12">
        <v>5</v>
      </c>
      <c r="D568" s="12">
        <v>1095</v>
      </c>
      <c r="E568" s="3" cm="1">
        <f t="array" aca="1" ref="E568" ca="1">INDEX('[3]Vendedores Activos'!$A$29:$A$36, RANDBETWEEN(1, COUNTA('[3]Vendedores Activos'!$A$29:$A$36)))</f>
        <v>31</v>
      </c>
      <c r="F568" s="13">
        <v>45173</v>
      </c>
      <c r="G568" s="12">
        <v>200</v>
      </c>
      <c r="H568" s="12">
        <v>1</v>
      </c>
      <c r="I568" s="35">
        <v>8616.1</v>
      </c>
      <c r="J568" s="26">
        <v>8616.1</v>
      </c>
    </row>
    <row r="569" spans="1:10" ht="15">
      <c r="A569" s="3">
        <v>433</v>
      </c>
      <c r="B569" s="27">
        <v>2000568</v>
      </c>
      <c r="C569" s="12">
        <v>2</v>
      </c>
      <c r="D569" s="12">
        <v>1105</v>
      </c>
      <c r="E569" s="3" cm="1">
        <f t="array" aca="1" ref="E569" ca="1">INDEX('[3]Vendedores Activos'!$A$14:$A$20, RANDBETWEEN(1, COUNTA('[3]Vendedores Activos'!$A$14:$A$20)))</f>
        <v>13</v>
      </c>
      <c r="F569" s="13">
        <v>45171</v>
      </c>
      <c r="G569" s="12">
        <v>45</v>
      </c>
      <c r="H569" s="12">
        <v>1</v>
      </c>
      <c r="I569" s="35">
        <v>26916.86</v>
      </c>
      <c r="J569" s="26">
        <v>26916.86</v>
      </c>
    </row>
    <row r="570" spans="1:10" ht="15">
      <c r="A570" s="3">
        <v>432</v>
      </c>
      <c r="B570" s="3">
        <v>2000569</v>
      </c>
      <c r="C570" s="12">
        <v>2</v>
      </c>
      <c r="D570" s="12">
        <v>1002</v>
      </c>
      <c r="E570" s="3" cm="1">
        <f t="array" aca="1" ref="E570" ca="1">INDEX('[3]Vendedores Activos'!$A$14:$A$20, RANDBETWEEN(1, COUNTA('[3]Vendedores Activos'!$A$14:$A$20)))</f>
        <v>12</v>
      </c>
      <c r="F570" s="13">
        <v>45170</v>
      </c>
      <c r="G570" s="12">
        <v>124</v>
      </c>
      <c r="H570" s="12">
        <v>1</v>
      </c>
      <c r="I570" s="35">
        <v>1085.07</v>
      </c>
      <c r="J570" s="26">
        <v>1085.07</v>
      </c>
    </row>
    <row r="571" spans="1:10" ht="15">
      <c r="A571" s="3">
        <v>430</v>
      </c>
      <c r="B571" s="3">
        <v>2000570</v>
      </c>
      <c r="C571" s="12">
        <v>2</v>
      </c>
      <c r="D571" s="12">
        <v>1105</v>
      </c>
      <c r="E571" s="3" cm="1">
        <f t="array" aca="1" ref="E571" ca="1">INDEX('[3]Vendedores Activos'!$A$14:$A$20, RANDBETWEEN(1, COUNTA('[3]Vendedores Activos'!$A$14:$A$20)))</f>
        <v>15</v>
      </c>
      <c r="F571" s="13">
        <v>45169</v>
      </c>
      <c r="G571" s="12">
        <v>89</v>
      </c>
      <c r="H571" s="12">
        <v>1</v>
      </c>
      <c r="I571" s="35">
        <v>1623.18</v>
      </c>
      <c r="J571" s="26">
        <v>1623.18</v>
      </c>
    </row>
    <row r="572" spans="1:10" ht="15">
      <c r="A572" s="3">
        <v>431</v>
      </c>
      <c r="B572" s="3">
        <v>2000571</v>
      </c>
      <c r="C572" s="12">
        <v>2</v>
      </c>
      <c r="D572" s="12">
        <v>1059</v>
      </c>
      <c r="E572" s="3" cm="1">
        <f t="array" aca="1" ref="E572" ca="1">INDEX('[3]Vendedores Activos'!$A$14:$A$20, RANDBETWEEN(1, COUNTA('[3]Vendedores Activos'!$A$14:$A$20)))</f>
        <v>11</v>
      </c>
      <c r="F572" s="13">
        <v>45169</v>
      </c>
      <c r="G572" s="12">
        <v>95</v>
      </c>
      <c r="H572" s="12">
        <v>1</v>
      </c>
      <c r="I572" s="35">
        <v>12926</v>
      </c>
      <c r="J572" s="26">
        <v>12926</v>
      </c>
    </row>
    <row r="573" spans="1:10" ht="15">
      <c r="A573" s="3">
        <v>426</v>
      </c>
      <c r="B573" s="27">
        <v>2000572</v>
      </c>
      <c r="C573" s="12">
        <v>1</v>
      </c>
      <c r="D573" s="12">
        <v>1009</v>
      </c>
      <c r="E573" s="3" cm="1">
        <f t="array" aca="1" ref="E573" ca="1">INDEX('[3]Vendedores Activos'!$A$2:$A$13, RANDBETWEEN(1, COUNTA('[3]Vendedores Activos'!$A$2:$A$13)))</f>
        <v>6</v>
      </c>
      <c r="F573" s="13">
        <v>45168</v>
      </c>
      <c r="G573" s="12">
        <v>138</v>
      </c>
      <c r="H573" s="12">
        <v>1</v>
      </c>
      <c r="I573" s="35">
        <v>121.48</v>
      </c>
      <c r="J573" s="26">
        <v>121.48</v>
      </c>
    </row>
    <row r="574" spans="1:10" ht="15">
      <c r="A574" s="3">
        <v>428</v>
      </c>
      <c r="B574" s="3">
        <v>2000573</v>
      </c>
      <c r="C574" s="12">
        <v>1</v>
      </c>
      <c r="D574" s="12">
        <v>1078</v>
      </c>
      <c r="E574" s="3" cm="1">
        <f t="array" aca="1" ref="E574" ca="1">INDEX('[3]Vendedores Activos'!$A$2:$A$13, RANDBETWEEN(1, COUNTA('[3]Vendedores Activos'!$A$2:$A$13)))</f>
        <v>3</v>
      </c>
      <c r="F574" s="13">
        <v>45168</v>
      </c>
      <c r="G574" s="12">
        <v>152</v>
      </c>
      <c r="H574" s="12">
        <v>1</v>
      </c>
      <c r="I574" s="35">
        <v>869.82</v>
      </c>
      <c r="J574" s="26">
        <v>869.82</v>
      </c>
    </row>
    <row r="575" spans="1:10" ht="15">
      <c r="A575" s="3">
        <v>429</v>
      </c>
      <c r="B575" s="3">
        <v>2000574</v>
      </c>
      <c r="C575" s="12">
        <v>1</v>
      </c>
      <c r="D575" s="12">
        <v>1093</v>
      </c>
      <c r="E575" s="3" cm="1">
        <f t="array" aca="1" ref="E575" ca="1">INDEX('[3]Vendedores Activos'!$A$2:$A$13, RANDBETWEEN(1, COUNTA('[3]Vendedores Activos'!$A$2:$A$13)))</f>
        <v>6</v>
      </c>
      <c r="F575" s="13">
        <v>45168</v>
      </c>
      <c r="G575" s="12">
        <v>46</v>
      </c>
      <c r="H575" s="12">
        <v>1</v>
      </c>
      <c r="I575" s="35">
        <v>23690.71</v>
      </c>
      <c r="J575" s="26">
        <v>23690.71</v>
      </c>
    </row>
    <row r="576" spans="1:10" ht="15">
      <c r="A576" s="3">
        <v>427</v>
      </c>
      <c r="B576" s="3">
        <v>2000575</v>
      </c>
      <c r="C576" s="12">
        <v>4</v>
      </c>
      <c r="D576" s="12">
        <v>1071</v>
      </c>
      <c r="E576" s="3" cm="1">
        <f t="array" aca="1" ref="E576" ca="1">INDEX('[3]Vendedores Activos'!$A$27:$A$30, RANDBETWEEN(1, COUNTA('[3]Vendedores Activos'!$A$27:$A$30)))</f>
        <v>27</v>
      </c>
      <c r="F576" s="13">
        <v>45168</v>
      </c>
      <c r="G576" s="12">
        <v>93</v>
      </c>
      <c r="H576" s="12">
        <v>1</v>
      </c>
      <c r="I576" s="35">
        <v>19383.32</v>
      </c>
      <c r="J576" s="26">
        <v>19383.32</v>
      </c>
    </row>
    <row r="577" spans="1:10" ht="15">
      <c r="A577" s="3">
        <v>425</v>
      </c>
      <c r="B577" s="27">
        <v>2000576</v>
      </c>
      <c r="C577" s="12">
        <v>6</v>
      </c>
      <c r="D577" s="12">
        <v>1028</v>
      </c>
      <c r="E577" s="3" cm="1">
        <f t="array" aca="1" ref="E577" ca="1">INDEX('[3]Vendedores Activos'!$A$37:$A$44, RANDBETWEEN(1, COUNTA('[3]Vendedores Activos'!$A$37:$A$44)))</f>
        <v>38</v>
      </c>
      <c r="F577" s="13">
        <v>45167</v>
      </c>
      <c r="G577" s="12">
        <v>208</v>
      </c>
      <c r="H577" s="12">
        <v>1</v>
      </c>
      <c r="I577" s="35">
        <v>8616.1</v>
      </c>
      <c r="J577" s="26">
        <v>8616.1</v>
      </c>
    </row>
    <row r="578" spans="1:10" ht="15">
      <c r="A578" s="3">
        <v>419</v>
      </c>
      <c r="B578" s="3">
        <v>2000577</v>
      </c>
      <c r="C578" s="12">
        <v>1</v>
      </c>
      <c r="D578" s="12">
        <v>1051</v>
      </c>
      <c r="E578" s="3" cm="1">
        <f t="array" aca="1" ref="E578" ca="1">INDEX('[3]Vendedores Activos'!$A$2:$A$13, RANDBETWEEN(1, COUNTA('[3]Vendedores Activos'!$A$2:$A$13)))</f>
        <v>7</v>
      </c>
      <c r="F578" s="13">
        <v>45166</v>
      </c>
      <c r="G578" s="12">
        <v>1</v>
      </c>
      <c r="H578" s="12">
        <v>1</v>
      </c>
      <c r="I578" s="35">
        <v>26916.86</v>
      </c>
      <c r="J578" s="26">
        <v>26916.86</v>
      </c>
    </row>
    <row r="579" spans="1:10" ht="15">
      <c r="A579" s="3">
        <v>420</v>
      </c>
      <c r="B579" s="3">
        <v>2000578</v>
      </c>
      <c r="C579" s="12">
        <v>1</v>
      </c>
      <c r="D579" s="12">
        <v>1112</v>
      </c>
      <c r="E579" s="3" cm="1">
        <f t="array" aca="1" ref="E579" ca="1">INDEX('[3]Vendedores Activos'!$A$2:$A$13, RANDBETWEEN(1, COUNTA('[3]Vendedores Activos'!$A$2:$A$13)))</f>
        <v>44</v>
      </c>
      <c r="F579" s="13">
        <v>45166</v>
      </c>
      <c r="G579" s="12">
        <v>139</v>
      </c>
      <c r="H579" s="12">
        <v>1</v>
      </c>
      <c r="I579" s="35">
        <v>224.09</v>
      </c>
      <c r="J579" s="26">
        <v>224.09</v>
      </c>
    </row>
    <row r="580" spans="1:10" ht="15">
      <c r="A580" s="3">
        <v>424</v>
      </c>
      <c r="B580" s="3">
        <v>2000579</v>
      </c>
      <c r="C580" s="12">
        <v>1</v>
      </c>
      <c r="D580" s="12">
        <v>1109</v>
      </c>
      <c r="E580" s="3" cm="1">
        <f t="array" aca="1" ref="E580" ca="1">INDEX('[3]Vendedores Activos'!$A$2:$A$13, RANDBETWEEN(1, COUNTA('[3]Vendedores Activos'!$A$2:$A$13)))</f>
        <v>7</v>
      </c>
      <c r="F580" s="13">
        <v>45166</v>
      </c>
      <c r="G580" s="12">
        <v>165</v>
      </c>
      <c r="H580" s="12">
        <v>1</v>
      </c>
      <c r="I580" s="35">
        <v>2701.9</v>
      </c>
      <c r="J580" s="26">
        <v>2701.9</v>
      </c>
    </row>
    <row r="581" spans="1:10" ht="15">
      <c r="A581" s="3">
        <v>422</v>
      </c>
      <c r="B581" s="27">
        <v>2000580</v>
      </c>
      <c r="C581" s="12">
        <v>2</v>
      </c>
      <c r="D581" s="12">
        <v>1064</v>
      </c>
      <c r="E581" s="3" cm="1">
        <f t="array" aca="1" ref="E581" ca="1">INDEX('[3]Vendedores Activos'!$A$14:$A$20, RANDBETWEEN(1, COUNTA('[3]Vendedores Activos'!$A$14:$A$20)))</f>
        <v>17</v>
      </c>
      <c r="F581" s="13">
        <v>45166</v>
      </c>
      <c r="G581" s="12">
        <v>197</v>
      </c>
      <c r="H581" s="12">
        <v>1</v>
      </c>
      <c r="I581" s="35">
        <v>12920.98</v>
      </c>
      <c r="J581" s="26">
        <v>12920.98</v>
      </c>
    </row>
    <row r="582" spans="1:10" ht="15">
      <c r="A582" s="3">
        <v>421</v>
      </c>
      <c r="B582" s="3">
        <v>2000581</v>
      </c>
      <c r="C582" s="12">
        <v>3</v>
      </c>
      <c r="D582" s="12">
        <v>1127</v>
      </c>
      <c r="E582" s="3" cm="1">
        <f t="array" aca="1" ref="E582" ca="1">INDEX('[3]Vendedores Activos'!$A$21:$A$26, RANDBETWEEN(1, COUNTA('[3]Vendedores Activos'!$A$21:$A$26)))</f>
        <v>23</v>
      </c>
      <c r="F582" s="13">
        <v>45166</v>
      </c>
      <c r="G582" s="12">
        <v>175</v>
      </c>
      <c r="H582" s="12">
        <v>1</v>
      </c>
      <c r="I582" s="35">
        <v>4856.8500000000004</v>
      </c>
      <c r="J582" s="26">
        <v>4856.8500000000004</v>
      </c>
    </row>
    <row r="583" spans="1:10" ht="15">
      <c r="A583" s="3">
        <v>423</v>
      </c>
      <c r="B583" s="3">
        <v>2000582</v>
      </c>
      <c r="C583" s="12">
        <v>5</v>
      </c>
      <c r="D583" s="12">
        <v>1076</v>
      </c>
      <c r="E583" s="3" cm="1">
        <f t="array" aca="1" ref="E583" ca="1">INDEX('[3]Vendedores Activos'!$A$29:$A$36, RANDBETWEEN(1, COUNTA('[3]Vendedores Activos'!$A$29:$A$36)))</f>
        <v>27</v>
      </c>
      <c r="F583" s="13">
        <v>45166</v>
      </c>
      <c r="G583" s="12">
        <v>208</v>
      </c>
      <c r="H583" s="12">
        <v>1</v>
      </c>
      <c r="I583" s="35">
        <v>8616.1</v>
      </c>
      <c r="J583" s="26">
        <v>8616.1</v>
      </c>
    </row>
    <row r="584" spans="1:10" ht="15">
      <c r="A584" s="3">
        <v>414</v>
      </c>
      <c r="B584" s="3">
        <v>2000583</v>
      </c>
      <c r="C584" s="12">
        <v>1</v>
      </c>
      <c r="D584" s="12">
        <v>1119</v>
      </c>
      <c r="E584" s="3" cm="1">
        <f t="array" aca="1" ref="E584" ca="1">INDEX('[3]Vendedores Activos'!$A$2:$A$13, RANDBETWEEN(1, COUNTA('[3]Vendedores Activos'!$A$2:$A$13)))</f>
        <v>45</v>
      </c>
      <c r="F584" s="13">
        <v>45164</v>
      </c>
      <c r="G584" s="12">
        <v>27</v>
      </c>
      <c r="H584" s="12">
        <v>1</v>
      </c>
      <c r="I584" s="35">
        <v>7542.39</v>
      </c>
      <c r="J584" s="26">
        <v>7542.39</v>
      </c>
    </row>
    <row r="585" spans="1:10" ht="15">
      <c r="A585" s="3">
        <v>416</v>
      </c>
      <c r="B585" s="27">
        <v>2000584</v>
      </c>
      <c r="C585" s="12">
        <v>1</v>
      </c>
      <c r="D585" s="12">
        <v>1118</v>
      </c>
      <c r="E585" s="3" cm="1">
        <f t="array" aca="1" ref="E585" ca="1">INDEX('[3]Vendedores Activos'!$A$2:$A$13, RANDBETWEEN(1, COUNTA('[3]Vendedores Activos'!$A$2:$A$13)))</f>
        <v>3</v>
      </c>
      <c r="F585" s="13">
        <v>45164</v>
      </c>
      <c r="G585" s="12">
        <v>71</v>
      </c>
      <c r="H585" s="12">
        <v>1</v>
      </c>
      <c r="I585" s="35">
        <v>4851.84</v>
      </c>
      <c r="J585" s="26">
        <v>4851.84</v>
      </c>
    </row>
    <row r="586" spans="1:10" ht="15">
      <c r="A586" s="3">
        <v>417</v>
      </c>
      <c r="B586" s="3">
        <v>2000585</v>
      </c>
      <c r="C586" s="12">
        <v>3</v>
      </c>
      <c r="D586" s="12">
        <v>1107</v>
      </c>
      <c r="E586" s="3" cm="1">
        <f t="array" aca="1" ref="E586" ca="1">INDEX('[3]Vendedores Activos'!$A$21:$A$26, RANDBETWEEN(1, COUNTA('[3]Vendedores Activos'!$A$21:$A$26)))</f>
        <v>23</v>
      </c>
      <c r="F586" s="13">
        <v>45164</v>
      </c>
      <c r="G586" s="12">
        <v>57</v>
      </c>
      <c r="H586" s="12">
        <v>1</v>
      </c>
      <c r="I586" s="35">
        <v>12926</v>
      </c>
      <c r="J586" s="26">
        <v>12926</v>
      </c>
    </row>
    <row r="587" spans="1:10" ht="15">
      <c r="A587" s="3">
        <v>415</v>
      </c>
      <c r="B587" s="3">
        <v>2000586</v>
      </c>
      <c r="C587" s="12">
        <v>4</v>
      </c>
      <c r="D587" s="12">
        <v>1085</v>
      </c>
      <c r="E587" s="3" cm="1">
        <f t="array" aca="1" ref="E587" ca="1">INDEX('[3]Vendedores Activos'!$A$27:$A$30, RANDBETWEEN(1, COUNTA('[3]Vendedores Activos'!$A$27:$A$30)))</f>
        <v>26</v>
      </c>
      <c r="F587" s="13">
        <v>45164</v>
      </c>
      <c r="G587" s="12">
        <v>105</v>
      </c>
      <c r="H587" s="12">
        <v>1</v>
      </c>
      <c r="I587" s="35">
        <v>2704.41</v>
      </c>
      <c r="J587" s="26">
        <v>2704.41</v>
      </c>
    </row>
    <row r="588" spans="1:10" ht="15">
      <c r="A588" s="3">
        <v>413</v>
      </c>
      <c r="B588" s="3">
        <v>2000587</v>
      </c>
      <c r="C588" s="12">
        <v>1</v>
      </c>
      <c r="D588" s="12">
        <v>1103</v>
      </c>
      <c r="E588" s="3" cm="1">
        <f t="array" aca="1" ref="E588" ca="1">INDEX('[3]Vendedores Activos'!$A$2:$A$13, RANDBETWEEN(1, COUNTA('[3]Vendedores Activos'!$A$2:$A$13)))</f>
        <v>6</v>
      </c>
      <c r="F588" s="13">
        <v>45163</v>
      </c>
      <c r="G588" s="12">
        <v>180</v>
      </c>
      <c r="H588" s="12">
        <v>1</v>
      </c>
      <c r="I588" s="35">
        <v>3240.01</v>
      </c>
      <c r="J588" s="26">
        <v>3240.01</v>
      </c>
    </row>
    <row r="589" spans="1:10" ht="15">
      <c r="A589" s="3">
        <v>411</v>
      </c>
      <c r="B589" s="27">
        <v>2000588</v>
      </c>
      <c r="C589" s="12">
        <v>6</v>
      </c>
      <c r="D589" s="12">
        <v>1134</v>
      </c>
      <c r="E589" s="3" cm="1">
        <f t="array" aca="1" ref="E589" ca="1">INDEX('[3]Vendedores Activos'!$A$37:$A$44, RANDBETWEEN(1, COUNTA('[3]Vendedores Activos'!$A$37:$A$44)))</f>
        <v>41</v>
      </c>
      <c r="F589" s="13">
        <v>45163</v>
      </c>
      <c r="G589" s="12">
        <v>121</v>
      </c>
      <c r="H589" s="12">
        <v>1</v>
      </c>
      <c r="I589" s="35">
        <v>331.71</v>
      </c>
      <c r="J589" s="26">
        <v>331.71</v>
      </c>
    </row>
    <row r="590" spans="1:10" ht="15">
      <c r="A590" s="3">
        <v>412</v>
      </c>
      <c r="B590" s="3">
        <v>2000589</v>
      </c>
      <c r="C590" s="12">
        <v>6</v>
      </c>
      <c r="D590" s="12">
        <v>1130</v>
      </c>
      <c r="E590" s="3" cm="1">
        <f t="array" aca="1" ref="E590" ca="1">INDEX('[3]Vendedores Activos'!$A$37:$A$44, RANDBETWEEN(1, COUNTA('[3]Vendedores Activos'!$A$37:$A$44)))</f>
        <v>36</v>
      </c>
      <c r="F590" s="13">
        <v>45163</v>
      </c>
      <c r="G590" s="12">
        <v>172</v>
      </c>
      <c r="H590" s="12">
        <v>1</v>
      </c>
      <c r="I590" s="35">
        <v>6471.18</v>
      </c>
      <c r="J590" s="26">
        <v>6471.18</v>
      </c>
    </row>
    <row r="591" spans="1:10" ht="15">
      <c r="A591" s="3">
        <v>410</v>
      </c>
      <c r="B591" s="3">
        <v>2000590</v>
      </c>
      <c r="C591" s="12">
        <v>1</v>
      </c>
      <c r="D591" s="12">
        <v>1093</v>
      </c>
      <c r="E591" s="3" cm="1">
        <f t="array" aca="1" ref="E591" ca="1">INDEX('[3]Vendedores Activos'!$A$2:$A$13, RANDBETWEEN(1, COUNTA('[3]Vendedores Activos'!$A$2:$A$13)))</f>
        <v>10</v>
      </c>
      <c r="F591" s="13">
        <v>45162</v>
      </c>
      <c r="G591" s="12">
        <v>175</v>
      </c>
      <c r="H591" s="12">
        <v>1</v>
      </c>
      <c r="I591" s="35">
        <v>4856.8500000000004</v>
      </c>
      <c r="J591" s="26">
        <v>4856.8500000000004</v>
      </c>
    </row>
    <row r="592" spans="1:10" ht="15">
      <c r="A592" s="3">
        <v>409</v>
      </c>
      <c r="B592" s="3">
        <v>2000591</v>
      </c>
      <c r="C592" s="12">
        <v>3</v>
      </c>
      <c r="D592" s="12">
        <v>1001</v>
      </c>
      <c r="E592" s="3" cm="1">
        <f t="array" aca="1" ref="E592" ca="1">INDEX('[3]Vendedores Activos'!$A$21:$A$26, RANDBETWEEN(1, COUNTA('[3]Vendedores Activos'!$A$21:$A$26)))</f>
        <v>23</v>
      </c>
      <c r="F592" s="13">
        <v>45162</v>
      </c>
      <c r="G592" s="12">
        <v>155</v>
      </c>
      <c r="H592" s="12">
        <v>1</v>
      </c>
      <c r="I592" s="35">
        <v>1090.08</v>
      </c>
      <c r="J592" s="26">
        <v>1090.08</v>
      </c>
    </row>
    <row r="593" spans="1:10" ht="15">
      <c r="A593" s="3">
        <v>408</v>
      </c>
      <c r="B593" s="27">
        <v>2000592</v>
      </c>
      <c r="C593" s="12">
        <v>3</v>
      </c>
      <c r="D593" s="12">
        <v>1081</v>
      </c>
      <c r="E593" s="3" cm="1">
        <f t="array" aca="1" ref="E593" ca="1">INDEX('[3]Vendedores Activos'!$A$21:$A$26, RANDBETWEEN(1, COUNTA('[3]Vendedores Activos'!$A$21:$A$26)))</f>
        <v>18</v>
      </c>
      <c r="F593" s="13">
        <v>45161</v>
      </c>
      <c r="G593" s="12">
        <v>155</v>
      </c>
      <c r="H593" s="12">
        <v>1</v>
      </c>
      <c r="I593" s="35">
        <v>1090.08</v>
      </c>
      <c r="J593" s="26">
        <v>1090.08</v>
      </c>
    </row>
    <row r="594" spans="1:10" ht="15">
      <c r="A594" s="3">
        <v>407</v>
      </c>
      <c r="B594" s="3">
        <v>2000593</v>
      </c>
      <c r="C594" s="12">
        <v>3</v>
      </c>
      <c r="D594" s="12">
        <v>1127</v>
      </c>
      <c r="E594" s="3" cm="1">
        <f t="array" aca="1" ref="E594" ca="1">INDEX('[3]Vendedores Activos'!$A$21:$A$26, RANDBETWEEN(1, COUNTA('[3]Vendedores Activos'!$A$21:$A$26)))</f>
        <v>20</v>
      </c>
      <c r="F594" s="13">
        <v>45160</v>
      </c>
      <c r="G594" s="12">
        <v>174</v>
      </c>
      <c r="H594" s="12">
        <v>1</v>
      </c>
      <c r="I594" s="35">
        <v>5392.45</v>
      </c>
      <c r="J594" s="26">
        <v>5392.45</v>
      </c>
    </row>
    <row r="595" spans="1:10" ht="15">
      <c r="A595" s="3">
        <v>406</v>
      </c>
      <c r="B595" s="3">
        <v>2000594</v>
      </c>
      <c r="C595" s="12">
        <v>3</v>
      </c>
      <c r="D595" s="12">
        <v>1120</v>
      </c>
      <c r="E595" s="3" cm="1">
        <f t="array" aca="1" ref="E595" ca="1">INDEX('[3]Vendedores Activos'!$A$21:$A$26, RANDBETWEEN(1, COUNTA('[3]Vendedores Activos'!$A$21:$A$26)))</f>
        <v>20</v>
      </c>
      <c r="F595" s="13">
        <v>45159</v>
      </c>
      <c r="G595" s="12">
        <v>198</v>
      </c>
      <c r="H595" s="12">
        <v>1</v>
      </c>
      <c r="I595" s="35">
        <v>5387.44</v>
      </c>
      <c r="J595" s="26">
        <v>5387.44</v>
      </c>
    </row>
    <row r="596" spans="1:10" ht="15">
      <c r="A596" s="3">
        <v>405</v>
      </c>
      <c r="B596" s="3">
        <v>2000595</v>
      </c>
      <c r="C596" s="12">
        <v>8</v>
      </c>
      <c r="D596" s="12">
        <v>1098</v>
      </c>
      <c r="E596" s="3" cm="1">
        <f t="array" aca="1" ref="E596" ca="1">INDEX('[3]Vendedores Activos'!$A$37:$A$44, RANDBETWEEN(1, COUNTA('[3]Vendedores Activos'!$A$37:$A$44)))</f>
        <v>35</v>
      </c>
      <c r="F596" s="13">
        <v>45159</v>
      </c>
      <c r="G596" s="12">
        <v>120</v>
      </c>
      <c r="H596" s="12">
        <v>1</v>
      </c>
      <c r="I596" s="35">
        <v>19385.82</v>
      </c>
      <c r="J596" s="26">
        <v>19385.82</v>
      </c>
    </row>
    <row r="597" spans="1:10" ht="15">
      <c r="A597" s="3">
        <v>402</v>
      </c>
      <c r="B597" s="27">
        <v>2000596</v>
      </c>
      <c r="C597" s="12">
        <v>6</v>
      </c>
      <c r="D597" s="12">
        <v>1040</v>
      </c>
      <c r="E597" s="3" cm="1">
        <f t="array" aca="1" ref="E597" ca="1">INDEX('[3]Vendedores Activos'!$A$37:$A$44, RANDBETWEEN(1, COUNTA('[3]Vendedores Activos'!$A$37:$A$44)))</f>
        <v>42</v>
      </c>
      <c r="F597" s="13">
        <v>45156</v>
      </c>
      <c r="G597" s="12">
        <v>157</v>
      </c>
      <c r="H597" s="12">
        <v>1</v>
      </c>
      <c r="I597" s="35">
        <v>1948.55</v>
      </c>
      <c r="J597" s="26">
        <v>1948.55</v>
      </c>
    </row>
    <row r="598" spans="1:10" ht="15">
      <c r="A598" s="3">
        <v>403</v>
      </c>
      <c r="B598" s="3">
        <v>2000597</v>
      </c>
      <c r="C598" s="12">
        <v>8</v>
      </c>
      <c r="D598" s="12">
        <v>1095</v>
      </c>
      <c r="E598" s="3" cm="1">
        <f t="array" aca="1" ref="E598" ca="1">INDEX('[3]Vendedores Activos'!$A$37:$A$44, RANDBETWEEN(1, COUNTA('[3]Vendedores Activos'!$A$37:$A$44)))</f>
        <v>41</v>
      </c>
      <c r="F598" s="13">
        <v>45156</v>
      </c>
      <c r="G598" s="12">
        <v>75</v>
      </c>
      <c r="H598" s="12">
        <v>1</v>
      </c>
      <c r="I598" s="35">
        <v>1410.44</v>
      </c>
      <c r="J598" s="26">
        <v>1410.44</v>
      </c>
    </row>
    <row r="599" spans="1:10" ht="15">
      <c r="A599" s="3">
        <v>400</v>
      </c>
      <c r="B599" s="3">
        <v>2000598</v>
      </c>
      <c r="C599" s="12">
        <v>1</v>
      </c>
      <c r="D599" s="12">
        <v>1112</v>
      </c>
      <c r="E599" s="3" cm="1">
        <f t="array" aca="1" ref="E599" ca="1">INDEX('[3]Vendedores Activos'!$A$2:$A$13, RANDBETWEEN(1, COUNTA('[3]Vendedores Activos'!$A$2:$A$13)))</f>
        <v>45</v>
      </c>
      <c r="F599" s="13">
        <v>45155</v>
      </c>
      <c r="G599" s="12">
        <v>18</v>
      </c>
      <c r="H599" s="12">
        <v>1</v>
      </c>
      <c r="I599" s="35">
        <v>15075.93</v>
      </c>
      <c r="J599" s="26">
        <v>15075.93</v>
      </c>
    </row>
    <row r="600" spans="1:10" ht="15">
      <c r="A600" s="3">
        <v>401</v>
      </c>
      <c r="B600" s="3">
        <v>2000599</v>
      </c>
      <c r="C600" s="12">
        <v>1</v>
      </c>
      <c r="D600" s="12">
        <v>1028</v>
      </c>
      <c r="E600" s="3" cm="1">
        <f t="array" aca="1" ref="E600" ca="1">INDEX('[3]Vendedores Activos'!$A$2:$A$13, RANDBETWEEN(1, COUNTA('[3]Vendedores Activos'!$A$2:$A$13)))</f>
        <v>6</v>
      </c>
      <c r="F600" s="13">
        <v>45155</v>
      </c>
      <c r="G600" s="12">
        <v>182</v>
      </c>
      <c r="H600" s="12">
        <v>1</v>
      </c>
      <c r="I600" s="35">
        <v>1623.18</v>
      </c>
      <c r="J600" s="26">
        <v>1623.18</v>
      </c>
    </row>
    <row r="601" spans="1:10" ht="15">
      <c r="A601" s="3">
        <v>399</v>
      </c>
      <c r="B601" s="27">
        <v>2000600</v>
      </c>
      <c r="C601" s="12">
        <v>2</v>
      </c>
      <c r="D601" s="12">
        <v>1040</v>
      </c>
      <c r="E601" s="3" cm="1">
        <f t="array" aca="1" ref="E601" ca="1">INDEX('[3]Vendedores Activos'!$A$14:$A$20, RANDBETWEEN(1, COUNTA('[3]Vendedores Activos'!$A$14:$A$20)))</f>
        <v>15</v>
      </c>
      <c r="F601" s="13">
        <v>45154</v>
      </c>
      <c r="G601" s="12">
        <v>176</v>
      </c>
      <c r="H601" s="12">
        <v>1</v>
      </c>
      <c r="I601" s="35">
        <v>2699.4</v>
      </c>
      <c r="J601" s="26">
        <v>2699.4</v>
      </c>
    </row>
    <row r="602" spans="1:10" ht="15">
      <c r="A602" s="3">
        <v>398</v>
      </c>
      <c r="B602" s="3">
        <v>2000601</v>
      </c>
      <c r="C602" s="12">
        <v>3</v>
      </c>
      <c r="D602" s="12">
        <v>1121</v>
      </c>
      <c r="E602" s="3" cm="1">
        <f t="array" aca="1" ref="E602" ca="1">INDEX('[3]Vendedores Activos'!$A$21:$A$26, RANDBETWEEN(1, COUNTA('[3]Vendedores Activos'!$A$21:$A$26)))</f>
        <v>24</v>
      </c>
      <c r="F602" s="13">
        <v>45153</v>
      </c>
      <c r="G602" s="12">
        <v>167</v>
      </c>
      <c r="H602" s="12">
        <v>1</v>
      </c>
      <c r="I602" s="35">
        <v>2161.29</v>
      </c>
      <c r="J602" s="26">
        <v>2161.29</v>
      </c>
    </row>
    <row r="603" spans="1:10" ht="15">
      <c r="A603" s="3">
        <v>397</v>
      </c>
      <c r="B603" s="3">
        <v>2000602</v>
      </c>
      <c r="C603" s="12">
        <v>1</v>
      </c>
      <c r="D603" s="12">
        <v>1089</v>
      </c>
      <c r="E603" s="3" cm="1">
        <f t="array" aca="1" ref="E603" ca="1">INDEX('[3]Vendedores Activos'!$A$2:$A$13, RANDBETWEEN(1, COUNTA('[3]Vendedores Activos'!$A$2:$A$13)))</f>
        <v>44</v>
      </c>
      <c r="F603" s="13">
        <v>45152</v>
      </c>
      <c r="G603" s="12">
        <v>210</v>
      </c>
      <c r="H603" s="12">
        <v>1</v>
      </c>
      <c r="I603" s="35">
        <v>7539.88</v>
      </c>
      <c r="J603" s="26">
        <v>7539.88</v>
      </c>
    </row>
    <row r="604" spans="1:10" ht="15">
      <c r="A604" s="3">
        <v>396</v>
      </c>
      <c r="B604" s="3">
        <v>2000603</v>
      </c>
      <c r="C604" s="12">
        <v>2</v>
      </c>
      <c r="D604" s="12">
        <v>1064</v>
      </c>
      <c r="E604" s="3" cm="1">
        <f t="array" aca="1" ref="E604" ca="1">INDEX('[3]Vendedores Activos'!$A$14:$A$20, RANDBETWEEN(1, COUNTA('[3]Vendedores Activos'!$A$14:$A$20)))</f>
        <v>11</v>
      </c>
      <c r="F604" s="13">
        <v>45152</v>
      </c>
      <c r="G604" s="12">
        <v>195</v>
      </c>
      <c r="H604" s="12">
        <v>1</v>
      </c>
      <c r="I604" s="35">
        <v>53817.36</v>
      </c>
      <c r="J604" s="26">
        <v>53817.36</v>
      </c>
    </row>
    <row r="605" spans="1:10" ht="15">
      <c r="A605" s="3">
        <v>394</v>
      </c>
      <c r="B605" s="27">
        <v>2000604</v>
      </c>
      <c r="C605" s="12">
        <v>3</v>
      </c>
      <c r="D605" s="12">
        <v>1001</v>
      </c>
      <c r="E605" s="3" cm="1">
        <f t="array" aca="1" ref="E605" ca="1">INDEX('[3]Vendedores Activos'!$A$21:$A$26, RANDBETWEEN(1, COUNTA('[3]Vendedores Activos'!$A$21:$A$26)))</f>
        <v>18</v>
      </c>
      <c r="F605" s="13">
        <v>45150</v>
      </c>
      <c r="G605" s="12">
        <v>92</v>
      </c>
      <c r="H605" s="12">
        <v>1</v>
      </c>
      <c r="I605" s="35">
        <v>48438.76</v>
      </c>
      <c r="J605" s="26">
        <v>48438.76</v>
      </c>
    </row>
    <row r="606" spans="1:10" ht="15">
      <c r="A606" s="3">
        <v>392</v>
      </c>
      <c r="B606" s="3">
        <v>2000605</v>
      </c>
      <c r="C606" s="12">
        <v>2</v>
      </c>
      <c r="D606" s="12">
        <v>1038</v>
      </c>
      <c r="E606" s="3" cm="1">
        <f t="array" aca="1" ref="E606" ca="1">INDEX('[3]Vendedores Activos'!$A$14:$A$20, RANDBETWEEN(1, COUNTA('[3]Vendedores Activos'!$A$14:$A$20)))</f>
        <v>16</v>
      </c>
      <c r="F606" s="13">
        <v>45148</v>
      </c>
      <c r="G606" s="12">
        <v>151</v>
      </c>
      <c r="H606" s="12">
        <v>1</v>
      </c>
      <c r="I606" s="35">
        <v>444.35</v>
      </c>
      <c r="J606" s="26">
        <v>444.35</v>
      </c>
    </row>
    <row r="607" spans="1:10" ht="15">
      <c r="A607" s="3">
        <v>393</v>
      </c>
      <c r="B607" s="3">
        <v>2000606</v>
      </c>
      <c r="C607" s="12">
        <v>8</v>
      </c>
      <c r="D607" s="12">
        <v>1077</v>
      </c>
      <c r="E607" s="3" cm="1">
        <f t="array" aca="1" ref="E607" ca="1">INDEX('[3]Vendedores Activos'!$A$37:$A$44, RANDBETWEEN(1, COUNTA('[3]Vendedores Activos'!$A$37:$A$44)))</f>
        <v>37</v>
      </c>
      <c r="F607" s="13">
        <v>45148</v>
      </c>
      <c r="G607" s="12">
        <v>71</v>
      </c>
      <c r="H607" s="12">
        <v>1</v>
      </c>
      <c r="I607" s="35">
        <v>4851.84</v>
      </c>
      <c r="J607" s="26">
        <v>4851.84</v>
      </c>
    </row>
    <row r="608" spans="1:10" ht="15">
      <c r="A608" s="3">
        <v>391</v>
      </c>
      <c r="B608" s="3">
        <v>2000607</v>
      </c>
      <c r="C608" s="12">
        <v>4</v>
      </c>
      <c r="D608" s="12">
        <v>1029</v>
      </c>
      <c r="E608" s="3" cm="1">
        <f t="array" aca="1" ref="E608" ca="1">INDEX('[3]Vendedores Activos'!$A$27:$A$30, RANDBETWEEN(1, COUNTA('[3]Vendedores Activos'!$A$27:$A$30)))</f>
        <v>28</v>
      </c>
      <c r="F608" s="13">
        <v>45146</v>
      </c>
      <c r="G608" s="12">
        <v>133</v>
      </c>
      <c r="H608" s="12">
        <v>1</v>
      </c>
      <c r="I608" s="35">
        <v>546.96</v>
      </c>
      <c r="J608" s="26">
        <v>546.96</v>
      </c>
    </row>
    <row r="609" spans="1:10" ht="15">
      <c r="A609" s="3">
        <v>390</v>
      </c>
      <c r="B609" s="27">
        <v>2000608</v>
      </c>
      <c r="C609" s="12">
        <v>6</v>
      </c>
      <c r="D609" s="12">
        <v>1011</v>
      </c>
      <c r="E609" s="3" cm="1">
        <f t="array" aca="1" ref="E609" ca="1">INDEX('[3]Vendedores Activos'!$A$37:$A$44, RANDBETWEEN(1, COUNTA('[3]Vendedores Activos'!$A$37:$A$44)))</f>
        <v>38</v>
      </c>
      <c r="F609" s="13">
        <v>45146</v>
      </c>
      <c r="G609" s="12">
        <v>48</v>
      </c>
      <c r="H609" s="12">
        <v>1</v>
      </c>
      <c r="I609" s="35">
        <v>9697.34</v>
      </c>
      <c r="J609" s="26">
        <v>9697.34</v>
      </c>
    </row>
    <row r="610" spans="1:10" ht="15">
      <c r="A610" s="3">
        <v>388</v>
      </c>
      <c r="B610" s="3">
        <v>2000609</v>
      </c>
      <c r="C610" s="12">
        <v>4</v>
      </c>
      <c r="D610" s="12">
        <v>1004</v>
      </c>
      <c r="E610" s="3" cm="1">
        <f t="array" aca="1" ref="E610" ca="1">INDEX('[3]Vendedores Activos'!$A$27:$A$30, RANDBETWEEN(1, COUNTA('[3]Vendedores Activos'!$A$27:$A$30)))</f>
        <v>25</v>
      </c>
      <c r="F610" s="13">
        <v>45145</v>
      </c>
      <c r="G610" s="12">
        <v>55</v>
      </c>
      <c r="H610" s="12">
        <v>1</v>
      </c>
      <c r="I610" s="35">
        <v>4856.8500000000004</v>
      </c>
      <c r="J610" s="26">
        <v>4856.8500000000004</v>
      </c>
    </row>
    <row r="611" spans="1:10" ht="15">
      <c r="A611" s="3">
        <v>389</v>
      </c>
      <c r="B611" s="3">
        <v>2000610</v>
      </c>
      <c r="C611" s="12">
        <v>5</v>
      </c>
      <c r="D611" s="12">
        <v>1034</v>
      </c>
      <c r="E611" s="3" cm="1">
        <f t="array" aca="1" ref="E611" ca="1">INDEX('[3]Vendedores Activos'!$A$29:$A$36, RANDBETWEEN(1, COUNTA('[3]Vendedores Activos'!$A$29:$A$36)))</f>
        <v>27</v>
      </c>
      <c r="F611" s="13">
        <v>45145</v>
      </c>
      <c r="G611" s="12">
        <v>175</v>
      </c>
      <c r="H611" s="12">
        <v>1</v>
      </c>
      <c r="I611" s="35">
        <v>4856.8500000000004</v>
      </c>
      <c r="J611" s="26">
        <v>4856.8500000000004</v>
      </c>
    </row>
    <row r="612" spans="1:10" ht="15">
      <c r="A612" s="3">
        <v>386</v>
      </c>
      <c r="B612" s="3">
        <v>2000611</v>
      </c>
      <c r="C612" s="12">
        <v>2</v>
      </c>
      <c r="D612" s="12">
        <v>1041</v>
      </c>
      <c r="E612" s="3" cm="1">
        <f t="array" aca="1" ref="E612" ca="1">INDEX('[3]Vendedores Activos'!$A$14:$A$20, RANDBETWEEN(1, COUNTA('[3]Vendedores Activos'!$A$14:$A$20)))</f>
        <v>11</v>
      </c>
      <c r="F612" s="13">
        <v>45143</v>
      </c>
      <c r="G612" s="12">
        <v>124</v>
      </c>
      <c r="H612" s="12">
        <v>1</v>
      </c>
      <c r="I612" s="35">
        <v>1085.07</v>
      </c>
      <c r="J612" s="26">
        <v>1085.07</v>
      </c>
    </row>
    <row r="613" spans="1:10" ht="15">
      <c r="A613" s="3">
        <v>385</v>
      </c>
      <c r="B613" s="27">
        <v>2000612</v>
      </c>
      <c r="C613" s="12">
        <v>4</v>
      </c>
      <c r="D613" s="12">
        <v>1057</v>
      </c>
      <c r="E613" s="3" cm="1">
        <f t="array" aca="1" ref="E613" ca="1">INDEX('[3]Vendedores Activos'!$A$27:$A$30, RANDBETWEEN(1, COUNTA('[3]Vendedores Activos'!$A$27:$A$30)))</f>
        <v>25</v>
      </c>
      <c r="F613" s="13">
        <v>45143</v>
      </c>
      <c r="G613" s="12">
        <v>131</v>
      </c>
      <c r="H613" s="12">
        <v>1</v>
      </c>
      <c r="I613" s="35">
        <v>118.97</v>
      </c>
      <c r="J613" s="26">
        <v>118.97</v>
      </c>
    </row>
    <row r="614" spans="1:10" ht="15">
      <c r="A614" s="3">
        <v>384</v>
      </c>
      <c r="B614" s="3">
        <v>2000613</v>
      </c>
      <c r="C614" s="12">
        <v>4</v>
      </c>
      <c r="D614" s="12">
        <v>1118</v>
      </c>
      <c r="E614" s="3" cm="1">
        <f t="array" aca="1" ref="E614" ca="1">INDEX('[3]Vendedores Activos'!$A$27:$A$30, RANDBETWEEN(1, COUNTA('[3]Vendedores Activos'!$A$27:$A$30)))</f>
        <v>27</v>
      </c>
      <c r="F614" s="13">
        <v>45142</v>
      </c>
      <c r="G614" s="12">
        <v>40</v>
      </c>
      <c r="H614" s="12">
        <v>1</v>
      </c>
      <c r="I614" s="35">
        <v>16157.16</v>
      </c>
      <c r="J614" s="26">
        <v>16157.16</v>
      </c>
    </row>
    <row r="615" spans="1:10" ht="15">
      <c r="A615" s="3">
        <v>383</v>
      </c>
      <c r="B615" s="3">
        <v>2000614</v>
      </c>
      <c r="C615" s="12">
        <v>1</v>
      </c>
      <c r="D615" s="12">
        <v>1101</v>
      </c>
      <c r="E615" s="3" cm="1">
        <f t="array" aca="1" ref="E615" ca="1">INDEX('[3]Vendedores Activos'!$A$2:$A$13, RANDBETWEEN(1, COUNTA('[3]Vendedores Activos'!$A$2:$A$13)))</f>
        <v>44</v>
      </c>
      <c r="F615" s="13">
        <v>45141</v>
      </c>
      <c r="G615" s="12">
        <v>206</v>
      </c>
      <c r="H615" s="12">
        <v>1</v>
      </c>
      <c r="I615" s="35">
        <v>5387.44</v>
      </c>
      <c r="J615" s="26">
        <v>5387.44</v>
      </c>
    </row>
    <row r="616" spans="1:10" ht="15">
      <c r="A616" s="3">
        <v>382</v>
      </c>
      <c r="B616" s="3">
        <v>2000615</v>
      </c>
      <c r="C616" s="12">
        <v>3</v>
      </c>
      <c r="D616" s="12">
        <v>1120</v>
      </c>
      <c r="E616" s="3" cm="1">
        <f t="array" aca="1" ref="E616" ca="1">INDEX('[3]Vendedores Activos'!$A$21:$A$26, RANDBETWEEN(1, COUNTA('[3]Vendedores Activos'!$A$21:$A$26)))</f>
        <v>22</v>
      </c>
      <c r="F616" s="13">
        <v>45139</v>
      </c>
      <c r="G616" s="12">
        <v>139</v>
      </c>
      <c r="H616" s="12">
        <v>1</v>
      </c>
      <c r="I616" s="35">
        <v>224.09</v>
      </c>
      <c r="J616" s="26">
        <v>224.09</v>
      </c>
    </row>
    <row r="617" spans="1:10" ht="15">
      <c r="A617" s="3">
        <v>381</v>
      </c>
      <c r="B617" s="27">
        <v>2000616</v>
      </c>
      <c r="C617" s="12">
        <v>4</v>
      </c>
      <c r="D617" s="12">
        <v>1015</v>
      </c>
      <c r="E617" s="3" cm="1">
        <f t="array" aca="1" ref="E617" ca="1">INDEX('[3]Vendedores Activos'!$A$27:$A$30, RANDBETWEEN(1, COUNTA('[3]Vendedores Activos'!$A$27:$A$30)))</f>
        <v>25</v>
      </c>
      <c r="F617" s="13">
        <v>45139</v>
      </c>
      <c r="G617" s="12">
        <v>97</v>
      </c>
      <c r="H617" s="12">
        <v>1</v>
      </c>
      <c r="I617" s="35">
        <v>6466.17</v>
      </c>
      <c r="J617" s="26">
        <v>6466.17</v>
      </c>
    </row>
    <row r="618" spans="1:10" ht="15">
      <c r="A618" s="3">
        <v>379</v>
      </c>
      <c r="B618" s="3">
        <v>2000617</v>
      </c>
      <c r="C618" s="12">
        <v>1</v>
      </c>
      <c r="D618" s="12">
        <v>1053</v>
      </c>
      <c r="E618" s="3" cm="1">
        <f t="array" aca="1" ref="E618" ca="1">INDEX('[3]Vendedores Activos'!$A$2:$A$13, RANDBETWEEN(1, COUNTA('[3]Vendedores Activos'!$A$2:$A$13)))</f>
        <v>10</v>
      </c>
      <c r="F618" s="13">
        <v>45138</v>
      </c>
      <c r="G618" s="12">
        <v>161</v>
      </c>
      <c r="H618" s="12">
        <v>1</v>
      </c>
      <c r="I618" s="35">
        <v>1300.31</v>
      </c>
      <c r="J618" s="26">
        <v>1300.31</v>
      </c>
    </row>
    <row r="619" spans="1:10" ht="15">
      <c r="A619" s="3">
        <v>380</v>
      </c>
      <c r="B619" s="3">
        <v>2000618</v>
      </c>
      <c r="C619" s="12">
        <v>5</v>
      </c>
      <c r="D619" s="12">
        <v>1099</v>
      </c>
      <c r="E619" s="3" cm="1">
        <f t="array" aca="1" ref="E619" ca="1">INDEX('[3]Vendedores Activos'!$A$29:$A$36, RANDBETWEEN(1, COUNTA('[3]Vendedores Activos'!$A$29:$A$36)))</f>
        <v>28</v>
      </c>
      <c r="F619" s="13">
        <v>45138</v>
      </c>
      <c r="G619" s="12">
        <v>75</v>
      </c>
      <c r="H619" s="12">
        <v>1</v>
      </c>
      <c r="I619" s="35">
        <v>1410.44</v>
      </c>
      <c r="J619" s="26">
        <v>1410.44</v>
      </c>
    </row>
    <row r="620" spans="1:10" ht="15">
      <c r="A620" s="3">
        <v>375</v>
      </c>
      <c r="B620" s="3">
        <v>2000619</v>
      </c>
      <c r="C620" s="12">
        <v>1</v>
      </c>
      <c r="D620" s="12">
        <v>1055</v>
      </c>
      <c r="E620" s="3" cm="1">
        <f t="array" aca="1" ref="E620" ca="1">INDEX('[3]Vendedores Activos'!$A$2:$A$13, RANDBETWEEN(1, COUNTA('[3]Vendedores Activos'!$A$2:$A$13)))</f>
        <v>4</v>
      </c>
      <c r="F620" s="13">
        <v>45135</v>
      </c>
      <c r="G620" s="12">
        <v>64</v>
      </c>
      <c r="H620" s="12">
        <v>1</v>
      </c>
      <c r="I620" s="35">
        <v>4318.74</v>
      </c>
      <c r="J620" s="26">
        <v>4318.74</v>
      </c>
    </row>
    <row r="621" spans="1:10" ht="15">
      <c r="A621" s="3">
        <v>376</v>
      </c>
      <c r="B621" s="27">
        <v>2000620</v>
      </c>
      <c r="C621" s="12">
        <v>2</v>
      </c>
      <c r="D621" s="12">
        <v>1064</v>
      </c>
      <c r="E621" s="3" cm="1">
        <f t="array" aca="1" ref="E621" ca="1">INDEX('[3]Vendedores Activos'!$A$14:$A$20, RANDBETWEEN(1, COUNTA('[3]Vendedores Activos'!$A$14:$A$20)))</f>
        <v>17</v>
      </c>
      <c r="F621" s="13">
        <v>45135</v>
      </c>
      <c r="G621" s="12">
        <v>19</v>
      </c>
      <c r="H621" s="12">
        <v>1</v>
      </c>
      <c r="I621" s="35">
        <v>2163.79</v>
      </c>
      <c r="J621" s="26">
        <v>2163.79</v>
      </c>
    </row>
    <row r="622" spans="1:10" ht="15">
      <c r="A622" s="3">
        <v>374</v>
      </c>
      <c r="B622" s="3">
        <v>2000621</v>
      </c>
      <c r="C622" s="12">
        <v>1</v>
      </c>
      <c r="D622" s="12">
        <v>1084</v>
      </c>
      <c r="E622" s="3" cm="1">
        <f t="array" aca="1" ref="E622" ca="1">INDEX('[3]Vendedores Activos'!$A$2:$A$13, RANDBETWEEN(1, COUNTA('[3]Vendedores Activos'!$A$2:$A$13)))</f>
        <v>9</v>
      </c>
      <c r="F622" s="13">
        <v>45134</v>
      </c>
      <c r="G622" s="12">
        <v>100</v>
      </c>
      <c r="H622" s="12">
        <v>1</v>
      </c>
      <c r="I622" s="35">
        <v>2161.29</v>
      </c>
      <c r="J622" s="26">
        <v>2161.29</v>
      </c>
    </row>
    <row r="623" spans="1:10" ht="15">
      <c r="A623" s="3">
        <v>372</v>
      </c>
      <c r="B623" s="3">
        <v>2000622</v>
      </c>
      <c r="C623" s="12">
        <v>2</v>
      </c>
      <c r="D623" s="12">
        <v>1104</v>
      </c>
      <c r="E623" s="3" cm="1">
        <f t="array" aca="1" ref="E623" ca="1">INDEX('[3]Vendedores Activos'!$A$14:$A$20, RANDBETWEEN(1, COUNTA('[3]Vendedores Activos'!$A$14:$A$20)))</f>
        <v>15</v>
      </c>
      <c r="F623" s="13">
        <v>45134</v>
      </c>
      <c r="G623" s="12">
        <v>15</v>
      </c>
      <c r="H623" s="12">
        <v>1</v>
      </c>
      <c r="I623" s="35">
        <v>37676.559999999998</v>
      </c>
      <c r="J623" s="26">
        <v>37676.559999999998</v>
      </c>
    </row>
    <row r="624" spans="1:10" ht="15">
      <c r="A624" s="3">
        <v>373</v>
      </c>
      <c r="B624" s="3">
        <v>2000623</v>
      </c>
      <c r="C624" s="12">
        <v>6</v>
      </c>
      <c r="D624" s="12">
        <v>1074</v>
      </c>
      <c r="E624" s="3" cm="1">
        <f t="array" aca="1" ref="E624" ca="1">INDEX('[3]Vendedores Activos'!$A$37:$A$44, RANDBETWEEN(1, COUNTA('[3]Vendedores Activos'!$A$37:$A$44)))</f>
        <v>36</v>
      </c>
      <c r="F624" s="13">
        <v>45134</v>
      </c>
      <c r="G624" s="12">
        <v>104</v>
      </c>
      <c r="H624" s="12">
        <v>1</v>
      </c>
      <c r="I624" s="35">
        <v>3778.12</v>
      </c>
      <c r="J624" s="26">
        <v>3778.12</v>
      </c>
    </row>
    <row r="625" spans="1:10" ht="15">
      <c r="A625" s="3">
        <v>371</v>
      </c>
      <c r="B625" s="27">
        <v>2000624</v>
      </c>
      <c r="C625" s="12">
        <v>1</v>
      </c>
      <c r="D625" s="12">
        <v>1090</v>
      </c>
      <c r="E625" s="3" cm="1">
        <f t="array" aca="1" ref="E625" ca="1">INDEX('[3]Vendedores Activos'!$A$2:$A$13, RANDBETWEEN(1, COUNTA('[3]Vendedores Activos'!$A$2:$A$13)))</f>
        <v>7</v>
      </c>
      <c r="F625" s="13">
        <v>45133</v>
      </c>
      <c r="G625" s="12">
        <v>150</v>
      </c>
      <c r="H625" s="12">
        <v>1</v>
      </c>
      <c r="I625" s="35">
        <v>226.6</v>
      </c>
      <c r="J625" s="26">
        <v>226.6</v>
      </c>
    </row>
    <row r="626" spans="1:10" ht="15">
      <c r="A626" s="3">
        <v>370</v>
      </c>
      <c r="B626" s="3">
        <v>2000625</v>
      </c>
      <c r="C626" s="12">
        <v>1</v>
      </c>
      <c r="D626" s="12">
        <v>1101</v>
      </c>
      <c r="E626" s="3" cm="1">
        <f t="array" aca="1" ref="E626" ca="1">INDEX('[3]Vendedores Activos'!$A$2:$A$13, RANDBETWEEN(1, COUNTA('[3]Vendedores Activos'!$A$2:$A$13)))</f>
        <v>44</v>
      </c>
      <c r="F626" s="13">
        <v>45132</v>
      </c>
      <c r="G626" s="12">
        <v>47</v>
      </c>
      <c r="H626" s="12">
        <v>1</v>
      </c>
      <c r="I626" s="35">
        <v>10771.05</v>
      </c>
      <c r="J626" s="26">
        <v>10771.05</v>
      </c>
    </row>
    <row r="627" spans="1:10" ht="15">
      <c r="A627" s="3">
        <v>368</v>
      </c>
      <c r="B627" s="3">
        <v>2000626</v>
      </c>
      <c r="C627" s="12">
        <v>2</v>
      </c>
      <c r="D627" s="12">
        <v>1125</v>
      </c>
      <c r="E627" s="3" cm="1">
        <f t="array" aca="1" ref="E627" ca="1">INDEX('[3]Vendedores Activos'!$A$14:$A$20, RANDBETWEEN(1, COUNTA('[3]Vendedores Activos'!$A$14:$A$20)))</f>
        <v>16</v>
      </c>
      <c r="F627" s="13">
        <v>45132</v>
      </c>
      <c r="G627" s="12">
        <v>3</v>
      </c>
      <c r="H627" s="12">
        <v>1</v>
      </c>
      <c r="I627" s="35">
        <v>1623.18</v>
      </c>
      <c r="J627" s="26">
        <v>1623.18</v>
      </c>
    </row>
    <row r="628" spans="1:10" ht="15">
      <c r="A628" s="3">
        <v>369</v>
      </c>
      <c r="B628" s="3">
        <v>2000627</v>
      </c>
      <c r="C628" s="12">
        <v>4</v>
      </c>
      <c r="D628" s="12">
        <v>1117</v>
      </c>
      <c r="E628" s="3" cm="1">
        <f t="array" aca="1" ref="E628" ca="1">INDEX('[3]Vendedores Activos'!$A$27:$A$30, RANDBETWEEN(1, COUNTA('[3]Vendedores Activos'!$A$27:$A$30)))</f>
        <v>25</v>
      </c>
      <c r="F628" s="13">
        <v>45132</v>
      </c>
      <c r="G628" s="12">
        <v>135</v>
      </c>
      <c r="H628" s="12">
        <v>1</v>
      </c>
      <c r="I628" s="35">
        <v>1090.08</v>
      </c>
      <c r="J628" s="26">
        <v>1090.08</v>
      </c>
    </row>
    <row r="629" spans="1:10" ht="15">
      <c r="A629" s="3">
        <v>863</v>
      </c>
      <c r="B629" s="27">
        <v>2000628</v>
      </c>
      <c r="C629" s="12">
        <v>1</v>
      </c>
      <c r="D629" s="12">
        <v>1127</v>
      </c>
      <c r="E629" s="3" cm="1">
        <f t="array" aca="1" ref="E629" ca="1">INDEX('[3]Vendedores Activos'!$A$2:$A$13, RANDBETWEEN(1, COUNTA('[3]Vendedores Activos'!$A$2:$A$13)))</f>
        <v>10</v>
      </c>
      <c r="F629" s="13">
        <v>45131</v>
      </c>
      <c r="G629" s="12">
        <v>61</v>
      </c>
      <c r="H629" s="12">
        <v>1</v>
      </c>
      <c r="I629" s="35">
        <v>2443.12</v>
      </c>
      <c r="J629" s="26">
        <v>2443.12</v>
      </c>
    </row>
    <row r="630" spans="1:10" ht="15">
      <c r="A630" s="3">
        <v>367</v>
      </c>
      <c r="B630" s="3">
        <v>2000629</v>
      </c>
      <c r="C630" s="12">
        <v>8</v>
      </c>
      <c r="D630" s="12">
        <v>1102</v>
      </c>
      <c r="E630" s="3" cm="1">
        <f t="array" aca="1" ref="E630" ca="1">INDEX('[3]Vendedores Activos'!$A$37:$A$44, RANDBETWEEN(1, COUNTA('[3]Vendedores Activos'!$A$37:$A$44)))</f>
        <v>42</v>
      </c>
      <c r="F630" s="13">
        <v>45131</v>
      </c>
      <c r="G630" s="12">
        <v>156</v>
      </c>
      <c r="H630" s="12">
        <v>1</v>
      </c>
      <c r="I630" s="35">
        <v>331.71</v>
      </c>
      <c r="J630" s="26">
        <v>331.71</v>
      </c>
    </row>
    <row r="631" spans="1:10" ht="15">
      <c r="A631" s="3">
        <v>365</v>
      </c>
      <c r="B631" s="3">
        <v>2000630</v>
      </c>
      <c r="C631" s="12">
        <v>1</v>
      </c>
      <c r="D631" s="12">
        <v>1079</v>
      </c>
      <c r="E631" s="3" cm="1">
        <f t="array" aca="1" ref="E631" ca="1">INDEX('[3]Vendedores Activos'!$A$2:$A$13, RANDBETWEEN(1, COUNTA('[3]Vendedores Activos'!$A$2:$A$13)))</f>
        <v>50</v>
      </c>
      <c r="F631" s="13">
        <v>45129</v>
      </c>
      <c r="G631" s="12">
        <v>45</v>
      </c>
      <c r="H631" s="12">
        <v>1</v>
      </c>
      <c r="I631" s="35">
        <v>26916.86</v>
      </c>
      <c r="J631" s="26">
        <v>26916.86</v>
      </c>
    </row>
    <row r="632" spans="1:10" ht="15">
      <c r="A632" s="3">
        <v>366</v>
      </c>
      <c r="B632" s="3">
        <v>2000631</v>
      </c>
      <c r="C632" s="12">
        <v>4</v>
      </c>
      <c r="D632" s="12">
        <v>1011</v>
      </c>
      <c r="E632" s="3" cm="1">
        <f t="array" aca="1" ref="E632" ca="1">INDEX('[3]Vendedores Activos'!$A$27:$A$30, RANDBETWEEN(1, COUNTA('[3]Vendedores Activos'!$A$27:$A$30)))</f>
        <v>25</v>
      </c>
      <c r="F632" s="13">
        <v>45129</v>
      </c>
      <c r="G632" s="12">
        <v>1</v>
      </c>
      <c r="H632" s="12">
        <v>1</v>
      </c>
      <c r="I632" s="35">
        <v>26916.86</v>
      </c>
      <c r="J632" s="26">
        <v>26916.86</v>
      </c>
    </row>
    <row r="633" spans="1:10" ht="15">
      <c r="A633" s="3">
        <v>362</v>
      </c>
      <c r="B633" s="27">
        <v>2000632</v>
      </c>
      <c r="C633" s="12">
        <v>6</v>
      </c>
      <c r="D633" s="12">
        <v>1022</v>
      </c>
      <c r="E633" s="3" cm="1">
        <f t="array" aca="1" ref="E633" ca="1">INDEX('[3]Vendedores Activos'!$A$37:$A$44, RANDBETWEEN(1, COUNTA('[3]Vendedores Activos'!$A$37:$A$44)))</f>
        <v>42</v>
      </c>
      <c r="F633" s="13">
        <v>45129</v>
      </c>
      <c r="G633" s="12">
        <v>114</v>
      </c>
      <c r="H633" s="12">
        <v>1</v>
      </c>
      <c r="I633" s="35">
        <v>16157.16</v>
      </c>
      <c r="J633" s="26">
        <v>16157.16</v>
      </c>
    </row>
    <row r="634" spans="1:10" ht="15">
      <c r="A634" s="3">
        <v>363</v>
      </c>
      <c r="B634" s="3">
        <v>2000633</v>
      </c>
      <c r="C634" s="12">
        <v>6</v>
      </c>
      <c r="D634" s="12">
        <v>1130</v>
      </c>
      <c r="E634" s="3" cm="1">
        <f t="array" aca="1" ref="E634" ca="1">INDEX('[3]Vendedores Activos'!$A$37:$A$44, RANDBETWEEN(1, COUNTA('[3]Vendedores Activos'!$A$37:$A$44)))</f>
        <v>41</v>
      </c>
      <c r="F634" s="13">
        <v>45129</v>
      </c>
      <c r="G634" s="12">
        <v>23</v>
      </c>
      <c r="H634" s="12">
        <v>1</v>
      </c>
      <c r="I634" s="35">
        <v>1305.32</v>
      </c>
      <c r="J634" s="26">
        <v>1305.32</v>
      </c>
    </row>
    <row r="635" spans="1:10" ht="15">
      <c r="A635" s="3">
        <v>364</v>
      </c>
      <c r="B635" s="3">
        <v>2000634</v>
      </c>
      <c r="C635" s="12">
        <v>6</v>
      </c>
      <c r="D635" s="12">
        <v>1131</v>
      </c>
      <c r="E635" s="3" cm="1">
        <f t="array" aca="1" ref="E635" ca="1">INDEX('[3]Vendedores Activos'!$A$37:$A$44, RANDBETWEEN(1, COUNTA('[3]Vendedores Activos'!$A$37:$A$44)))</f>
        <v>37</v>
      </c>
      <c r="F635" s="13">
        <v>45129</v>
      </c>
      <c r="G635" s="12">
        <v>148</v>
      </c>
      <c r="H635" s="12">
        <v>1</v>
      </c>
      <c r="I635" s="35">
        <v>331.71</v>
      </c>
      <c r="J635" s="26">
        <v>331.71</v>
      </c>
    </row>
    <row r="636" spans="1:10" ht="15">
      <c r="A636" s="3">
        <v>361</v>
      </c>
      <c r="B636" s="3">
        <v>2000635</v>
      </c>
      <c r="C636" s="12">
        <v>4</v>
      </c>
      <c r="D636" s="12">
        <v>1118</v>
      </c>
      <c r="E636" s="3" cm="1">
        <f t="array" aca="1" ref="E636" ca="1">INDEX('[3]Vendedores Activos'!$A$27:$A$30, RANDBETWEEN(1, COUNTA('[3]Vendedores Activos'!$A$27:$A$30)))</f>
        <v>25</v>
      </c>
      <c r="F636" s="13">
        <v>45128</v>
      </c>
      <c r="G636" s="12">
        <v>11</v>
      </c>
      <c r="H636" s="12">
        <v>1</v>
      </c>
      <c r="I636" s="35">
        <v>3780.63</v>
      </c>
      <c r="J636" s="26">
        <v>3780.63</v>
      </c>
    </row>
    <row r="637" spans="1:10" ht="15">
      <c r="A637" s="3">
        <v>360</v>
      </c>
      <c r="B637" s="27">
        <v>2000636</v>
      </c>
      <c r="C637" s="12">
        <v>8</v>
      </c>
      <c r="D637" s="12">
        <v>1051</v>
      </c>
      <c r="E637" s="3" cm="1">
        <f t="array" aca="1" ref="E637" ca="1">INDEX('[3]Vendedores Activos'!$A$37:$A$44, RANDBETWEEN(1, COUNTA('[3]Vendedores Activos'!$A$37:$A$44)))</f>
        <v>39</v>
      </c>
      <c r="F637" s="13">
        <v>45128</v>
      </c>
      <c r="G637" s="12">
        <v>58</v>
      </c>
      <c r="H637" s="12">
        <v>1</v>
      </c>
      <c r="I637" s="35">
        <v>32300.47</v>
      </c>
      <c r="J637" s="26">
        <v>32300.47</v>
      </c>
    </row>
    <row r="638" spans="1:10" ht="15">
      <c r="A638" s="3">
        <v>359</v>
      </c>
      <c r="B638" s="3">
        <v>2000637</v>
      </c>
      <c r="C638" s="12">
        <v>1</v>
      </c>
      <c r="D638" s="12">
        <v>1096</v>
      </c>
      <c r="E638" s="3" cm="1">
        <f t="array" aca="1" ref="E638" ca="1">INDEX('[3]Vendedores Activos'!$A$2:$A$13, RANDBETWEEN(1, COUNTA('[3]Vendedores Activos'!$A$2:$A$13)))</f>
        <v>2</v>
      </c>
      <c r="F638" s="13">
        <v>45127</v>
      </c>
      <c r="G638" s="12">
        <v>69</v>
      </c>
      <c r="H638" s="12">
        <v>1</v>
      </c>
      <c r="I638" s="35">
        <v>3240.01</v>
      </c>
      <c r="J638" s="26">
        <v>3240.01</v>
      </c>
    </row>
    <row r="639" spans="1:10" ht="15">
      <c r="A639" s="3">
        <v>357</v>
      </c>
      <c r="B639" s="3">
        <v>2000638</v>
      </c>
      <c r="C639" s="12">
        <v>2</v>
      </c>
      <c r="D639" s="12">
        <v>1030</v>
      </c>
      <c r="E639" s="3" cm="1">
        <f t="array" aca="1" ref="E639" ca="1">INDEX('[3]Vendedores Activos'!$A$14:$A$20, RANDBETWEEN(1, COUNTA('[3]Vendedores Activos'!$A$14:$A$20)))</f>
        <v>12</v>
      </c>
      <c r="F639" s="13">
        <v>45127</v>
      </c>
      <c r="G639" s="12">
        <v>70</v>
      </c>
      <c r="H639" s="12">
        <v>1</v>
      </c>
      <c r="I639" s="35">
        <v>4318.74</v>
      </c>
      <c r="J639" s="26">
        <v>4318.74</v>
      </c>
    </row>
    <row r="640" spans="1:10" ht="15">
      <c r="A640" s="3">
        <v>358</v>
      </c>
      <c r="B640" s="3">
        <v>2000639</v>
      </c>
      <c r="C640" s="12">
        <v>3</v>
      </c>
      <c r="D640" s="12">
        <v>1120</v>
      </c>
      <c r="E640" s="3" cm="1">
        <f t="array" aca="1" ref="E640" ca="1">INDEX('[3]Vendedores Activos'!$A$21:$A$26, RANDBETWEEN(1, COUNTA('[3]Vendedores Activos'!$A$21:$A$26)))</f>
        <v>21</v>
      </c>
      <c r="F640" s="13">
        <v>45127</v>
      </c>
      <c r="G640" s="12">
        <v>137</v>
      </c>
      <c r="H640" s="12">
        <v>1</v>
      </c>
      <c r="I640" s="35">
        <v>1625.68</v>
      </c>
      <c r="J640" s="26">
        <v>1625.68</v>
      </c>
    </row>
    <row r="641" spans="1:10" ht="15">
      <c r="A641" s="3">
        <v>355</v>
      </c>
      <c r="B641" s="27">
        <v>2000640</v>
      </c>
      <c r="C641" s="12">
        <v>1</v>
      </c>
      <c r="D641" s="12">
        <v>1113</v>
      </c>
      <c r="E641" s="3" cm="1">
        <f t="array" aca="1" ref="E641" ca="1">INDEX('[3]Vendedores Activos'!$A$2:$A$13, RANDBETWEEN(1, COUNTA('[3]Vendedores Activos'!$A$2:$A$13)))</f>
        <v>8</v>
      </c>
      <c r="F641" s="13">
        <v>45126</v>
      </c>
      <c r="G641" s="12">
        <v>121</v>
      </c>
      <c r="H641" s="12">
        <v>1</v>
      </c>
      <c r="I641" s="35">
        <v>331.71</v>
      </c>
      <c r="J641" s="26">
        <v>331.71</v>
      </c>
    </row>
    <row r="642" spans="1:10" ht="15">
      <c r="A642" s="3">
        <v>356</v>
      </c>
      <c r="B642" s="3">
        <v>2000641</v>
      </c>
      <c r="C642" s="12">
        <v>2</v>
      </c>
      <c r="D642" s="12">
        <v>1070</v>
      </c>
      <c r="E642" s="3" cm="1">
        <f t="array" aca="1" ref="E642" ca="1">INDEX('[3]Vendedores Activos'!$A$14:$A$20, RANDBETWEEN(1, COUNTA('[3]Vendedores Activos'!$A$14:$A$20)))</f>
        <v>13</v>
      </c>
      <c r="F642" s="13">
        <v>45126</v>
      </c>
      <c r="G642" s="12">
        <v>109</v>
      </c>
      <c r="H642" s="12">
        <v>1</v>
      </c>
      <c r="I642" s="35">
        <v>10771.05</v>
      </c>
      <c r="J642" s="26">
        <v>10771.05</v>
      </c>
    </row>
    <row r="643" spans="1:10" ht="15">
      <c r="A643" s="3">
        <v>354</v>
      </c>
      <c r="B643" s="3">
        <v>2000642</v>
      </c>
      <c r="C643" s="12">
        <v>1</v>
      </c>
      <c r="D643" s="12">
        <v>1111</v>
      </c>
      <c r="E643" s="3" cm="1">
        <f t="array" aca="1" ref="E643" ca="1">INDEX('[3]Vendedores Activos'!$A$2:$A$13, RANDBETWEEN(1, COUNTA('[3]Vendedores Activos'!$A$2:$A$13)))</f>
        <v>7</v>
      </c>
      <c r="F643" s="13">
        <v>45125</v>
      </c>
      <c r="G643" s="12">
        <v>4</v>
      </c>
      <c r="H643" s="12">
        <v>1</v>
      </c>
      <c r="I643" s="35">
        <v>549.46</v>
      </c>
      <c r="J643" s="26">
        <v>549.46</v>
      </c>
    </row>
    <row r="644" spans="1:10" ht="15">
      <c r="A644" s="3">
        <v>351</v>
      </c>
      <c r="B644" s="3">
        <v>2000643</v>
      </c>
      <c r="C644" s="12">
        <v>3</v>
      </c>
      <c r="D644" s="12">
        <v>1119</v>
      </c>
      <c r="E644" s="3" cm="1">
        <f t="array" aca="1" ref="E644" ca="1">INDEX('[3]Vendedores Activos'!$A$21:$A$26, RANDBETWEEN(1, COUNTA('[3]Vendedores Activos'!$A$21:$A$26)))</f>
        <v>22</v>
      </c>
      <c r="F644" s="13">
        <v>45125</v>
      </c>
      <c r="G644" s="12">
        <v>169</v>
      </c>
      <c r="H644" s="12">
        <v>1</v>
      </c>
      <c r="I644" s="35">
        <v>1628.19</v>
      </c>
      <c r="J644" s="26">
        <v>1628.19</v>
      </c>
    </row>
    <row r="645" spans="1:10" ht="15">
      <c r="A645" s="3">
        <v>352</v>
      </c>
      <c r="B645" s="27">
        <v>2000644</v>
      </c>
      <c r="C645" s="12">
        <v>8</v>
      </c>
      <c r="D645" s="12">
        <v>1135</v>
      </c>
      <c r="E645" s="3" cm="1">
        <f t="array" aca="1" ref="E645" ca="1">INDEX('[3]Vendedores Activos'!$A$37:$A$44, RANDBETWEEN(1, COUNTA('[3]Vendedores Activos'!$A$37:$A$44)))</f>
        <v>39</v>
      </c>
      <c r="F645" s="13">
        <v>45125</v>
      </c>
      <c r="G645" s="12">
        <v>198</v>
      </c>
      <c r="H645" s="12">
        <v>1</v>
      </c>
      <c r="I645" s="35">
        <v>5387.44</v>
      </c>
      <c r="J645" s="26">
        <v>5387.44</v>
      </c>
    </row>
    <row r="646" spans="1:10" ht="15">
      <c r="A646" s="3">
        <v>353</v>
      </c>
      <c r="B646" s="3">
        <v>2000645</v>
      </c>
      <c r="C646" s="12"/>
      <c r="D646" s="12">
        <v>1033</v>
      </c>
      <c r="E646" s="3" cm="1">
        <f t="array" aca="1" ref="E646" ca="1">INDEX('[3]Vendedores Activos'!$A$37:$A$44, RANDBETWEEN(1, COUNTA('[3]Vendedores Activos'!$A$37:$A$44)))</f>
        <v>40</v>
      </c>
      <c r="F646" s="13">
        <v>45125</v>
      </c>
      <c r="G646" s="12">
        <v>186</v>
      </c>
      <c r="H646" s="12">
        <v>1</v>
      </c>
      <c r="I646" s="35">
        <v>26916.86</v>
      </c>
      <c r="J646" s="26">
        <v>26916.86</v>
      </c>
    </row>
    <row r="647" spans="1:10" ht="15">
      <c r="A647" s="3">
        <v>349</v>
      </c>
      <c r="B647" s="3">
        <v>2000646</v>
      </c>
      <c r="C647" s="12">
        <v>1</v>
      </c>
      <c r="D647" s="12">
        <v>1104</v>
      </c>
      <c r="E647" s="3" cm="1">
        <f t="array" aca="1" ref="E647" ca="1">INDEX('[3]Vendedores Activos'!$A$2:$A$13, RANDBETWEEN(1, COUNTA('[3]Vendedores Activos'!$A$2:$A$13)))</f>
        <v>50</v>
      </c>
      <c r="F647" s="13">
        <v>45124</v>
      </c>
      <c r="G647" s="12">
        <v>100</v>
      </c>
      <c r="H647" s="12">
        <v>1</v>
      </c>
      <c r="I647" s="35">
        <v>2161.29</v>
      </c>
      <c r="J647" s="26">
        <v>2161.29</v>
      </c>
    </row>
    <row r="648" spans="1:10" ht="15">
      <c r="A648" s="3">
        <v>350</v>
      </c>
      <c r="B648" s="3">
        <v>2000647</v>
      </c>
      <c r="C648" s="12">
        <v>3</v>
      </c>
      <c r="D648" s="12">
        <v>1026</v>
      </c>
      <c r="E648" s="3" cm="1">
        <f t="array" aca="1" ref="E648" ca="1">INDEX('[3]Vendedores Activos'!$A$21:$A$26, RANDBETWEEN(1, COUNTA('[3]Vendedores Activos'!$A$21:$A$26)))</f>
        <v>22</v>
      </c>
      <c r="F648" s="13">
        <v>45124</v>
      </c>
      <c r="G648" s="12">
        <v>154</v>
      </c>
      <c r="H648" s="12">
        <v>1</v>
      </c>
      <c r="I648" s="35">
        <v>1302.82</v>
      </c>
      <c r="J648" s="26">
        <v>1302.82</v>
      </c>
    </row>
    <row r="649" spans="1:10" ht="15">
      <c r="A649" s="3">
        <v>348</v>
      </c>
      <c r="B649" s="27">
        <v>2000648</v>
      </c>
      <c r="C649" s="12">
        <v>4</v>
      </c>
      <c r="D649" s="12">
        <v>1097</v>
      </c>
      <c r="E649" s="3" cm="1">
        <f t="array" aca="1" ref="E649" ca="1">INDEX('[3]Vendedores Activos'!$A$27:$A$30, RANDBETWEEN(1, COUNTA('[3]Vendedores Activos'!$A$27:$A$30)))</f>
        <v>26</v>
      </c>
      <c r="F649" s="13">
        <v>45124</v>
      </c>
      <c r="G649" s="12">
        <v>23</v>
      </c>
      <c r="H649" s="12">
        <v>1</v>
      </c>
      <c r="I649" s="35">
        <v>1305.32</v>
      </c>
      <c r="J649" s="26">
        <v>1305.32</v>
      </c>
    </row>
    <row r="650" spans="1:10" ht="15">
      <c r="A650" s="3">
        <v>801</v>
      </c>
      <c r="B650" s="3">
        <v>2000649</v>
      </c>
      <c r="C650" s="12">
        <v>6</v>
      </c>
      <c r="D650" s="12">
        <v>1107</v>
      </c>
      <c r="E650" s="3" cm="1">
        <f t="array" aca="1" ref="E650" ca="1">INDEX('[3]Vendedores Activos'!$A$37:$A$44, RANDBETWEEN(1, COUNTA('[3]Vendedores Activos'!$A$37:$A$44)))</f>
        <v>35</v>
      </c>
      <c r="F650" s="13">
        <v>45124</v>
      </c>
      <c r="G650" s="12">
        <v>53</v>
      </c>
      <c r="H650" s="12">
        <v>1</v>
      </c>
      <c r="I650" s="35">
        <v>2174.2600000000002</v>
      </c>
      <c r="J650" s="26">
        <v>2174.2600000000002</v>
      </c>
    </row>
    <row r="651" spans="1:10" ht="15">
      <c r="A651" s="3">
        <v>807</v>
      </c>
      <c r="B651" s="3">
        <v>2000650</v>
      </c>
      <c r="C651" s="12">
        <v>6</v>
      </c>
      <c r="D651" s="12">
        <v>1021</v>
      </c>
      <c r="E651" s="3" cm="1">
        <f t="array" aca="1" ref="E651" ca="1">INDEX('[3]Vendedores Activos'!$A$37:$A$44, RANDBETWEEN(1, COUNTA('[3]Vendedores Activos'!$A$37:$A$44)))</f>
        <v>40</v>
      </c>
      <c r="F651" s="13">
        <v>45124</v>
      </c>
      <c r="G651" s="12">
        <v>99</v>
      </c>
      <c r="H651" s="12">
        <v>1</v>
      </c>
      <c r="I651" s="35">
        <v>2816.22</v>
      </c>
      <c r="J651" s="26">
        <v>2816.22</v>
      </c>
    </row>
    <row r="652" spans="1:10" ht="15">
      <c r="A652" s="3">
        <v>800</v>
      </c>
      <c r="B652" s="3">
        <v>2000651</v>
      </c>
      <c r="C652" s="12"/>
      <c r="D652" s="12">
        <v>1096</v>
      </c>
      <c r="E652" s="3" cm="1">
        <f t="array" aca="1" ref="E652" ca="1">INDEX('[3]Vendedores Activos'!$A$37:$A$44, RANDBETWEEN(1, COUNTA('[3]Vendedores Activos'!$A$37:$A$44)))</f>
        <v>39</v>
      </c>
      <c r="F652" s="13">
        <v>45124</v>
      </c>
      <c r="G652" s="12">
        <v>12</v>
      </c>
      <c r="H652" s="12">
        <v>1</v>
      </c>
      <c r="I652" s="35">
        <v>1878.41</v>
      </c>
      <c r="J652" s="26">
        <v>1878.41</v>
      </c>
    </row>
    <row r="653" spans="1:10" ht="15">
      <c r="A653" s="3">
        <v>344</v>
      </c>
      <c r="B653" s="27">
        <v>2000652</v>
      </c>
      <c r="C653" s="12">
        <v>1</v>
      </c>
      <c r="D653" s="12">
        <v>1121</v>
      </c>
      <c r="E653" s="3" cm="1">
        <f t="array" aca="1" ref="E653" ca="1">INDEX('[3]Vendedores Activos'!$A$2:$A$13, RANDBETWEEN(1, COUNTA('[3]Vendedores Activos'!$A$2:$A$13)))</f>
        <v>3</v>
      </c>
      <c r="F653" s="13">
        <v>45122</v>
      </c>
      <c r="G653" s="12">
        <v>29</v>
      </c>
      <c r="H653" s="12">
        <v>1</v>
      </c>
      <c r="I653" s="35">
        <v>4318.74</v>
      </c>
      <c r="J653" s="26">
        <v>4318.74</v>
      </c>
    </row>
    <row r="654" spans="1:10" ht="15">
      <c r="A654" s="3">
        <v>343</v>
      </c>
      <c r="B654" s="3">
        <v>2000653</v>
      </c>
      <c r="C654" s="12">
        <v>3</v>
      </c>
      <c r="D654" s="12">
        <v>1026</v>
      </c>
      <c r="E654" s="3" cm="1">
        <f t="array" aca="1" ref="E654" ca="1">INDEX('[3]Vendedores Activos'!$A$21:$A$26, RANDBETWEEN(1, COUNTA('[3]Vendedores Activos'!$A$21:$A$26)))</f>
        <v>22</v>
      </c>
      <c r="F654" s="13">
        <v>45121</v>
      </c>
      <c r="G654" s="12">
        <v>79</v>
      </c>
      <c r="H654" s="12">
        <v>1</v>
      </c>
      <c r="I654" s="35">
        <v>2166.3000000000002</v>
      </c>
      <c r="J654" s="26">
        <v>2166.3000000000002</v>
      </c>
    </row>
    <row r="655" spans="1:10" ht="15">
      <c r="A655" s="3">
        <v>342</v>
      </c>
      <c r="B655" s="3">
        <v>2000654</v>
      </c>
      <c r="C655" s="12">
        <v>1</v>
      </c>
      <c r="D655" s="12">
        <v>1122</v>
      </c>
      <c r="E655" s="3" cm="1">
        <f t="array" aca="1" ref="E655" ca="1">INDEX('[3]Vendedores Activos'!$A$2:$A$13, RANDBETWEEN(1, COUNTA('[3]Vendedores Activos'!$A$2:$A$13)))</f>
        <v>44</v>
      </c>
      <c r="F655" s="13">
        <v>45120</v>
      </c>
      <c r="G655" s="12">
        <v>206</v>
      </c>
      <c r="H655" s="12">
        <v>1</v>
      </c>
      <c r="I655" s="35">
        <v>5387.44</v>
      </c>
      <c r="J655" s="26">
        <v>5387.44</v>
      </c>
    </row>
    <row r="656" spans="1:10" ht="15">
      <c r="A656" s="3">
        <v>341</v>
      </c>
      <c r="B656" s="3">
        <v>2000655</v>
      </c>
      <c r="C656" s="12">
        <v>3</v>
      </c>
      <c r="D656" s="12">
        <v>1121</v>
      </c>
      <c r="E656" s="3" cm="1">
        <f t="array" aca="1" ref="E656" ca="1">INDEX('[3]Vendedores Activos'!$A$21:$A$26, RANDBETWEEN(1, COUNTA('[3]Vendedores Activos'!$A$21:$A$26)))</f>
        <v>23</v>
      </c>
      <c r="F656" s="13">
        <v>45119</v>
      </c>
      <c r="G656" s="12">
        <v>74</v>
      </c>
      <c r="H656" s="12">
        <v>1</v>
      </c>
      <c r="I656" s="35">
        <v>1623.18</v>
      </c>
      <c r="J656" s="26">
        <v>1623.18</v>
      </c>
    </row>
    <row r="657" spans="1:10" ht="15">
      <c r="A657" s="3">
        <v>339</v>
      </c>
      <c r="B657" s="27">
        <v>2000656</v>
      </c>
      <c r="C657" s="12">
        <v>1</v>
      </c>
      <c r="D657" s="12">
        <v>1086</v>
      </c>
      <c r="E657" s="3" cm="1">
        <f t="array" aca="1" ref="E657" ca="1">INDEX('[3]Vendedores Activos'!$A$2:$A$13, RANDBETWEEN(1, COUNTA('[3]Vendedores Activos'!$A$2:$A$13)))</f>
        <v>44</v>
      </c>
      <c r="F657" s="13">
        <v>45118</v>
      </c>
      <c r="G657" s="12">
        <v>102</v>
      </c>
      <c r="H657" s="12">
        <v>1</v>
      </c>
      <c r="I657" s="35">
        <v>3242.52</v>
      </c>
      <c r="J657" s="26">
        <v>3242.52</v>
      </c>
    </row>
    <row r="658" spans="1:10" ht="15">
      <c r="A658" s="3">
        <v>340</v>
      </c>
      <c r="B658" s="3">
        <v>2000657</v>
      </c>
      <c r="C658" s="12">
        <v>4</v>
      </c>
      <c r="D658" s="12">
        <v>1071</v>
      </c>
      <c r="E658" s="3" cm="1">
        <f t="array" aca="1" ref="E658" ca="1">INDEX('[3]Vendedores Activos'!$A$27:$A$30, RANDBETWEEN(1, COUNTA('[3]Vendedores Activos'!$A$27:$A$30)))</f>
        <v>28</v>
      </c>
      <c r="F658" s="13">
        <v>45118</v>
      </c>
      <c r="G658" s="12">
        <v>210</v>
      </c>
      <c r="H658" s="12">
        <v>1</v>
      </c>
      <c r="I658" s="35">
        <v>7539.88</v>
      </c>
      <c r="J658" s="26">
        <v>7539.88</v>
      </c>
    </row>
    <row r="659" spans="1:10" ht="15">
      <c r="A659" s="3">
        <v>806</v>
      </c>
      <c r="B659" s="3">
        <v>2000658</v>
      </c>
      <c r="C659" s="12">
        <v>3</v>
      </c>
      <c r="D659" s="12">
        <v>1059</v>
      </c>
      <c r="E659" s="3" cm="1">
        <f t="array" aca="1" ref="E659" ca="1">INDEX('[3]Vendedores Activos'!$A$21:$A$26, RANDBETWEEN(1, COUNTA('[3]Vendedores Activos'!$A$21:$A$26)))</f>
        <v>20</v>
      </c>
      <c r="F659" s="13">
        <v>45117</v>
      </c>
      <c r="G659" s="12">
        <v>98</v>
      </c>
      <c r="H659" s="12">
        <v>1</v>
      </c>
      <c r="I659" s="35">
        <v>900.06</v>
      </c>
      <c r="J659" s="26">
        <v>900.06</v>
      </c>
    </row>
    <row r="660" spans="1:10" ht="15">
      <c r="A660" s="3">
        <v>338</v>
      </c>
      <c r="B660" s="3">
        <v>2000659</v>
      </c>
      <c r="C660" s="12">
        <v>3</v>
      </c>
      <c r="D660" s="12">
        <v>1032</v>
      </c>
      <c r="E660" s="3" cm="1">
        <f t="array" aca="1" ref="E660" ca="1">INDEX('[3]Vendedores Activos'!$A$21:$A$26, RANDBETWEEN(1, COUNTA('[3]Vendedores Activos'!$A$21:$A$26)))</f>
        <v>21</v>
      </c>
      <c r="F660" s="13">
        <v>45117</v>
      </c>
      <c r="G660" s="12">
        <v>146</v>
      </c>
      <c r="H660" s="12">
        <v>1</v>
      </c>
      <c r="I660" s="35">
        <v>549.46</v>
      </c>
      <c r="J660" s="26">
        <v>549.46</v>
      </c>
    </row>
    <row r="661" spans="1:10" ht="15">
      <c r="A661" s="3">
        <v>809</v>
      </c>
      <c r="B661" s="27">
        <v>2000660</v>
      </c>
      <c r="C661" s="12">
        <v>5</v>
      </c>
      <c r="D661" s="12">
        <v>1027</v>
      </c>
      <c r="E661" s="3" cm="1">
        <f t="array" aca="1" ref="E661" ca="1">INDEX('[3]Vendedores Activos'!$A$29:$A$36, RANDBETWEEN(1, COUNTA('[3]Vendedores Activos'!$A$29:$A$36)))</f>
        <v>27</v>
      </c>
      <c r="F661" s="13">
        <v>45117</v>
      </c>
      <c r="G661" s="12">
        <v>176</v>
      </c>
      <c r="H661" s="12">
        <v>1</v>
      </c>
      <c r="I661" s="35">
        <v>2145.54</v>
      </c>
      <c r="J661" s="26">
        <v>2145.54</v>
      </c>
    </row>
    <row r="662" spans="1:10" ht="15">
      <c r="A662" s="3">
        <v>337</v>
      </c>
      <c r="B662" s="3">
        <v>2000661</v>
      </c>
      <c r="C662" s="12">
        <v>5</v>
      </c>
      <c r="D662" s="12">
        <v>1076</v>
      </c>
      <c r="E662" s="3" cm="1">
        <f t="array" aca="1" ref="E662" ca="1">INDEX('[3]Vendedores Activos'!$A$29:$A$36, RANDBETWEEN(1, COUNTA('[3]Vendedores Activos'!$A$29:$A$36)))</f>
        <v>29</v>
      </c>
      <c r="F662" s="13">
        <v>45117</v>
      </c>
      <c r="G662" s="12">
        <v>166</v>
      </c>
      <c r="H662" s="12">
        <v>1</v>
      </c>
      <c r="I662" s="35">
        <v>3242.52</v>
      </c>
      <c r="J662" s="26">
        <v>3242.52</v>
      </c>
    </row>
    <row r="663" spans="1:10" ht="15">
      <c r="A663" s="3">
        <v>335</v>
      </c>
      <c r="B663" s="3">
        <v>2000662</v>
      </c>
      <c r="C663" s="12">
        <v>1</v>
      </c>
      <c r="D663" s="12">
        <v>1093</v>
      </c>
      <c r="E663" s="3" cm="1">
        <f t="array" aca="1" ref="E663" ca="1">INDEX('[3]Vendedores Activos'!$A$2:$A$13, RANDBETWEEN(1, COUNTA('[3]Vendedores Activos'!$A$2:$A$13)))</f>
        <v>45</v>
      </c>
      <c r="F663" s="13">
        <v>45115</v>
      </c>
      <c r="G663" s="12">
        <v>174</v>
      </c>
      <c r="H663" s="12">
        <v>1</v>
      </c>
      <c r="I663" s="35">
        <v>5392.45</v>
      </c>
      <c r="J663" s="26">
        <v>5392.45</v>
      </c>
    </row>
    <row r="664" spans="1:10" ht="15">
      <c r="A664" s="3">
        <v>334</v>
      </c>
      <c r="B664" s="3">
        <v>2000663</v>
      </c>
      <c r="C664" s="12">
        <v>2</v>
      </c>
      <c r="D664" s="12">
        <v>1125</v>
      </c>
      <c r="E664" s="3" cm="1">
        <f t="array" aca="1" ref="E664" ca="1">INDEX('[3]Vendedores Activos'!$A$14:$A$20, RANDBETWEEN(1, COUNTA('[3]Vendedores Activos'!$A$14:$A$20)))</f>
        <v>11</v>
      </c>
      <c r="F664" s="13">
        <v>45114</v>
      </c>
      <c r="G664" s="12">
        <v>119</v>
      </c>
      <c r="H664" s="12">
        <v>1</v>
      </c>
      <c r="I664" s="35">
        <v>21535.759999999998</v>
      </c>
      <c r="J664" s="26">
        <v>21535.759999999998</v>
      </c>
    </row>
    <row r="665" spans="1:10" ht="15">
      <c r="A665" s="3">
        <v>331</v>
      </c>
      <c r="B665" s="27">
        <v>2000664</v>
      </c>
      <c r="C665" s="12">
        <v>1</v>
      </c>
      <c r="D665" s="12">
        <v>1107</v>
      </c>
      <c r="E665" s="3" cm="1">
        <f t="array" aca="1" ref="E665" ca="1">INDEX('[3]Vendedores Activos'!$A$2:$A$13, RANDBETWEEN(1, COUNTA('[3]Vendedores Activos'!$A$2:$A$13)))</f>
        <v>2</v>
      </c>
      <c r="F665" s="13">
        <v>45113</v>
      </c>
      <c r="G665" s="12">
        <v>186</v>
      </c>
      <c r="H665" s="12">
        <v>1</v>
      </c>
      <c r="I665" s="35">
        <v>26916.86</v>
      </c>
      <c r="J665" s="26">
        <v>26916.86</v>
      </c>
    </row>
    <row r="666" spans="1:10" ht="15">
      <c r="A666" s="3">
        <v>333</v>
      </c>
      <c r="B666" s="3">
        <v>2000665</v>
      </c>
      <c r="C666" s="12">
        <v>3</v>
      </c>
      <c r="D666" s="12">
        <v>1053</v>
      </c>
      <c r="E666" s="3" cm="1">
        <f t="array" aca="1" ref="E666" ca="1">INDEX('[3]Vendedores Activos'!$A$21:$A$26, RANDBETWEEN(1, COUNTA('[3]Vendedores Activos'!$A$21:$A$26)))</f>
        <v>20</v>
      </c>
      <c r="F666" s="13">
        <v>45113</v>
      </c>
      <c r="G666" s="12">
        <v>44</v>
      </c>
      <c r="H666" s="12">
        <v>1</v>
      </c>
      <c r="I666" s="35">
        <v>12923.49</v>
      </c>
      <c r="J666" s="26">
        <v>12923.49</v>
      </c>
    </row>
    <row r="667" spans="1:10" ht="15">
      <c r="A667" s="3">
        <v>332</v>
      </c>
      <c r="B667" s="3">
        <v>2000666</v>
      </c>
      <c r="C667" s="12">
        <v>5</v>
      </c>
      <c r="D667" s="12">
        <v>1076</v>
      </c>
      <c r="E667" s="3" cm="1">
        <f t="array" aca="1" ref="E667" ca="1">INDEX('[3]Vendedores Activos'!$A$29:$A$36, RANDBETWEEN(1, COUNTA('[3]Vendedores Activos'!$A$29:$A$36)))</f>
        <v>31</v>
      </c>
      <c r="F667" s="13">
        <v>45113</v>
      </c>
      <c r="G667" s="12">
        <v>138</v>
      </c>
      <c r="H667" s="12">
        <v>1</v>
      </c>
      <c r="I667" s="35">
        <v>121.48</v>
      </c>
      <c r="J667" s="26">
        <v>121.48</v>
      </c>
    </row>
    <row r="668" spans="1:10" ht="15">
      <c r="A668" s="3">
        <v>330</v>
      </c>
      <c r="B668" s="3">
        <v>2000667</v>
      </c>
      <c r="C668" s="12">
        <v>2</v>
      </c>
      <c r="D668" s="12">
        <v>1080</v>
      </c>
      <c r="E668" s="3" cm="1">
        <f t="array" aca="1" ref="E668" ca="1">INDEX('[3]Vendedores Activos'!$A$14:$A$20, RANDBETWEEN(1, COUNTA('[3]Vendedores Activos'!$A$14:$A$20)))</f>
        <v>12</v>
      </c>
      <c r="F668" s="13">
        <v>45112</v>
      </c>
      <c r="G668" s="12">
        <v>44</v>
      </c>
      <c r="H668" s="12">
        <v>1</v>
      </c>
      <c r="I668" s="35">
        <v>12923.49</v>
      </c>
      <c r="J668" s="26">
        <v>12923.49</v>
      </c>
    </row>
    <row r="669" spans="1:10" ht="15">
      <c r="A669" s="3">
        <v>329</v>
      </c>
      <c r="B669" s="27">
        <v>2000668</v>
      </c>
      <c r="C669" s="12">
        <v>2</v>
      </c>
      <c r="D669" s="12">
        <v>1030</v>
      </c>
      <c r="E669" s="3" cm="1">
        <f t="array" aca="1" ref="E669" ca="1">INDEX('[3]Vendedores Activos'!$A$14:$A$20, RANDBETWEEN(1, COUNTA('[3]Vendedores Activos'!$A$14:$A$20)))</f>
        <v>13</v>
      </c>
      <c r="F669" s="13">
        <v>45111</v>
      </c>
      <c r="G669" s="12">
        <v>104</v>
      </c>
      <c r="H669" s="12">
        <v>1</v>
      </c>
      <c r="I669" s="35">
        <v>3778.12</v>
      </c>
      <c r="J669" s="26">
        <v>3778.12</v>
      </c>
    </row>
    <row r="670" spans="1:10" ht="15">
      <c r="A670" s="3">
        <v>803</v>
      </c>
      <c r="B670" s="3">
        <v>2000669</v>
      </c>
      <c r="C670" s="12">
        <v>3</v>
      </c>
      <c r="D670" s="12">
        <v>1127</v>
      </c>
      <c r="E670" s="3" cm="1">
        <f t="array" aca="1" ref="E670" ca="1">INDEX('[3]Vendedores Activos'!$A$21:$A$26, RANDBETWEEN(1, COUNTA('[3]Vendedores Activos'!$A$21:$A$26)))</f>
        <v>18</v>
      </c>
      <c r="F670" s="13">
        <v>45110</v>
      </c>
      <c r="G670" s="12">
        <v>152</v>
      </c>
      <c r="H670" s="12">
        <v>1</v>
      </c>
      <c r="I670" s="35">
        <v>770.61</v>
      </c>
      <c r="J670" s="26">
        <v>770.61</v>
      </c>
    </row>
    <row r="671" spans="1:10" ht="15">
      <c r="A671" s="3">
        <v>328</v>
      </c>
      <c r="B671" s="3">
        <v>2000670</v>
      </c>
      <c r="C671" s="12">
        <v>8</v>
      </c>
      <c r="D671" s="12">
        <v>1075</v>
      </c>
      <c r="E671" s="3" cm="1">
        <f t="array" aca="1" ref="E671" ca="1">INDEX('[3]Vendedores Activos'!$A$37:$A$44, RANDBETWEEN(1, COUNTA('[3]Vendedores Activos'!$A$37:$A$44)))</f>
        <v>39</v>
      </c>
      <c r="F671" s="13">
        <v>45110</v>
      </c>
      <c r="G671" s="12">
        <v>89</v>
      </c>
      <c r="H671" s="12">
        <v>1</v>
      </c>
      <c r="I671" s="35">
        <v>1623.18</v>
      </c>
      <c r="J671" s="26">
        <v>1623.18</v>
      </c>
    </row>
    <row r="672" spans="1:10" ht="15">
      <c r="A672" s="3">
        <v>325</v>
      </c>
      <c r="B672" s="3">
        <v>2000671</v>
      </c>
      <c r="C672" s="12">
        <v>3</v>
      </c>
      <c r="D672" s="12">
        <v>1107</v>
      </c>
      <c r="E672" s="3" cm="1">
        <f t="array" aca="1" ref="E672" ca="1">INDEX('[3]Vendedores Activos'!$A$21:$A$26, RANDBETWEEN(1, COUNTA('[3]Vendedores Activos'!$A$21:$A$26)))</f>
        <v>23</v>
      </c>
      <c r="F672" s="13">
        <v>45108</v>
      </c>
      <c r="G672" s="12">
        <v>51</v>
      </c>
      <c r="H672" s="12">
        <v>1</v>
      </c>
      <c r="I672" s="35">
        <v>3455.26</v>
      </c>
      <c r="J672" s="26">
        <v>3455.26</v>
      </c>
    </row>
    <row r="673" spans="1:10" ht="15">
      <c r="A673" s="3">
        <v>324</v>
      </c>
      <c r="B673" s="27">
        <v>2000672</v>
      </c>
      <c r="C673" s="12">
        <v>5</v>
      </c>
      <c r="D673" s="12">
        <v>1095</v>
      </c>
      <c r="E673" s="3" cm="1">
        <f t="array" aca="1" ref="E673" ca="1">INDEX('[3]Vendedores Activos'!$A$29:$A$36, RANDBETWEEN(1, COUNTA('[3]Vendedores Activos'!$A$29:$A$36)))</f>
        <v>31</v>
      </c>
      <c r="F673" s="13">
        <v>45108</v>
      </c>
      <c r="G673" s="12">
        <v>161</v>
      </c>
      <c r="H673" s="12">
        <v>1</v>
      </c>
      <c r="I673" s="35">
        <v>1300.31</v>
      </c>
      <c r="J673" s="26">
        <v>1300.31</v>
      </c>
    </row>
    <row r="674" spans="1:10" ht="15">
      <c r="A674" s="3">
        <v>326</v>
      </c>
      <c r="B674" s="3">
        <v>2000673</v>
      </c>
      <c r="C674" s="12">
        <v>6</v>
      </c>
      <c r="D674" s="12">
        <v>1116</v>
      </c>
      <c r="E674" s="3" cm="1">
        <f t="array" aca="1" ref="E674" ca="1">INDEX('[3]Vendedores Activos'!$A$37:$A$44, RANDBETWEEN(1, COUNTA('[3]Vendedores Activos'!$A$37:$A$44)))</f>
        <v>42</v>
      </c>
      <c r="F674" s="13">
        <v>45108</v>
      </c>
      <c r="G674" s="12">
        <v>14</v>
      </c>
      <c r="H674" s="12">
        <v>1</v>
      </c>
      <c r="I674" s="35">
        <v>5394.96</v>
      </c>
      <c r="J674" s="26">
        <v>5394.96</v>
      </c>
    </row>
    <row r="675" spans="1:10" ht="15">
      <c r="A675" s="3">
        <v>323</v>
      </c>
      <c r="B675" s="3">
        <v>2000674</v>
      </c>
      <c r="C675" s="12"/>
      <c r="D675" s="12">
        <v>1075</v>
      </c>
      <c r="E675" s="3" cm="1">
        <f t="array" aca="1" ref="E675" ca="1">INDEX('[3]Vendedores Activos'!$A$37:$A$44, RANDBETWEEN(1, COUNTA('[3]Vendedores Activos'!$A$37:$A$44)))</f>
        <v>42</v>
      </c>
      <c r="F675" s="13">
        <v>45108</v>
      </c>
      <c r="G675" s="12">
        <v>57</v>
      </c>
      <c r="H675" s="12">
        <v>1</v>
      </c>
      <c r="I675" s="35">
        <v>12926</v>
      </c>
      <c r="J675" s="26">
        <v>12926</v>
      </c>
    </row>
    <row r="676" spans="1:10" ht="15">
      <c r="A676" s="3">
        <v>322</v>
      </c>
      <c r="B676" s="3">
        <v>2000675</v>
      </c>
      <c r="C676" s="12"/>
      <c r="D676" s="12">
        <v>1054</v>
      </c>
      <c r="E676" s="3" cm="1">
        <f t="array" aca="1" ref="E676" ca="1">INDEX('[3]Vendedores Activos'!$A$37:$A$44, RANDBETWEEN(1, COUNTA('[3]Vendedores Activos'!$A$37:$A$44)))</f>
        <v>39</v>
      </c>
      <c r="F676" s="13">
        <v>45107</v>
      </c>
      <c r="G676" s="12">
        <v>62</v>
      </c>
      <c r="H676" s="12">
        <v>1</v>
      </c>
      <c r="I676" s="35">
        <v>4851.84</v>
      </c>
      <c r="J676" s="26">
        <v>4851.84</v>
      </c>
    </row>
    <row r="677" spans="1:10" ht="15">
      <c r="A677" s="3">
        <v>320</v>
      </c>
      <c r="B677" s="27">
        <v>2000676</v>
      </c>
      <c r="C677" s="12">
        <v>1</v>
      </c>
      <c r="D677" s="12">
        <v>1110</v>
      </c>
      <c r="E677" s="3" cm="1">
        <f t="array" aca="1" ref="E677" ca="1">INDEX('[3]Vendedores Activos'!$A$2:$A$13, RANDBETWEEN(1, COUNTA('[3]Vendedores Activos'!$A$2:$A$13)))</f>
        <v>9</v>
      </c>
      <c r="F677" s="13">
        <v>45106</v>
      </c>
      <c r="G677" s="12">
        <v>199</v>
      </c>
      <c r="H677" s="12">
        <v>1</v>
      </c>
      <c r="I677" s="35">
        <v>15073.42</v>
      </c>
      <c r="J677" s="26">
        <v>15073.42</v>
      </c>
    </row>
    <row r="678" spans="1:10" ht="15">
      <c r="A678" s="3">
        <v>321</v>
      </c>
      <c r="B678" s="3">
        <v>2000677</v>
      </c>
      <c r="C678" s="12">
        <v>2</v>
      </c>
      <c r="D678" s="12">
        <v>1116</v>
      </c>
      <c r="E678" s="3" cm="1">
        <f t="array" aca="1" ref="E678" ca="1">INDEX('[3]Vendedores Activos'!$A$14:$A$20, RANDBETWEEN(1, COUNTA('[3]Vendedores Activos'!$A$14:$A$20)))</f>
        <v>15</v>
      </c>
      <c r="F678" s="13">
        <v>45106</v>
      </c>
      <c r="G678" s="12">
        <v>41</v>
      </c>
      <c r="H678" s="12">
        <v>1</v>
      </c>
      <c r="I678" s="35">
        <v>2699.4</v>
      </c>
      <c r="J678" s="26">
        <v>2699.4</v>
      </c>
    </row>
    <row r="679" spans="1:10" ht="15">
      <c r="A679" s="3">
        <v>319</v>
      </c>
      <c r="B679" s="3">
        <v>2000678</v>
      </c>
      <c r="C679" s="12">
        <v>5</v>
      </c>
      <c r="D679" s="12">
        <v>1061</v>
      </c>
      <c r="E679" s="3" cm="1">
        <f t="array" aca="1" ref="E679" ca="1">INDEX('[3]Vendedores Activos'!$A$29:$A$36, RANDBETWEEN(1, COUNTA('[3]Vendedores Activos'!$A$29:$A$36)))</f>
        <v>30</v>
      </c>
      <c r="F679" s="13">
        <v>45105</v>
      </c>
      <c r="G679" s="12">
        <v>48</v>
      </c>
      <c r="H679" s="12">
        <v>1</v>
      </c>
      <c r="I679" s="35">
        <v>9697.34</v>
      </c>
      <c r="J679" s="26">
        <v>9697.34</v>
      </c>
    </row>
    <row r="680" spans="1:10" ht="15">
      <c r="A680" s="3">
        <v>318</v>
      </c>
      <c r="B680" s="3">
        <v>2000679</v>
      </c>
      <c r="C680" s="12">
        <v>8</v>
      </c>
      <c r="D680" s="12">
        <v>1125</v>
      </c>
      <c r="E680" s="3" cm="1">
        <f t="array" aca="1" ref="E680" ca="1">INDEX('[3]Vendedores Activos'!$A$37:$A$44, RANDBETWEEN(1, COUNTA('[3]Vendedores Activos'!$A$37:$A$44)))</f>
        <v>36</v>
      </c>
      <c r="F680" s="13">
        <v>45105</v>
      </c>
      <c r="G680" s="12">
        <v>67</v>
      </c>
      <c r="H680" s="12">
        <v>1</v>
      </c>
      <c r="I680" s="35">
        <v>6471.18</v>
      </c>
      <c r="J680" s="26">
        <v>6471.18</v>
      </c>
    </row>
    <row r="681" spans="1:10" ht="15">
      <c r="A681" s="3">
        <v>316</v>
      </c>
      <c r="B681" s="27">
        <v>2000680</v>
      </c>
      <c r="C681" s="12">
        <v>1</v>
      </c>
      <c r="D681" s="12">
        <v>1044</v>
      </c>
      <c r="E681" s="3" cm="1">
        <f t="array" aca="1" ref="E681" ca="1">INDEX('[3]Vendedores Activos'!$A$2:$A$13, RANDBETWEEN(1, COUNTA('[3]Vendedores Activos'!$A$2:$A$13)))</f>
        <v>45</v>
      </c>
      <c r="F681" s="13">
        <v>45104</v>
      </c>
      <c r="G681" s="12">
        <v>154</v>
      </c>
      <c r="H681" s="12">
        <v>1</v>
      </c>
      <c r="I681" s="35">
        <v>1302.82</v>
      </c>
      <c r="J681" s="26">
        <v>1302.82</v>
      </c>
    </row>
    <row r="682" spans="1:10" ht="15">
      <c r="A682" s="3">
        <v>317</v>
      </c>
      <c r="B682" s="3">
        <v>2000681</v>
      </c>
      <c r="C682" s="12">
        <v>8</v>
      </c>
      <c r="D682" s="12">
        <v>1041</v>
      </c>
      <c r="E682" s="3" cm="1">
        <f t="array" aca="1" ref="E682" ca="1">INDEX('[3]Vendedores Activos'!$A$37:$A$44, RANDBETWEEN(1, COUNTA('[3]Vendedores Activos'!$A$37:$A$44)))</f>
        <v>36</v>
      </c>
      <c r="F682" s="13">
        <v>45104</v>
      </c>
      <c r="G682" s="12">
        <v>173</v>
      </c>
      <c r="H682" s="12">
        <v>1</v>
      </c>
      <c r="I682" s="35">
        <v>4313.7299999999996</v>
      </c>
      <c r="J682" s="26">
        <v>4313.7299999999996</v>
      </c>
    </row>
    <row r="683" spans="1:10" ht="15">
      <c r="A683" s="3">
        <v>314</v>
      </c>
      <c r="B683" s="3">
        <v>2000682</v>
      </c>
      <c r="C683" s="12">
        <v>1</v>
      </c>
      <c r="D683" s="12">
        <v>1040</v>
      </c>
      <c r="E683" s="3" cm="1">
        <f t="array" aca="1" ref="E683" ca="1">INDEX('[3]Vendedores Activos'!$A$2:$A$13, RANDBETWEEN(1, COUNTA('[3]Vendedores Activos'!$A$2:$A$13)))</f>
        <v>8</v>
      </c>
      <c r="F683" s="13">
        <v>45103</v>
      </c>
      <c r="G683" s="12">
        <v>88</v>
      </c>
      <c r="H683" s="12">
        <v>1</v>
      </c>
      <c r="I683" s="35">
        <v>4856.8500000000004</v>
      </c>
      <c r="J683" s="26">
        <v>4856.8500000000004</v>
      </c>
    </row>
    <row r="684" spans="1:10" ht="15">
      <c r="A684" s="3">
        <v>315</v>
      </c>
      <c r="B684" s="3">
        <v>2000683</v>
      </c>
      <c r="C684" s="12">
        <v>3</v>
      </c>
      <c r="D684" s="12">
        <v>1120</v>
      </c>
      <c r="E684" s="3" cm="1">
        <f t="array" aca="1" ref="E684" ca="1">INDEX('[3]Vendedores Activos'!$A$21:$A$26, RANDBETWEEN(1, COUNTA('[3]Vendedores Activos'!$A$21:$A$26)))</f>
        <v>23</v>
      </c>
      <c r="F684" s="13">
        <v>45103</v>
      </c>
      <c r="G684" s="12">
        <v>63</v>
      </c>
      <c r="H684" s="12">
        <v>1</v>
      </c>
      <c r="I684" s="35">
        <v>5392.45</v>
      </c>
      <c r="J684" s="26">
        <v>5392.45</v>
      </c>
    </row>
    <row r="685" spans="1:10" ht="15">
      <c r="A685" s="3">
        <v>313</v>
      </c>
      <c r="B685" s="27">
        <v>2000684</v>
      </c>
      <c r="C685" s="12">
        <v>4</v>
      </c>
      <c r="D685" s="12">
        <v>1085</v>
      </c>
      <c r="E685" s="3" cm="1">
        <f t="array" aca="1" ref="E685" ca="1">INDEX('[3]Vendedores Activos'!$A$27:$A$30, RANDBETWEEN(1, COUNTA('[3]Vendedores Activos'!$A$27:$A$30)))</f>
        <v>28</v>
      </c>
      <c r="F685" s="13">
        <v>45103</v>
      </c>
      <c r="G685" s="12">
        <v>206</v>
      </c>
      <c r="H685" s="12">
        <v>1</v>
      </c>
      <c r="I685" s="35">
        <v>5387.44</v>
      </c>
      <c r="J685" s="26">
        <v>5387.44</v>
      </c>
    </row>
    <row r="686" spans="1:10" ht="15">
      <c r="A686" s="3">
        <v>312</v>
      </c>
      <c r="B686" s="3">
        <v>2000685</v>
      </c>
      <c r="C686" s="12">
        <v>8</v>
      </c>
      <c r="D686" s="12">
        <v>1133</v>
      </c>
      <c r="E686" s="3" cm="1">
        <f t="array" aca="1" ref="E686" ca="1">INDEX('[3]Vendedores Activos'!$A$37:$A$44, RANDBETWEEN(1, COUNTA('[3]Vendedores Activos'!$A$37:$A$44)))</f>
        <v>38</v>
      </c>
      <c r="F686" s="13">
        <v>45103</v>
      </c>
      <c r="G686" s="12">
        <v>138</v>
      </c>
      <c r="H686" s="12">
        <v>1</v>
      </c>
      <c r="I686" s="35">
        <v>121.48</v>
      </c>
      <c r="J686" s="26">
        <v>121.48</v>
      </c>
    </row>
    <row r="687" spans="1:10" ht="15">
      <c r="A687" s="3">
        <v>308</v>
      </c>
      <c r="B687" s="3">
        <v>2000686</v>
      </c>
      <c r="C687" s="12">
        <v>1</v>
      </c>
      <c r="D687" s="12">
        <v>1057</v>
      </c>
      <c r="E687" s="3" cm="1">
        <f t="array" aca="1" ref="E687" ca="1">INDEX('[3]Vendedores Activos'!$A$2:$A$13, RANDBETWEEN(1, COUNTA('[3]Vendedores Activos'!$A$2:$A$13)))</f>
        <v>9</v>
      </c>
      <c r="F687" s="13">
        <v>45101</v>
      </c>
      <c r="G687" s="12">
        <v>7</v>
      </c>
      <c r="H687" s="12">
        <v>1</v>
      </c>
      <c r="I687" s="35">
        <v>8621.1200000000008</v>
      </c>
      <c r="J687" s="26">
        <v>8621.1200000000008</v>
      </c>
    </row>
    <row r="688" spans="1:10" ht="15">
      <c r="A688" s="3">
        <v>309</v>
      </c>
      <c r="B688" s="3">
        <v>2000687</v>
      </c>
      <c r="C688" s="12">
        <v>6</v>
      </c>
      <c r="D688" s="12">
        <v>1108</v>
      </c>
      <c r="E688" s="3" cm="1">
        <f t="array" aca="1" ref="E688" ca="1">INDEX('[3]Vendedores Activos'!$A$37:$A$44, RANDBETWEEN(1, COUNTA('[3]Vendedores Activos'!$A$37:$A$44)))</f>
        <v>37</v>
      </c>
      <c r="F688" s="13">
        <v>45101</v>
      </c>
      <c r="G688" s="12">
        <v>109</v>
      </c>
      <c r="H688" s="12">
        <v>1</v>
      </c>
      <c r="I688" s="35">
        <v>10771.05</v>
      </c>
      <c r="J688" s="26">
        <v>10771.05</v>
      </c>
    </row>
    <row r="689" spans="1:10" ht="15">
      <c r="A689" s="3">
        <v>306</v>
      </c>
      <c r="B689" s="27">
        <v>2000688</v>
      </c>
      <c r="C689" s="12">
        <v>1</v>
      </c>
      <c r="D689" s="12">
        <v>1112</v>
      </c>
      <c r="E689" s="3" cm="1">
        <f t="array" aca="1" ref="E689" ca="1">INDEX('[3]Vendedores Activos'!$A$2:$A$13, RANDBETWEEN(1, COUNTA('[3]Vendedores Activos'!$A$2:$A$13)))</f>
        <v>6</v>
      </c>
      <c r="F689" s="13">
        <v>45100</v>
      </c>
      <c r="G689" s="12">
        <v>132</v>
      </c>
      <c r="H689" s="12">
        <v>1</v>
      </c>
      <c r="I689" s="35">
        <v>229.1</v>
      </c>
      <c r="J689" s="26">
        <v>229.1</v>
      </c>
    </row>
    <row r="690" spans="1:10" ht="15">
      <c r="A690" s="3">
        <v>307</v>
      </c>
      <c r="B690" s="3">
        <v>2000689</v>
      </c>
      <c r="C690" s="12">
        <v>1</v>
      </c>
      <c r="D690" s="12">
        <v>1086</v>
      </c>
      <c r="E690" s="3" cm="1">
        <f t="array" aca="1" ref="E690" ca="1">INDEX('[3]Vendedores Activos'!$A$2:$A$13, RANDBETWEEN(1, COUNTA('[3]Vendedores Activos'!$A$2:$A$13)))</f>
        <v>4</v>
      </c>
      <c r="F690" s="13">
        <v>45100</v>
      </c>
      <c r="G690" s="12">
        <v>106</v>
      </c>
      <c r="H690" s="12">
        <v>1</v>
      </c>
      <c r="I690" s="35">
        <v>19380.810000000001</v>
      </c>
      <c r="J690" s="26">
        <v>19380.810000000001</v>
      </c>
    </row>
    <row r="691" spans="1:10" ht="15">
      <c r="A691" s="3">
        <v>303</v>
      </c>
      <c r="B691" s="3">
        <v>2000690</v>
      </c>
      <c r="C691" s="12">
        <v>2</v>
      </c>
      <c r="D691" s="12">
        <v>1105</v>
      </c>
      <c r="E691" s="3" cm="1">
        <f t="array" aca="1" ref="E691" ca="1">INDEX('[3]Vendedores Activos'!$A$14:$A$20, RANDBETWEEN(1, COUNTA('[3]Vendedores Activos'!$A$14:$A$20)))</f>
        <v>17</v>
      </c>
      <c r="F691" s="13">
        <v>45100</v>
      </c>
      <c r="G691" s="12">
        <v>192</v>
      </c>
      <c r="H691" s="12">
        <v>1</v>
      </c>
      <c r="I691" s="35">
        <v>21530.75</v>
      </c>
      <c r="J691" s="26">
        <v>21530.75</v>
      </c>
    </row>
    <row r="692" spans="1:10" ht="15">
      <c r="A692" s="3">
        <v>305</v>
      </c>
      <c r="B692" s="3">
        <v>2000691</v>
      </c>
      <c r="C692" s="12">
        <v>2</v>
      </c>
      <c r="D692" s="12">
        <v>1059</v>
      </c>
      <c r="E692" s="3" cm="1">
        <f t="array" aca="1" ref="E692" ca="1">INDEX('[3]Vendedores Activos'!$A$14:$A$20, RANDBETWEEN(1, COUNTA('[3]Vendedores Activos'!$A$14:$A$20)))</f>
        <v>17</v>
      </c>
      <c r="F692" s="13">
        <v>45100</v>
      </c>
      <c r="G692" s="12">
        <v>150</v>
      </c>
      <c r="H692" s="12">
        <v>1</v>
      </c>
      <c r="I692" s="35">
        <v>226.6</v>
      </c>
      <c r="J692" s="26">
        <v>226.6</v>
      </c>
    </row>
    <row r="693" spans="1:10" ht="15">
      <c r="A693" s="3">
        <v>304</v>
      </c>
      <c r="B693" s="27">
        <v>2000692</v>
      </c>
      <c r="C693" s="12">
        <v>8</v>
      </c>
      <c r="D693" s="12">
        <v>1008</v>
      </c>
      <c r="E693" s="3" cm="1">
        <f t="array" aca="1" ref="E693" ca="1">INDEX('[3]Vendedores Activos'!$A$37:$A$44, RANDBETWEEN(1, COUNTA('[3]Vendedores Activos'!$A$37:$A$44)))</f>
        <v>42</v>
      </c>
      <c r="F693" s="13">
        <v>45100</v>
      </c>
      <c r="G693" s="12">
        <v>102</v>
      </c>
      <c r="H693" s="12">
        <v>1</v>
      </c>
      <c r="I693" s="35">
        <v>3242.52</v>
      </c>
      <c r="J693" s="26">
        <v>3242.52</v>
      </c>
    </row>
    <row r="694" spans="1:10" ht="15">
      <c r="A694" s="3">
        <v>300</v>
      </c>
      <c r="B694" s="3">
        <v>2000693</v>
      </c>
      <c r="C694" s="12">
        <v>1</v>
      </c>
      <c r="D694" s="12">
        <v>1046</v>
      </c>
      <c r="E694" s="3" cm="1">
        <f t="array" aca="1" ref="E694" ca="1">INDEX('[3]Vendedores Activos'!$A$2:$A$13, RANDBETWEEN(1, COUNTA('[3]Vendedores Activos'!$A$2:$A$13)))</f>
        <v>43</v>
      </c>
      <c r="F694" s="13">
        <v>45099</v>
      </c>
      <c r="G694" s="12">
        <v>99</v>
      </c>
      <c r="H694" s="12">
        <v>1</v>
      </c>
      <c r="I694" s="35">
        <v>4318.74</v>
      </c>
      <c r="J694" s="26">
        <v>4318.74</v>
      </c>
    </row>
    <row r="695" spans="1:10" ht="15">
      <c r="A695" s="3">
        <v>301</v>
      </c>
      <c r="B695" s="3">
        <v>2000694</v>
      </c>
      <c r="C695" s="12">
        <v>4</v>
      </c>
      <c r="D695" s="12">
        <v>1020</v>
      </c>
      <c r="E695" s="3" cm="1">
        <f t="array" aca="1" ref="E695" ca="1">INDEX('[3]Vendedores Activos'!$A$27:$A$30, RANDBETWEEN(1, COUNTA('[3]Vendedores Activos'!$A$27:$A$30)))</f>
        <v>28</v>
      </c>
      <c r="F695" s="13">
        <v>45099</v>
      </c>
      <c r="G695" s="12">
        <v>70</v>
      </c>
      <c r="H695" s="12">
        <v>1</v>
      </c>
      <c r="I695" s="35">
        <v>4318.74</v>
      </c>
      <c r="J695" s="26">
        <v>4318.74</v>
      </c>
    </row>
    <row r="696" spans="1:10" ht="15">
      <c r="A696" s="3">
        <v>302</v>
      </c>
      <c r="B696" s="3">
        <v>2000695</v>
      </c>
      <c r="C696" s="12">
        <v>8</v>
      </c>
      <c r="D696" s="12">
        <v>1075</v>
      </c>
      <c r="E696" s="3" cm="1">
        <f t="array" aca="1" ref="E696" ca="1">INDEX('[3]Vendedores Activos'!$A$37:$A$44, RANDBETWEEN(1, COUNTA('[3]Vendedores Activos'!$A$37:$A$44)))</f>
        <v>42</v>
      </c>
      <c r="F696" s="13">
        <v>45099</v>
      </c>
      <c r="G696" s="12">
        <v>156</v>
      </c>
      <c r="H696" s="12">
        <v>1</v>
      </c>
      <c r="I696" s="35">
        <v>331.71</v>
      </c>
      <c r="J696" s="26">
        <v>331.71</v>
      </c>
    </row>
    <row r="697" spans="1:10" ht="15">
      <c r="A697" s="3">
        <v>299</v>
      </c>
      <c r="B697" s="27">
        <v>2000696</v>
      </c>
      <c r="C697" s="12">
        <v>5</v>
      </c>
      <c r="D697" s="12">
        <v>1084</v>
      </c>
      <c r="E697" s="3" cm="1">
        <f t="array" aca="1" ref="E697" ca="1">INDEX('[3]Vendedores Activos'!$A$29:$A$36, RANDBETWEEN(1, COUNTA('[3]Vendedores Activos'!$A$29:$A$36)))</f>
        <v>28</v>
      </c>
      <c r="F697" s="13">
        <v>45098</v>
      </c>
      <c r="G697" s="12">
        <v>75</v>
      </c>
      <c r="H697" s="12">
        <v>1</v>
      </c>
      <c r="I697" s="35">
        <v>1410.44</v>
      </c>
      <c r="J697" s="26">
        <v>1410.44</v>
      </c>
    </row>
    <row r="698" spans="1:10" ht="15">
      <c r="A698" s="3">
        <v>297</v>
      </c>
      <c r="B698" s="3">
        <v>2000697</v>
      </c>
      <c r="C698" s="12">
        <v>1</v>
      </c>
      <c r="D698" s="12">
        <v>1111</v>
      </c>
      <c r="E698" s="3" cm="1">
        <f t="array" aca="1" ref="E698" ca="1">INDEX('[3]Vendedores Activos'!$A$2:$A$13, RANDBETWEEN(1, COUNTA('[3]Vendedores Activos'!$A$2:$A$13)))</f>
        <v>50</v>
      </c>
      <c r="F698" s="13">
        <v>45097</v>
      </c>
      <c r="G698" s="12">
        <v>206</v>
      </c>
      <c r="H698" s="12">
        <v>1</v>
      </c>
      <c r="I698" s="35">
        <v>5387.44</v>
      </c>
      <c r="J698" s="26">
        <v>5387.44</v>
      </c>
    </row>
    <row r="699" spans="1:10" ht="15">
      <c r="A699" s="3">
        <v>295</v>
      </c>
      <c r="B699" s="3">
        <v>2000698</v>
      </c>
      <c r="C699" s="12">
        <v>2</v>
      </c>
      <c r="D699" s="12">
        <v>1126</v>
      </c>
      <c r="E699" s="3" cm="1">
        <f t="array" aca="1" ref="E699" ca="1">INDEX('[3]Vendedores Activos'!$A$14:$A$20, RANDBETWEEN(1, COUNTA('[3]Vendedores Activos'!$A$14:$A$20)))</f>
        <v>16</v>
      </c>
      <c r="F699" s="13">
        <v>45097</v>
      </c>
      <c r="G699" s="12">
        <v>150</v>
      </c>
      <c r="H699" s="12">
        <v>1</v>
      </c>
      <c r="I699" s="35">
        <v>226.6</v>
      </c>
      <c r="J699" s="26">
        <v>226.6</v>
      </c>
    </row>
    <row r="700" spans="1:10" ht="15">
      <c r="A700" s="3">
        <v>296</v>
      </c>
      <c r="B700" s="3">
        <v>2000699</v>
      </c>
      <c r="C700" s="12">
        <v>2</v>
      </c>
      <c r="D700" s="12">
        <v>1025</v>
      </c>
      <c r="E700" s="3" cm="1">
        <f t="array" aca="1" ref="E700" ca="1">INDEX('[3]Vendedores Activos'!$A$14:$A$20, RANDBETWEEN(1, COUNTA('[3]Vendedores Activos'!$A$14:$A$20)))</f>
        <v>15</v>
      </c>
      <c r="F700" s="13">
        <v>45097</v>
      </c>
      <c r="G700" s="12">
        <v>175</v>
      </c>
      <c r="H700" s="12">
        <v>1</v>
      </c>
      <c r="I700" s="35">
        <v>4856.8500000000004</v>
      </c>
      <c r="J700" s="26">
        <v>4856.8500000000004</v>
      </c>
    </row>
    <row r="701" spans="1:10" ht="15">
      <c r="A701" s="3">
        <v>298</v>
      </c>
      <c r="B701" s="27">
        <v>2000700</v>
      </c>
      <c r="C701" s="12">
        <v>3</v>
      </c>
      <c r="D701" s="12">
        <v>1056</v>
      </c>
      <c r="E701" s="3" cm="1">
        <f t="array" aca="1" ref="E701" ca="1">INDEX('[3]Vendedores Activos'!$A$21:$A$26, RANDBETWEEN(1, COUNTA('[3]Vendedores Activos'!$A$21:$A$26)))</f>
        <v>24</v>
      </c>
      <c r="F701" s="13">
        <v>45097</v>
      </c>
      <c r="G701" s="12">
        <v>171</v>
      </c>
      <c r="H701" s="12">
        <v>1</v>
      </c>
      <c r="I701" s="35">
        <v>9697.34</v>
      </c>
      <c r="J701" s="26">
        <v>9697.34</v>
      </c>
    </row>
    <row r="702" spans="1:10" ht="15">
      <c r="A702" s="3">
        <v>294</v>
      </c>
      <c r="B702" s="3">
        <v>2000701</v>
      </c>
      <c r="C702" s="12">
        <v>1</v>
      </c>
      <c r="D702" s="12">
        <v>1053</v>
      </c>
      <c r="E702" s="3" cm="1">
        <f t="array" aca="1" ref="E702" ca="1">INDEX('[3]Vendedores Activos'!$A$2:$A$13, RANDBETWEEN(1, COUNTA('[3]Vendedores Activos'!$A$2:$A$13)))</f>
        <v>43</v>
      </c>
      <c r="F702" s="13">
        <v>45096</v>
      </c>
      <c r="G702" s="12">
        <v>3</v>
      </c>
      <c r="H702" s="12">
        <v>1</v>
      </c>
      <c r="I702" s="35">
        <v>1623.18</v>
      </c>
      <c r="J702" s="26">
        <v>1623.18</v>
      </c>
    </row>
    <row r="703" spans="1:10" ht="15">
      <c r="A703" s="3">
        <v>293</v>
      </c>
      <c r="B703" s="3">
        <v>2000702</v>
      </c>
      <c r="C703" s="12">
        <v>2</v>
      </c>
      <c r="D703" s="12">
        <v>1012</v>
      </c>
      <c r="E703" s="3" cm="1">
        <f t="array" aca="1" ref="E703" ca="1">INDEX('[3]Vendedores Activos'!$A$14:$A$20, RANDBETWEEN(1, COUNTA('[3]Vendedores Activos'!$A$14:$A$20)))</f>
        <v>12</v>
      </c>
      <c r="F703" s="13">
        <v>45096</v>
      </c>
      <c r="G703" s="12">
        <v>109</v>
      </c>
      <c r="H703" s="12">
        <v>1</v>
      </c>
      <c r="I703" s="35">
        <v>10771.05</v>
      </c>
      <c r="J703" s="26">
        <v>10771.05</v>
      </c>
    </row>
    <row r="704" spans="1:10" ht="15">
      <c r="A704" s="3">
        <v>291</v>
      </c>
      <c r="B704" s="3">
        <v>2000703</v>
      </c>
      <c r="C704" s="12">
        <v>1</v>
      </c>
      <c r="D704" s="12">
        <v>1112</v>
      </c>
      <c r="E704" s="3" cm="1">
        <f t="array" aca="1" ref="E704" ca="1">INDEX('[3]Vendedores Activos'!$A$2:$A$13, RANDBETWEEN(1, COUNTA('[3]Vendedores Activos'!$A$2:$A$13)))</f>
        <v>3</v>
      </c>
      <c r="F704" s="13">
        <v>45093</v>
      </c>
      <c r="G704" s="12">
        <v>74</v>
      </c>
      <c r="H704" s="12">
        <v>1</v>
      </c>
      <c r="I704" s="35">
        <v>1623.18</v>
      </c>
      <c r="J704" s="26">
        <v>1623.18</v>
      </c>
    </row>
    <row r="705" spans="1:10" ht="15">
      <c r="A705" s="3">
        <v>290</v>
      </c>
      <c r="B705" s="27">
        <v>2000704</v>
      </c>
      <c r="C705" s="12">
        <v>2</v>
      </c>
      <c r="D705" s="12">
        <v>1126</v>
      </c>
      <c r="E705" s="3" cm="1">
        <f t="array" aca="1" ref="E705" ca="1">INDEX('[3]Vendedores Activos'!$A$14:$A$20, RANDBETWEEN(1, COUNTA('[3]Vendedores Activos'!$A$14:$A$20)))</f>
        <v>11</v>
      </c>
      <c r="F705" s="13">
        <v>45093</v>
      </c>
      <c r="G705" s="12">
        <v>28</v>
      </c>
      <c r="H705" s="12">
        <v>1</v>
      </c>
      <c r="I705" s="35">
        <v>8621.1200000000008</v>
      </c>
      <c r="J705" s="26">
        <v>8621.1200000000008</v>
      </c>
    </row>
    <row r="706" spans="1:10" ht="15">
      <c r="A706" s="3">
        <v>292</v>
      </c>
      <c r="B706" s="3">
        <v>2000705</v>
      </c>
      <c r="C706" s="12">
        <v>8</v>
      </c>
      <c r="D706" s="12">
        <v>1133</v>
      </c>
      <c r="E706" s="3" cm="1">
        <f t="array" aca="1" ref="E706" ca="1">INDEX('[3]Vendedores Activos'!$A$37:$A$44, RANDBETWEEN(1, COUNTA('[3]Vendedores Activos'!$A$37:$A$44)))</f>
        <v>36</v>
      </c>
      <c r="F706" s="13">
        <v>45093</v>
      </c>
      <c r="G706" s="12">
        <v>127</v>
      </c>
      <c r="H706" s="12">
        <v>1</v>
      </c>
      <c r="I706" s="35">
        <v>439.34</v>
      </c>
      <c r="J706" s="26">
        <v>439.34</v>
      </c>
    </row>
    <row r="707" spans="1:10" ht="15">
      <c r="A707" s="3">
        <v>289</v>
      </c>
      <c r="B707" s="3">
        <v>2000706</v>
      </c>
      <c r="C707" s="12">
        <v>1</v>
      </c>
      <c r="D707" s="12">
        <v>1053</v>
      </c>
      <c r="E707" s="3" cm="1">
        <f t="array" aca="1" ref="E707" ca="1">INDEX('[3]Vendedores Activos'!$A$2:$A$13, RANDBETWEEN(1, COUNTA('[3]Vendedores Activos'!$A$2:$A$13)))</f>
        <v>50</v>
      </c>
      <c r="F707" s="13">
        <v>45092</v>
      </c>
      <c r="G707" s="12">
        <v>162</v>
      </c>
      <c r="H707" s="12">
        <v>1</v>
      </c>
      <c r="I707" s="35">
        <v>1625.68</v>
      </c>
      <c r="J707" s="26">
        <v>1625.68</v>
      </c>
    </row>
    <row r="708" spans="1:10" ht="15">
      <c r="A708" s="3">
        <v>288</v>
      </c>
      <c r="B708" s="3">
        <v>2000707</v>
      </c>
      <c r="C708" s="12">
        <v>8</v>
      </c>
      <c r="D708" s="12">
        <v>1097</v>
      </c>
      <c r="E708" s="3" cm="1">
        <f t="array" aca="1" ref="E708" ca="1">INDEX('[3]Vendedores Activos'!$A$37:$A$44, RANDBETWEEN(1, COUNTA('[3]Vendedores Activos'!$A$37:$A$44)))</f>
        <v>36</v>
      </c>
      <c r="F708" s="13">
        <v>45091</v>
      </c>
      <c r="G708" s="12">
        <v>173</v>
      </c>
      <c r="H708" s="12">
        <v>1</v>
      </c>
      <c r="I708" s="35">
        <v>4313.7299999999996</v>
      </c>
      <c r="J708" s="26">
        <v>4313.7299999999996</v>
      </c>
    </row>
    <row r="709" spans="1:10" ht="15">
      <c r="A709" s="3">
        <v>285</v>
      </c>
      <c r="B709" s="27">
        <v>2000708</v>
      </c>
      <c r="C709" s="12">
        <v>2</v>
      </c>
      <c r="D709" s="12">
        <v>1059</v>
      </c>
      <c r="E709" s="3" cm="1">
        <f t="array" aca="1" ref="E709" ca="1">INDEX('[3]Vendedores Activos'!$A$14:$A$20, RANDBETWEEN(1, COUNTA('[3]Vendedores Activos'!$A$14:$A$20)))</f>
        <v>16</v>
      </c>
      <c r="F709" s="13">
        <v>45090</v>
      </c>
      <c r="G709" s="12">
        <v>66</v>
      </c>
      <c r="H709" s="12">
        <v>1</v>
      </c>
      <c r="I709" s="35">
        <v>2701.9</v>
      </c>
      <c r="J709" s="26">
        <v>2701.9</v>
      </c>
    </row>
    <row r="710" spans="1:10" ht="15">
      <c r="A710" s="3">
        <v>287</v>
      </c>
      <c r="B710" s="3">
        <v>2000709</v>
      </c>
      <c r="C710" s="12">
        <v>2</v>
      </c>
      <c r="D710" s="12">
        <v>1030</v>
      </c>
      <c r="E710" s="3" cm="1">
        <f t="array" aca="1" ref="E710" ca="1">INDEX('[3]Vendedores Activos'!$A$14:$A$20, RANDBETWEEN(1, COUNTA('[3]Vendedores Activos'!$A$14:$A$20)))</f>
        <v>15</v>
      </c>
      <c r="F710" s="13">
        <v>45090</v>
      </c>
      <c r="G710" s="12">
        <v>6</v>
      </c>
      <c r="H710" s="12">
        <v>1</v>
      </c>
      <c r="I710" s="35">
        <v>1300.31</v>
      </c>
      <c r="J710" s="26">
        <v>1300.31</v>
      </c>
    </row>
    <row r="711" spans="1:10" ht="15">
      <c r="A711" s="3">
        <v>286</v>
      </c>
      <c r="B711" s="3">
        <v>2000710</v>
      </c>
      <c r="C711" s="12">
        <v>3</v>
      </c>
      <c r="D711" s="12">
        <v>1081</v>
      </c>
      <c r="E711" s="3" cm="1">
        <f t="array" aca="1" ref="E711" ca="1">INDEX('[3]Vendedores Activos'!$A$21:$A$26, RANDBETWEEN(1, COUNTA('[3]Vendedores Activos'!$A$21:$A$26)))</f>
        <v>22</v>
      </c>
      <c r="F711" s="13">
        <v>45090</v>
      </c>
      <c r="G711" s="12">
        <v>200</v>
      </c>
      <c r="H711" s="12">
        <v>1</v>
      </c>
      <c r="I711" s="35">
        <v>8616.1</v>
      </c>
      <c r="J711" s="26">
        <v>8616.1</v>
      </c>
    </row>
    <row r="712" spans="1:10" ht="15">
      <c r="A712" s="3">
        <v>284</v>
      </c>
      <c r="B712" s="3">
        <v>2000711</v>
      </c>
      <c r="C712" s="12">
        <v>4</v>
      </c>
      <c r="D712" s="12">
        <v>1036</v>
      </c>
      <c r="E712" s="3" cm="1">
        <f t="array" aca="1" ref="E712" ca="1">INDEX('[3]Vendedores Activos'!$A$27:$A$30, RANDBETWEEN(1, COUNTA('[3]Vendedores Activos'!$A$27:$A$30)))</f>
        <v>28</v>
      </c>
      <c r="F712" s="13">
        <v>45090</v>
      </c>
      <c r="G712" s="12">
        <v>180</v>
      </c>
      <c r="H712" s="12">
        <v>1</v>
      </c>
      <c r="I712" s="35">
        <v>3240.01</v>
      </c>
      <c r="J712" s="26">
        <v>3240.01</v>
      </c>
    </row>
    <row r="713" spans="1:10" ht="15">
      <c r="A713" s="3">
        <v>280</v>
      </c>
      <c r="B713" s="27">
        <v>2000712</v>
      </c>
      <c r="C713" s="12">
        <v>1</v>
      </c>
      <c r="D713" s="12">
        <v>1077</v>
      </c>
      <c r="E713" s="3" cm="1">
        <f t="array" aca="1" ref="E713" ca="1">INDEX('[3]Vendedores Activos'!$A$2:$A$13, RANDBETWEEN(1, COUNTA('[3]Vendedores Activos'!$A$2:$A$13)))</f>
        <v>4</v>
      </c>
      <c r="F713" s="13">
        <v>45089</v>
      </c>
      <c r="G713" s="12">
        <v>117</v>
      </c>
      <c r="H713" s="12">
        <v>1</v>
      </c>
      <c r="I713" s="35">
        <v>19385.82</v>
      </c>
      <c r="J713" s="26">
        <v>19385.82</v>
      </c>
    </row>
    <row r="714" spans="1:10" ht="15">
      <c r="A714" s="3">
        <v>282</v>
      </c>
      <c r="B714" s="3">
        <v>2000713</v>
      </c>
      <c r="C714" s="12">
        <v>1</v>
      </c>
      <c r="D714" s="12">
        <v>1111</v>
      </c>
      <c r="E714" s="3" cm="1">
        <f t="array" aca="1" ref="E714" ca="1">INDEX('[3]Vendedores Activos'!$A$2:$A$13, RANDBETWEEN(1, COUNTA('[3]Vendedores Activos'!$A$2:$A$13)))</f>
        <v>4</v>
      </c>
      <c r="F714" s="13">
        <v>45089</v>
      </c>
      <c r="G714" s="12">
        <v>188</v>
      </c>
      <c r="H714" s="12">
        <v>1</v>
      </c>
      <c r="I714" s="35">
        <v>12923.49</v>
      </c>
      <c r="J714" s="26">
        <v>12923.49</v>
      </c>
    </row>
    <row r="715" spans="1:10" ht="15">
      <c r="A715" s="3">
        <v>281</v>
      </c>
      <c r="B715" s="3">
        <v>2000714</v>
      </c>
      <c r="C715" s="12">
        <v>3</v>
      </c>
      <c r="D715" s="12">
        <v>1053</v>
      </c>
      <c r="E715" s="3" cm="1">
        <f t="array" aca="1" ref="E715" ca="1">INDEX('[3]Vendedores Activos'!$A$21:$A$26, RANDBETWEEN(1, COUNTA('[3]Vendedores Activos'!$A$21:$A$26)))</f>
        <v>22</v>
      </c>
      <c r="F715" s="13">
        <v>45089</v>
      </c>
      <c r="G715" s="12">
        <v>51</v>
      </c>
      <c r="H715" s="12">
        <v>1</v>
      </c>
      <c r="I715" s="35">
        <v>3455.26</v>
      </c>
      <c r="J715" s="26">
        <v>3455.26</v>
      </c>
    </row>
    <row r="716" spans="1:10" ht="15">
      <c r="A716" s="3">
        <v>283</v>
      </c>
      <c r="B716" s="3">
        <v>2000715</v>
      </c>
      <c r="C716" s="12">
        <v>8</v>
      </c>
      <c r="D716" s="12">
        <v>1074</v>
      </c>
      <c r="E716" s="3" cm="1">
        <f t="array" aca="1" ref="E716" ca="1">INDEX('[3]Vendedores Activos'!$A$37:$A$44, RANDBETWEEN(1, COUNTA('[3]Vendedores Activos'!$A$37:$A$44)))</f>
        <v>37</v>
      </c>
      <c r="F716" s="13">
        <v>45089</v>
      </c>
      <c r="G716" s="12">
        <v>135</v>
      </c>
      <c r="H716" s="12">
        <v>1</v>
      </c>
      <c r="I716" s="35">
        <v>1090.08</v>
      </c>
      <c r="J716" s="26">
        <v>1090.08</v>
      </c>
    </row>
    <row r="717" spans="1:10" ht="15">
      <c r="A717" s="3">
        <v>276</v>
      </c>
      <c r="B717" s="27">
        <v>2000716</v>
      </c>
      <c r="C717" s="12">
        <v>1</v>
      </c>
      <c r="D717" s="12">
        <v>1086</v>
      </c>
      <c r="E717" s="3" cm="1">
        <f t="array" aca="1" ref="E717" ca="1">INDEX('[3]Vendedores Activos'!$A$2:$A$13, RANDBETWEEN(1, COUNTA('[3]Vendedores Activos'!$A$2:$A$13)))</f>
        <v>50</v>
      </c>
      <c r="F717" s="13">
        <v>45087</v>
      </c>
      <c r="G717" s="12">
        <v>130</v>
      </c>
      <c r="H717" s="12">
        <v>1</v>
      </c>
      <c r="I717" s="35">
        <v>977.45</v>
      </c>
      <c r="J717" s="26">
        <v>977.45</v>
      </c>
    </row>
    <row r="718" spans="1:10" ht="15">
      <c r="A718" s="3">
        <v>279</v>
      </c>
      <c r="B718" s="3">
        <v>2000717</v>
      </c>
      <c r="C718" s="12">
        <v>1</v>
      </c>
      <c r="D718" s="12">
        <v>1110</v>
      </c>
      <c r="E718" s="3" cm="1">
        <f t="array" aca="1" ref="E718" ca="1">INDEX('[3]Vendedores Activos'!$A$2:$A$13, RANDBETWEEN(1, COUNTA('[3]Vendedores Activos'!$A$2:$A$13)))</f>
        <v>10</v>
      </c>
      <c r="F718" s="13">
        <v>45087</v>
      </c>
      <c r="G718" s="12">
        <v>76</v>
      </c>
      <c r="H718" s="12">
        <v>1</v>
      </c>
      <c r="I718" s="35">
        <v>3780.63</v>
      </c>
      <c r="J718" s="26">
        <v>3780.63</v>
      </c>
    </row>
    <row r="719" spans="1:10" ht="15">
      <c r="A719" s="3">
        <v>277</v>
      </c>
      <c r="B719" s="3">
        <v>2000718</v>
      </c>
      <c r="C719" s="12">
        <v>4</v>
      </c>
      <c r="D719" s="12">
        <v>1084</v>
      </c>
      <c r="E719" s="3" cm="1">
        <f t="array" aca="1" ref="E719" ca="1">INDEX('[3]Vendedores Activos'!$A$27:$A$30, RANDBETWEEN(1, COUNTA('[3]Vendedores Activos'!$A$27:$A$30)))</f>
        <v>25</v>
      </c>
      <c r="F719" s="13">
        <v>45087</v>
      </c>
      <c r="G719" s="12">
        <v>38</v>
      </c>
      <c r="H719" s="12">
        <v>1</v>
      </c>
      <c r="I719" s="35">
        <v>7542.39</v>
      </c>
      <c r="J719" s="26">
        <v>7542.39</v>
      </c>
    </row>
    <row r="720" spans="1:10" ht="15">
      <c r="A720" s="3">
        <v>278</v>
      </c>
      <c r="B720" s="3">
        <v>2000719</v>
      </c>
      <c r="C720" s="12">
        <v>6</v>
      </c>
      <c r="D720" s="12">
        <v>1022</v>
      </c>
      <c r="E720" s="3" cm="1">
        <f t="array" aca="1" ref="E720" ca="1">INDEX('[3]Vendedores Activos'!$A$37:$A$44, RANDBETWEEN(1, COUNTA('[3]Vendedores Activos'!$A$37:$A$44)))</f>
        <v>42</v>
      </c>
      <c r="F720" s="13">
        <v>45087</v>
      </c>
      <c r="G720" s="12">
        <v>42</v>
      </c>
      <c r="H720" s="12">
        <v>1</v>
      </c>
      <c r="I720" s="35">
        <v>8621.1200000000008</v>
      </c>
      <c r="J720" s="26">
        <v>8621.1200000000008</v>
      </c>
    </row>
    <row r="721" spans="1:10" ht="15">
      <c r="A721" s="3">
        <v>273</v>
      </c>
      <c r="B721" s="27">
        <v>2000720</v>
      </c>
      <c r="C721" s="12">
        <v>3</v>
      </c>
      <c r="D721" s="12">
        <v>1078</v>
      </c>
      <c r="E721" s="3" cm="1">
        <f t="array" aca="1" ref="E721" ca="1">INDEX('[3]Vendedores Activos'!$A$21:$A$26, RANDBETWEEN(1, COUNTA('[3]Vendedores Activos'!$A$21:$A$26)))</f>
        <v>23</v>
      </c>
      <c r="F721" s="13">
        <v>45086</v>
      </c>
      <c r="G721" s="12">
        <v>25</v>
      </c>
      <c r="H721" s="12">
        <v>1</v>
      </c>
      <c r="I721" s="35">
        <v>2701.9</v>
      </c>
      <c r="J721" s="26">
        <v>2701.9</v>
      </c>
    </row>
    <row r="722" spans="1:10" ht="15">
      <c r="A722" s="3">
        <v>275</v>
      </c>
      <c r="B722" s="3">
        <v>2000721</v>
      </c>
      <c r="C722" s="12">
        <v>3</v>
      </c>
      <c r="D722" s="12">
        <v>1081</v>
      </c>
      <c r="E722" s="3" cm="1">
        <f t="array" aca="1" ref="E722" ca="1">INDEX('[3]Vendedores Activos'!$A$21:$A$26, RANDBETWEEN(1, COUNTA('[3]Vendedores Activos'!$A$21:$A$26)))</f>
        <v>18</v>
      </c>
      <c r="F722" s="13">
        <v>45086</v>
      </c>
      <c r="G722" s="12">
        <v>102</v>
      </c>
      <c r="H722" s="12">
        <v>1</v>
      </c>
      <c r="I722" s="35">
        <v>3242.52</v>
      </c>
      <c r="J722" s="26">
        <v>3242.52</v>
      </c>
    </row>
    <row r="723" spans="1:10" ht="15">
      <c r="A723" s="3">
        <v>274</v>
      </c>
      <c r="B723" s="3">
        <v>2000722</v>
      </c>
      <c r="C723" s="12">
        <v>5</v>
      </c>
      <c r="D723" s="12">
        <v>1048</v>
      </c>
      <c r="E723" s="3" cm="1">
        <f t="array" aca="1" ref="E723" ca="1">INDEX('[3]Vendedores Activos'!$A$29:$A$36, RANDBETWEEN(1, COUNTA('[3]Vendedores Activos'!$A$29:$A$36)))</f>
        <v>34</v>
      </c>
      <c r="F723" s="13">
        <v>45086</v>
      </c>
      <c r="G723" s="12">
        <v>30</v>
      </c>
      <c r="H723" s="12">
        <v>1</v>
      </c>
      <c r="I723" s="35">
        <v>7542.39</v>
      </c>
      <c r="J723" s="26">
        <v>7542.39</v>
      </c>
    </row>
    <row r="724" spans="1:10" ht="15">
      <c r="A724" s="3">
        <v>270</v>
      </c>
      <c r="B724" s="3">
        <v>2000723</v>
      </c>
      <c r="C724" s="12">
        <v>1</v>
      </c>
      <c r="D724" s="12">
        <v>1038</v>
      </c>
      <c r="E724" s="3" cm="1">
        <f t="array" aca="1" ref="E724" ca="1">INDEX('[3]Vendedores Activos'!$A$2:$A$13, RANDBETWEEN(1, COUNTA('[3]Vendedores Activos'!$A$2:$A$13)))</f>
        <v>44</v>
      </c>
      <c r="F724" s="13">
        <v>45085</v>
      </c>
      <c r="G724" s="12">
        <v>201</v>
      </c>
      <c r="H724" s="12">
        <v>1</v>
      </c>
      <c r="I724" s="35">
        <v>6463.66</v>
      </c>
      <c r="J724" s="26">
        <v>6463.66</v>
      </c>
    </row>
    <row r="725" spans="1:10" ht="15">
      <c r="A725" s="3">
        <v>271</v>
      </c>
      <c r="B725" s="27">
        <v>2000724</v>
      </c>
      <c r="C725" s="12">
        <v>1</v>
      </c>
      <c r="D725" s="12">
        <v>1122</v>
      </c>
      <c r="E725" s="3" cm="1">
        <f t="array" aca="1" ref="E725" ca="1">INDEX('[3]Vendedores Activos'!$A$2:$A$13, RANDBETWEEN(1, COUNTA('[3]Vendedores Activos'!$A$2:$A$13)))</f>
        <v>8</v>
      </c>
      <c r="F725" s="13">
        <v>45085</v>
      </c>
      <c r="G725" s="12">
        <v>69</v>
      </c>
      <c r="H725" s="12">
        <v>1</v>
      </c>
      <c r="I725" s="35">
        <v>3240.01</v>
      </c>
      <c r="J725" s="26">
        <v>3240.01</v>
      </c>
    </row>
    <row r="726" spans="1:10" ht="15">
      <c r="A726" s="3">
        <v>272</v>
      </c>
      <c r="B726" s="3">
        <v>2000725</v>
      </c>
      <c r="C726" s="12">
        <v>8</v>
      </c>
      <c r="D726" s="12">
        <v>1008</v>
      </c>
      <c r="E726" s="3" cm="1">
        <f t="array" aca="1" ref="E726" ca="1">INDEX('[3]Vendedores Activos'!$A$37:$A$44, RANDBETWEEN(1, COUNTA('[3]Vendedores Activos'!$A$37:$A$44)))</f>
        <v>37</v>
      </c>
      <c r="F726" s="13">
        <v>45085</v>
      </c>
      <c r="G726" s="12">
        <v>165</v>
      </c>
      <c r="H726" s="12">
        <v>1</v>
      </c>
      <c r="I726" s="35">
        <v>2701.9</v>
      </c>
      <c r="J726" s="26">
        <v>2701.9</v>
      </c>
    </row>
    <row r="727" spans="1:10" ht="15">
      <c r="A727" s="3">
        <v>269</v>
      </c>
      <c r="B727" s="3">
        <v>2000726</v>
      </c>
      <c r="C727" s="12">
        <v>5</v>
      </c>
      <c r="D727" s="12">
        <v>1076</v>
      </c>
      <c r="E727" s="3" cm="1">
        <f t="array" aca="1" ref="E727" ca="1">INDEX('[3]Vendedores Activos'!$A$29:$A$36, RANDBETWEEN(1, COUNTA('[3]Vendedores Activos'!$A$29:$A$36)))</f>
        <v>34</v>
      </c>
      <c r="F727" s="13">
        <v>45084</v>
      </c>
      <c r="G727" s="12">
        <v>66</v>
      </c>
      <c r="H727" s="12">
        <v>1</v>
      </c>
      <c r="I727" s="35">
        <v>2701.9</v>
      </c>
      <c r="J727" s="26">
        <v>2701.9</v>
      </c>
    </row>
    <row r="728" spans="1:10" ht="15">
      <c r="A728" s="3">
        <v>267</v>
      </c>
      <c r="B728" s="3">
        <v>2000727</v>
      </c>
      <c r="C728" s="12">
        <v>6</v>
      </c>
      <c r="D728" s="12">
        <v>1021</v>
      </c>
      <c r="E728" s="3" cm="1">
        <f t="array" aca="1" ref="E728" ca="1">INDEX('[3]Vendedores Activos'!$A$37:$A$44, RANDBETWEEN(1, COUNTA('[3]Vendedores Activos'!$A$37:$A$44)))</f>
        <v>38</v>
      </c>
      <c r="F728" s="13">
        <v>45084</v>
      </c>
      <c r="G728" s="12">
        <v>181</v>
      </c>
      <c r="H728" s="12">
        <v>1</v>
      </c>
      <c r="I728" s="35">
        <v>2166.3000000000002</v>
      </c>
      <c r="J728" s="26">
        <v>2166.3000000000002</v>
      </c>
    </row>
    <row r="729" spans="1:10" ht="15">
      <c r="A729" s="3">
        <v>268</v>
      </c>
      <c r="B729" s="27">
        <v>2000728</v>
      </c>
      <c r="C729" s="12"/>
      <c r="D729" s="12">
        <v>1035</v>
      </c>
      <c r="E729" s="3" cm="1">
        <f t="array" aca="1" ref="E729" ca="1">INDEX('[3]Vendedores Activos'!$A$37:$A$44, RANDBETWEEN(1, COUNTA('[3]Vendedores Activos'!$A$37:$A$44)))</f>
        <v>36</v>
      </c>
      <c r="F729" s="13">
        <v>45084</v>
      </c>
      <c r="G729" s="12">
        <v>37</v>
      </c>
      <c r="H729" s="12">
        <v>1</v>
      </c>
      <c r="I729" s="35">
        <v>16157.16</v>
      </c>
      <c r="J729" s="26">
        <v>16157.16</v>
      </c>
    </row>
    <row r="730" spans="1:10" ht="15">
      <c r="A730" s="3">
        <v>265</v>
      </c>
      <c r="B730" s="3">
        <v>2000729</v>
      </c>
      <c r="C730" s="12">
        <v>4</v>
      </c>
      <c r="D730" s="12">
        <v>1085</v>
      </c>
      <c r="E730" s="3" cm="1">
        <f t="array" aca="1" ref="E730" ca="1">INDEX('[3]Vendedores Activos'!$A$27:$A$30, RANDBETWEEN(1, COUNTA('[3]Vendedores Activos'!$A$27:$A$30)))</f>
        <v>26</v>
      </c>
      <c r="F730" s="13">
        <v>45083</v>
      </c>
      <c r="G730" s="12">
        <v>51</v>
      </c>
      <c r="H730" s="12">
        <v>1</v>
      </c>
      <c r="I730" s="35">
        <v>3455.26</v>
      </c>
      <c r="J730" s="26">
        <v>3455.26</v>
      </c>
    </row>
    <row r="731" spans="1:10" ht="15">
      <c r="A731" s="3">
        <v>266</v>
      </c>
      <c r="B731" s="3">
        <v>2000730</v>
      </c>
      <c r="C731" s="12"/>
      <c r="D731" s="12">
        <v>1010</v>
      </c>
      <c r="E731" s="3" cm="1">
        <f t="array" aca="1" ref="E731" ca="1">INDEX('[3]Vendedores Activos'!$A$37:$A$44, RANDBETWEEN(1, COUNTA('[3]Vendedores Activos'!$A$37:$A$44)))</f>
        <v>39</v>
      </c>
      <c r="F731" s="13">
        <v>45083</v>
      </c>
      <c r="G731" s="12">
        <v>36</v>
      </c>
      <c r="H731" s="12">
        <v>1</v>
      </c>
      <c r="I731" s="35">
        <v>1948.55</v>
      </c>
      <c r="J731" s="26">
        <v>1948.55</v>
      </c>
    </row>
    <row r="732" spans="1:10" ht="15">
      <c r="A732" s="3">
        <v>262</v>
      </c>
      <c r="B732" s="3">
        <v>2000731</v>
      </c>
      <c r="C732" s="12">
        <v>1</v>
      </c>
      <c r="D732" s="12">
        <v>1037</v>
      </c>
      <c r="E732" s="3" cm="1">
        <f t="array" aca="1" ref="E732" ca="1">INDEX('[3]Vendedores Activos'!$A$2:$A$13, RANDBETWEEN(1, COUNTA('[3]Vendedores Activos'!$A$2:$A$13)))</f>
        <v>3</v>
      </c>
      <c r="F732" s="13">
        <v>45082</v>
      </c>
      <c r="G732" s="12">
        <v>141</v>
      </c>
      <c r="H732" s="12">
        <v>1</v>
      </c>
      <c r="I732" s="35">
        <v>551.97</v>
      </c>
      <c r="J732" s="26">
        <v>551.97</v>
      </c>
    </row>
    <row r="733" spans="1:10" ht="15">
      <c r="A733" s="3">
        <v>263</v>
      </c>
      <c r="B733" s="27">
        <v>2000732</v>
      </c>
      <c r="C733" s="12">
        <v>1</v>
      </c>
      <c r="D733" s="12">
        <v>1007</v>
      </c>
      <c r="E733" s="3" cm="1">
        <f t="array" aca="1" ref="E733" ca="1">INDEX('[3]Vendedores Activos'!$A$2:$A$13, RANDBETWEEN(1, COUNTA('[3]Vendedores Activos'!$A$2:$A$13)))</f>
        <v>45</v>
      </c>
      <c r="F733" s="13">
        <v>45082</v>
      </c>
      <c r="G733" s="12">
        <v>79</v>
      </c>
      <c r="H733" s="12">
        <v>1</v>
      </c>
      <c r="I733" s="35">
        <v>2166.3000000000002</v>
      </c>
      <c r="J733" s="26">
        <v>2166.3000000000002</v>
      </c>
    </row>
    <row r="734" spans="1:10" ht="15">
      <c r="A734" s="3">
        <v>264</v>
      </c>
      <c r="B734" s="3">
        <v>2000733</v>
      </c>
      <c r="C734" s="12">
        <v>5</v>
      </c>
      <c r="D734" s="12">
        <v>1006</v>
      </c>
      <c r="E734" s="3" cm="1">
        <f t="array" aca="1" ref="E734" ca="1">INDEX('[3]Vendedores Activos'!$A$29:$A$36, RANDBETWEEN(1, COUNTA('[3]Vendedores Activos'!$A$29:$A$36)))</f>
        <v>28</v>
      </c>
      <c r="F734" s="13">
        <v>45082</v>
      </c>
      <c r="G734" s="12">
        <v>121</v>
      </c>
      <c r="H734" s="12">
        <v>1</v>
      </c>
      <c r="I734" s="35">
        <v>331.71</v>
      </c>
      <c r="J734" s="26">
        <v>331.71</v>
      </c>
    </row>
    <row r="735" spans="1:10" ht="15">
      <c r="A735" s="3">
        <v>261</v>
      </c>
      <c r="B735" s="3">
        <v>2000734</v>
      </c>
      <c r="C735" s="12">
        <v>5</v>
      </c>
      <c r="D735" s="12">
        <v>1084</v>
      </c>
      <c r="E735" s="3" cm="1">
        <f t="array" aca="1" ref="E735" ca="1">INDEX('[3]Vendedores Activos'!$A$29:$A$36, RANDBETWEEN(1, COUNTA('[3]Vendedores Activos'!$A$29:$A$36)))</f>
        <v>34</v>
      </c>
      <c r="F735" s="13">
        <v>45080</v>
      </c>
      <c r="G735" s="12">
        <v>2</v>
      </c>
      <c r="H735" s="12">
        <v>1</v>
      </c>
      <c r="I735" s="35">
        <v>16157.16</v>
      </c>
      <c r="J735" s="26">
        <v>16157.16</v>
      </c>
    </row>
    <row r="736" spans="1:10" ht="15">
      <c r="A736" s="3">
        <v>259</v>
      </c>
      <c r="B736" s="3">
        <v>2000735</v>
      </c>
      <c r="C736" s="12">
        <v>1</v>
      </c>
      <c r="D736" s="12">
        <v>1107</v>
      </c>
      <c r="E736" s="3" cm="1">
        <f t="array" aca="1" ref="E736" ca="1">INDEX('[3]Vendedores Activos'!$A$2:$A$13, RANDBETWEEN(1, COUNTA('[3]Vendedores Activos'!$A$2:$A$13)))</f>
        <v>45</v>
      </c>
      <c r="F736" s="13">
        <v>45079</v>
      </c>
      <c r="G736" s="12">
        <v>120</v>
      </c>
      <c r="H736" s="12">
        <v>1</v>
      </c>
      <c r="I736" s="35">
        <v>19385.82</v>
      </c>
      <c r="J736" s="26">
        <v>19385.82</v>
      </c>
    </row>
    <row r="737" spans="1:10" ht="15">
      <c r="A737" s="3">
        <v>260</v>
      </c>
      <c r="B737" s="27">
        <v>2000736</v>
      </c>
      <c r="C737" s="12">
        <v>3</v>
      </c>
      <c r="D737" s="12">
        <v>1078</v>
      </c>
      <c r="E737" s="3" cm="1">
        <f t="array" aca="1" ref="E737" ca="1">INDEX('[3]Vendedores Activos'!$A$21:$A$26, RANDBETWEEN(1, COUNTA('[3]Vendedores Activos'!$A$21:$A$26)))</f>
        <v>20</v>
      </c>
      <c r="F737" s="13">
        <v>45079</v>
      </c>
      <c r="G737" s="12">
        <v>176</v>
      </c>
      <c r="H737" s="12">
        <v>1</v>
      </c>
      <c r="I737" s="35">
        <v>2699.4</v>
      </c>
      <c r="J737" s="26">
        <v>2699.4</v>
      </c>
    </row>
    <row r="738" spans="1:10" ht="15">
      <c r="A738" s="3">
        <v>258</v>
      </c>
      <c r="B738" s="3">
        <v>2000737</v>
      </c>
      <c r="C738" s="12">
        <v>4</v>
      </c>
      <c r="D738" s="12">
        <v>1014</v>
      </c>
      <c r="E738" s="3" cm="1">
        <f t="array" aca="1" ref="E738" ca="1">INDEX('[3]Vendedores Activos'!$A$27:$A$30, RANDBETWEEN(1, COUNTA('[3]Vendedores Activos'!$A$27:$A$30)))</f>
        <v>25</v>
      </c>
      <c r="F738" s="13">
        <v>45078</v>
      </c>
      <c r="G738" s="12">
        <v>98</v>
      </c>
      <c r="H738" s="12">
        <v>1</v>
      </c>
      <c r="I738" s="35">
        <v>1087.57</v>
      </c>
      <c r="J738" s="26">
        <v>1087.57</v>
      </c>
    </row>
    <row r="739" spans="1:10" ht="15">
      <c r="A739" s="3">
        <v>254</v>
      </c>
      <c r="B739" s="3">
        <v>2000738</v>
      </c>
      <c r="C739" s="12">
        <v>1</v>
      </c>
      <c r="D739" s="12">
        <v>1009</v>
      </c>
      <c r="E739" s="3" cm="1">
        <f t="array" aca="1" ref="E739" ca="1">INDEX('[3]Vendedores Activos'!$A$2:$A$13, RANDBETWEEN(1, COUNTA('[3]Vendedores Activos'!$A$2:$A$13)))</f>
        <v>3</v>
      </c>
      <c r="F739" s="13">
        <v>45077</v>
      </c>
      <c r="G739" s="12">
        <v>183</v>
      </c>
      <c r="H739" s="12">
        <v>1</v>
      </c>
      <c r="I739" s="35">
        <v>2701.9</v>
      </c>
      <c r="J739" s="26">
        <v>2701.9</v>
      </c>
    </row>
    <row r="740" spans="1:10" ht="15">
      <c r="A740" s="3">
        <v>256</v>
      </c>
      <c r="B740" s="3">
        <v>2000739</v>
      </c>
      <c r="C740" s="12">
        <v>1</v>
      </c>
      <c r="D740" s="12">
        <v>1005</v>
      </c>
      <c r="E740" s="3" cm="1">
        <f t="array" aca="1" ref="E740" ca="1">INDEX('[3]Vendedores Activos'!$A$2:$A$13, RANDBETWEEN(1, COUNTA('[3]Vendedores Activos'!$A$2:$A$13)))</f>
        <v>8</v>
      </c>
      <c r="F740" s="13">
        <v>45077</v>
      </c>
      <c r="G740" s="12">
        <v>73</v>
      </c>
      <c r="H740" s="12">
        <v>1</v>
      </c>
      <c r="I740" s="35">
        <v>3242.52</v>
      </c>
      <c r="J740" s="26">
        <v>3242.52</v>
      </c>
    </row>
    <row r="741" spans="1:10" ht="15">
      <c r="A741" s="3">
        <v>253</v>
      </c>
      <c r="B741" s="27">
        <v>2000740</v>
      </c>
      <c r="C741" s="12">
        <v>4</v>
      </c>
      <c r="D741" s="12">
        <v>1102</v>
      </c>
      <c r="E741" s="3" cm="1">
        <f t="array" aca="1" ref="E741" ca="1">INDEX('[3]Vendedores Activos'!$A$27:$A$30, RANDBETWEEN(1, COUNTA('[3]Vendedores Activos'!$A$27:$A$30)))</f>
        <v>27</v>
      </c>
      <c r="F741" s="13">
        <v>45077</v>
      </c>
      <c r="G741" s="12">
        <v>73</v>
      </c>
      <c r="H741" s="12">
        <v>1</v>
      </c>
      <c r="I741" s="35">
        <v>3242.52</v>
      </c>
      <c r="J741" s="26">
        <v>3242.52</v>
      </c>
    </row>
    <row r="742" spans="1:10" ht="15">
      <c r="A742" s="3">
        <v>257</v>
      </c>
      <c r="B742" s="3">
        <v>2000741</v>
      </c>
      <c r="C742" s="12">
        <v>8</v>
      </c>
      <c r="D742" s="12">
        <v>1063</v>
      </c>
      <c r="E742" s="3" cm="1">
        <f t="array" aca="1" ref="E742" ca="1">INDEX('[3]Vendedores Activos'!$A$37:$A$44, RANDBETWEEN(1, COUNTA('[3]Vendedores Activos'!$A$37:$A$44)))</f>
        <v>40</v>
      </c>
      <c r="F742" s="13">
        <v>45077</v>
      </c>
      <c r="G742" s="12">
        <v>45</v>
      </c>
      <c r="H742" s="12">
        <v>1</v>
      </c>
      <c r="I742" s="35">
        <v>26916.86</v>
      </c>
      <c r="J742" s="26">
        <v>26916.86</v>
      </c>
    </row>
    <row r="743" spans="1:10" ht="15">
      <c r="A743" s="3">
        <v>255</v>
      </c>
      <c r="B743" s="3">
        <v>2000742</v>
      </c>
      <c r="C743" s="12"/>
      <c r="D743" s="12">
        <v>1023</v>
      </c>
      <c r="E743" s="3" cm="1">
        <f t="array" aca="1" ref="E743" ca="1">INDEX('[3]Vendedores Activos'!$A$37:$A$44, RANDBETWEEN(1, COUNTA('[3]Vendedores Activos'!$A$37:$A$44)))</f>
        <v>36</v>
      </c>
      <c r="F743" s="13">
        <v>45077</v>
      </c>
      <c r="G743" s="12">
        <v>11</v>
      </c>
      <c r="H743" s="12">
        <v>1</v>
      </c>
      <c r="I743" s="35">
        <v>3780.63</v>
      </c>
      <c r="J743" s="26">
        <v>3780.63</v>
      </c>
    </row>
    <row r="744" spans="1:10" ht="15">
      <c r="A744" s="3">
        <v>252</v>
      </c>
      <c r="B744" s="3">
        <v>2000743</v>
      </c>
      <c r="C744" s="12">
        <v>1</v>
      </c>
      <c r="D744" s="12">
        <v>1073</v>
      </c>
      <c r="E744" s="3" cm="1">
        <f t="array" aca="1" ref="E744" ca="1">INDEX('[3]Vendedores Activos'!$A$2:$A$13, RANDBETWEEN(1, COUNTA('[3]Vendedores Activos'!$A$2:$A$13)))</f>
        <v>50</v>
      </c>
      <c r="F744" s="13">
        <v>45076</v>
      </c>
      <c r="G744" s="12">
        <v>32</v>
      </c>
      <c r="H744" s="12">
        <v>1</v>
      </c>
      <c r="I744" s="35">
        <v>30143.01</v>
      </c>
      <c r="J744" s="26">
        <v>30143.01</v>
      </c>
    </row>
    <row r="745" spans="1:10" ht="15">
      <c r="A745" s="3">
        <v>251</v>
      </c>
      <c r="B745" s="27">
        <v>2000744</v>
      </c>
      <c r="C745" s="12">
        <v>5</v>
      </c>
      <c r="D745" s="12">
        <v>1076</v>
      </c>
      <c r="E745" s="3" cm="1">
        <f t="array" aca="1" ref="E745" ca="1">INDEX('[3]Vendedores Activos'!$A$29:$A$36, RANDBETWEEN(1, COUNTA('[3]Vendedores Activos'!$A$29:$A$36)))</f>
        <v>30</v>
      </c>
      <c r="F745" s="13">
        <v>45076</v>
      </c>
      <c r="G745" s="12">
        <v>16</v>
      </c>
      <c r="H745" s="12">
        <v>1</v>
      </c>
      <c r="I745" s="35">
        <v>32297.96</v>
      </c>
      <c r="J745" s="26">
        <v>32297.96</v>
      </c>
    </row>
    <row r="746" spans="1:10" ht="15">
      <c r="A746" s="3">
        <v>248</v>
      </c>
      <c r="B746" s="3">
        <v>2000745</v>
      </c>
      <c r="C746" s="12">
        <v>2</v>
      </c>
      <c r="D746" s="12">
        <v>1080</v>
      </c>
      <c r="E746" s="3" cm="1">
        <f t="array" aca="1" ref="E746" ca="1">INDEX('[3]Vendedores Activos'!$A$14:$A$20, RANDBETWEEN(1, COUNTA('[3]Vendedores Activos'!$A$14:$A$20)))</f>
        <v>16</v>
      </c>
      <c r="F746" s="13">
        <v>45075</v>
      </c>
      <c r="G746" s="12">
        <v>37</v>
      </c>
      <c r="H746" s="12">
        <v>1</v>
      </c>
      <c r="I746" s="35">
        <v>16157.16</v>
      </c>
      <c r="J746" s="26">
        <v>16157.16</v>
      </c>
    </row>
    <row r="747" spans="1:10" ht="15">
      <c r="A747" s="3">
        <v>249</v>
      </c>
      <c r="B747" s="3">
        <v>2000746</v>
      </c>
      <c r="C747" s="12">
        <v>4</v>
      </c>
      <c r="D747" s="12">
        <v>1118</v>
      </c>
      <c r="E747" s="3" cm="1">
        <f t="array" aca="1" ref="E747" ca="1">INDEX('[3]Vendedores Activos'!$A$27:$A$30, RANDBETWEEN(1, COUNTA('[3]Vendedores Activos'!$A$27:$A$30)))</f>
        <v>26</v>
      </c>
      <c r="F747" s="13">
        <v>45075</v>
      </c>
      <c r="G747" s="12">
        <v>196</v>
      </c>
      <c r="H747" s="12">
        <v>1</v>
      </c>
      <c r="I747" s="35">
        <v>8616.1</v>
      </c>
      <c r="J747" s="26">
        <v>8616.1</v>
      </c>
    </row>
    <row r="748" spans="1:10" ht="15">
      <c r="A748" s="3">
        <v>250</v>
      </c>
      <c r="B748" s="3">
        <v>2000747</v>
      </c>
      <c r="C748" s="12">
        <v>8</v>
      </c>
      <c r="D748" s="12">
        <v>1063</v>
      </c>
      <c r="E748" s="3" cm="1">
        <f t="array" aca="1" ref="E748" ca="1">INDEX('[3]Vendedores Activos'!$A$37:$A$44, RANDBETWEEN(1, COUNTA('[3]Vendedores Activos'!$A$37:$A$44)))</f>
        <v>42</v>
      </c>
      <c r="F748" s="13">
        <v>45075</v>
      </c>
      <c r="G748" s="12">
        <v>97</v>
      </c>
      <c r="H748" s="12">
        <v>1</v>
      </c>
      <c r="I748" s="35">
        <v>6466.17</v>
      </c>
      <c r="J748" s="26">
        <v>6466.17</v>
      </c>
    </row>
    <row r="749" spans="1:10" ht="15">
      <c r="A749" s="3">
        <v>247</v>
      </c>
      <c r="B749" s="27">
        <v>2000748</v>
      </c>
      <c r="C749" s="12">
        <v>1</v>
      </c>
      <c r="D749" s="12">
        <v>1120</v>
      </c>
      <c r="E749" s="3" cm="1">
        <f t="array" aca="1" ref="E749" ca="1">INDEX('[3]Vendedores Activos'!$A$2:$A$13, RANDBETWEEN(1, COUNTA('[3]Vendedores Activos'!$A$2:$A$13)))</f>
        <v>9</v>
      </c>
      <c r="F749" s="13">
        <v>45073</v>
      </c>
      <c r="G749" s="12">
        <v>164</v>
      </c>
      <c r="H749" s="12">
        <v>1</v>
      </c>
      <c r="I749" s="35">
        <v>1300.31</v>
      </c>
      <c r="J749" s="26">
        <v>1300.31</v>
      </c>
    </row>
    <row r="750" spans="1:10" ht="15">
      <c r="A750" s="3">
        <v>246</v>
      </c>
      <c r="B750" s="3">
        <v>2000749</v>
      </c>
      <c r="C750" s="12">
        <v>3</v>
      </c>
      <c r="D750" s="12">
        <v>1026</v>
      </c>
      <c r="E750" s="3" cm="1">
        <f t="array" aca="1" ref="E750" ca="1">INDEX('[3]Vendedores Activos'!$A$21:$A$26, RANDBETWEEN(1, COUNTA('[3]Vendedores Activos'!$A$21:$A$26)))</f>
        <v>24</v>
      </c>
      <c r="F750" s="13">
        <v>45073</v>
      </c>
      <c r="G750" s="12">
        <v>71</v>
      </c>
      <c r="H750" s="12">
        <v>1</v>
      </c>
      <c r="I750" s="35">
        <v>4851.84</v>
      </c>
      <c r="J750" s="26">
        <v>4851.84</v>
      </c>
    </row>
    <row r="751" spans="1:10" ht="15">
      <c r="A751" s="3">
        <v>245</v>
      </c>
      <c r="B751" s="3">
        <v>2000750</v>
      </c>
      <c r="C751" s="12">
        <v>8</v>
      </c>
      <c r="D751" s="12">
        <v>1135</v>
      </c>
      <c r="E751" s="3" cm="1">
        <f t="array" aca="1" ref="E751" ca="1">INDEX('[3]Vendedores Activos'!$A$37:$A$44, RANDBETWEEN(1, COUNTA('[3]Vendedores Activos'!$A$37:$A$44)))</f>
        <v>38</v>
      </c>
      <c r="F751" s="13">
        <v>45072</v>
      </c>
      <c r="G751" s="12">
        <v>96</v>
      </c>
      <c r="H751" s="12">
        <v>1</v>
      </c>
      <c r="I751" s="35">
        <v>7547.4</v>
      </c>
      <c r="J751" s="26">
        <v>7547.4</v>
      </c>
    </row>
    <row r="752" spans="1:10" ht="15">
      <c r="A752" s="3">
        <v>243</v>
      </c>
      <c r="B752" s="3">
        <v>2000751</v>
      </c>
      <c r="C752" s="12">
        <v>1</v>
      </c>
      <c r="D752" s="12">
        <v>1009</v>
      </c>
      <c r="E752" s="3" cm="1">
        <f t="array" aca="1" ref="E752" ca="1">INDEX('[3]Vendedores Activos'!$A$2:$A$13, RANDBETWEEN(1, COUNTA('[3]Vendedores Activos'!$A$2:$A$13)))</f>
        <v>44</v>
      </c>
      <c r="F752" s="13">
        <v>45071</v>
      </c>
      <c r="G752" s="12">
        <v>73</v>
      </c>
      <c r="H752" s="12">
        <v>1</v>
      </c>
      <c r="I752" s="35">
        <v>3242.52</v>
      </c>
      <c r="J752" s="26">
        <v>3242.52</v>
      </c>
    </row>
    <row r="753" spans="1:10" ht="15">
      <c r="A753" s="3">
        <v>242</v>
      </c>
      <c r="B753" s="27">
        <v>2000752</v>
      </c>
      <c r="C753" s="12">
        <v>2</v>
      </c>
      <c r="D753" s="12">
        <v>1020</v>
      </c>
      <c r="E753" s="3" cm="1">
        <f t="array" aca="1" ref="E753" ca="1">INDEX('[3]Vendedores Activos'!$A$14:$A$20, RANDBETWEEN(1, COUNTA('[3]Vendedores Activos'!$A$14:$A$20)))</f>
        <v>11</v>
      </c>
      <c r="F753" s="13">
        <v>45071</v>
      </c>
      <c r="G753" s="12">
        <v>158</v>
      </c>
      <c r="H753" s="12">
        <v>1</v>
      </c>
      <c r="I753" s="35">
        <v>1735.81</v>
      </c>
      <c r="J753" s="26">
        <v>1735.81</v>
      </c>
    </row>
    <row r="754" spans="1:10" ht="15">
      <c r="A754" s="3">
        <v>244</v>
      </c>
      <c r="B754" s="3">
        <v>2000753</v>
      </c>
      <c r="C754" s="12">
        <v>3</v>
      </c>
      <c r="D754" s="12">
        <v>1114</v>
      </c>
      <c r="E754" s="3" cm="1">
        <f t="array" aca="1" ref="E754" ca="1">INDEX('[3]Vendedores Activos'!$A$21:$A$26, RANDBETWEEN(1, COUNTA('[3]Vendedores Activos'!$A$21:$A$26)))</f>
        <v>18</v>
      </c>
      <c r="F754" s="13">
        <v>45071</v>
      </c>
      <c r="G754" s="12">
        <v>51</v>
      </c>
      <c r="H754" s="12">
        <v>1</v>
      </c>
      <c r="I754" s="35">
        <v>3455.26</v>
      </c>
      <c r="J754" s="26">
        <v>3455.26</v>
      </c>
    </row>
    <row r="755" spans="1:10" ht="15">
      <c r="A755" s="3">
        <v>241</v>
      </c>
      <c r="B755" s="3">
        <v>2000754</v>
      </c>
      <c r="C755" s="12">
        <v>1</v>
      </c>
      <c r="D755" s="12">
        <v>1111</v>
      </c>
      <c r="E755" s="3" cm="1">
        <f t="array" aca="1" ref="E755" ca="1">INDEX('[3]Vendedores Activos'!$A$2:$A$13, RANDBETWEEN(1, COUNTA('[3]Vendedores Activos'!$A$2:$A$13)))</f>
        <v>43</v>
      </c>
      <c r="F755" s="13">
        <v>45070</v>
      </c>
      <c r="G755" s="12">
        <v>136</v>
      </c>
      <c r="H755" s="12">
        <v>1</v>
      </c>
      <c r="I755" s="35">
        <v>1300.31</v>
      </c>
      <c r="J755" s="26">
        <v>1300.31</v>
      </c>
    </row>
    <row r="756" spans="1:10" ht="15">
      <c r="A756" s="3">
        <v>239</v>
      </c>
      <c r="B756" s="3">
        <v>2000755</v>
      </c>
      <c r="C756" s="12">
        <v>2</v>
      </c>
      <c r="D756" s="12">
        <v>1092</v>
      </c>
      <c r="E756" s="3" cm="1">
        <f t="array" aca="1" ref="E756" ca="1">INDEX('[3]Vendedores Activos'!$A$14:$A$20, RANDBETWEEN(1, COUNTA('[3]Vendedores Activos'!$A$14:$A$20)))</f>
        <v>14</v>
      </c>
      <c r="F756" s="13">
        <v>45069</v>
      </c>
      <c r="G756" s="12">
        <v>189</v>
      </c>
      <c r="H756" s="12">
        <v>1</v>
      </c>
      <c r="I756" s="35">
        <v>16154.66</v>
      </c>
      <c r="J756" s="26">
        <v>16154.66</v>
      </c>
    </row>
    <row r="757" spans="1:10" ht="15">
      <c r="A757" s="3">
        <v>240</v>
      </c>
      <c r="B757" s="27">
        <v>2000756</v>
      </c>
      <c r="C757" s="12">
        <v>3</v>
      </c>
      <c r="D757" s="12">
        <v>1077</v>
      </c>
      <c r="E757" s="3" cm="1">
        <f t="array" aca="1" ref="E757" ca="1">INDEX('[3]Vendedores Activos'!$A$21:$A$26, RANDBETWEEN(1, COUNTA('[3]Vendedores Activos'!$A$21:$A$26)))</f>
        <v>20</v>
      </c>
      <c r="F757" s="13">
        <v>45069</v>
      </c>
      <c r="G757" s="12">
        <v>101</v>
      </c>
      <c r="H757" s="12">
        <v>1</v>
      </c>
      <c r="I757" s="35">
        <v>2701.9</v>
      </c>
      <c r="J757" s="26">
        <v>2701.9</v>
      </c>
    </row>
    <row r="758" spans="1:10" ht="15">
      <c r="A758" s="3">
        <v>237</v>
      </c>
      <c r="B758" s="3">
        <v>2000757</v>
      </c>
      <c r="C758" s="12">
        <v>1</v>
      </c>
      <c r="D758" s="12">
        <v>1089</v>
      </c>
      <c r="E758" s="3" cm="1">
        <f t="array" aca="1" ref="E758" ca="1">INDEX('[3]Vendedores Activos'!$A$2:$A$13, RANDBETWEEN(1, COUNTA('[3]Vendedores Activos'!$A$2:$A$13)))</f>
        <v>3</v>
      </c>
      <c r="F758" s="13">
        <v>45068</v>
      </c>
      <c r="G758" s="12">
        <v>122</v>
      </c>
      <c r="H758" s="12">
        <v>1</v>
      </c>
      <c r="I758" s="35">
        <v>549.46</v>
      </c>
      <c r="J758" s="26">
        <v>549.46</v>
      </c>
    </row>
    <row r="759" spans="1:10" ht="15">
      <c r="A759" s="3">
        <v>238</v>
      </c>
      <c r="B759" s="3">
        <v>2000758</v>
      </c>
      <c r="C759" s="12">
        <v>3</v>
      </c>
      <c r="D759" s="12">
        <v>1077</v>
      </c>
      <c r="E759" s="3" cm="1">
        <f t="array" aca="1" ref="E759" ca="1">INDEX('[3]Vendedores Activos'!$A$21:$A$26, RANDBETWEEN(1, COUNTA('[3]Vendedores Activos'!$A$21:$A$26)))</f>
        <v>20</v>
      </c>
      <c r="F759" s="13">
        <v>45068</v>
      </c>
      <c r="G759" s="12">
        <v>13</v>
      </c>
      <c r="H759" s="12">
        <v>1</v>
      </c>
      <c r="I759" s="35">
        <v>8621.1200000000008</v>
      </c>
      <c r="J759" s="26">
        <v>8621.1200000000008</v>
      </c>
    </row>
    <row r="760" spans="1:10" ht="15">
      <c r="A760" s="3">
        <v>236</v>
      </c>
      <c r="B760" s="3">
        <v>2000759</v>
      </c>
      <c r="C760" s="12">
        <v>4</v>
      </c>
      <c r="D760" s="12">
        <v>1029</v>
      </c>
      <c r="E760" s="3" cm="1">
        <f t="array" aca="1" ref="E760" ca="1">INDEX('[3]Vendedores Activos'!$A$27:$A$30, RANDBETWEEN(1, COUNTA('[3]Vendedores Activos'!$A$27:$A$30)))</f>
        <v>28</v>
      </c>
      <c r="F760" s="13">
        <v>45068</v>
      </c>
      <c r="G760" s="12">
        <v>115</v>
      </c>
      <c r="H760" s="12">
        <v>1</v>
      </c>
      <c r="I760" s="35">
        <v>12923.49</v>
      </c>
      <c r="J760" s="26">
        <v>12923.49</v>
      </c>
    </row>
    <row r="761" spans="1:10" ht="15">
      <c r="A761" s="3">
        <v>235</v>
      </c>
      <c r="B761" s="27">
        <v>2000760</v>
      </c>
      <c r="C761" s="12">
        <v>1</v>
      </c>
      <c r="D761" s="12">
        <v>1112</v>
      </c>
      <c r="E761" s="3" cm="1">
        <f t="array" aca="1" ref="E761" ca="1">INDEX('[3]Vendedores Activos'!$A$2:$A$13, RANDBETWEEN(1, COUNTA('[3]Vendedores Activos'!$A$2:$A$13)))</f>
        <v>7</v>
      </c>
      <c r="F761" s="13">
        <v>45066</v>
      </c>
      <c r="G761" s="12">
        <v>74</v>
      </c>
      <c r="H761" s="12">
        <v>1</v>
      </c>
      <c r="I761" s="35">
        <v>1623.18</v>
      </c>
      <c r="J761" s="26">
        <v>1623.18</v>
      </c>
    </row>
    <row r="762" spans="1:10" ht="15">
      <c r="A762" s="3">
        <v>234</v>
      </c>
      <c r="B762" s="3">
        <v>2000761</v>
      </c>
      <c r="C762" s="12">
        <v>8</v>
      </c>
      <c r="D762" s="12">
        <v>1117</v>
      </c>
      <c r="E762" s="3" cm="1">
        <f t="array" aca="1" ref="E762" ca="1">INDEX('[3]Vendedores Activos'!$A$37:$A$44, RANDBETWEEN(1, COUNTA('[3]Vendedores Activos'!$A$37:$A$44)))</f>
        <v>40</v>
      </c>
      <c r="F762" s="13">
        <v>45066</v>
      </c>
      <c r="G762" s="12">
        <v>138</v>
      </c>
      <c r="H762" s="12">
        <v>1</v>
      </c>
      <c r="I762" s="35">
        <v>121.48</v>
      </c>
      <c r="J762" s="26">
        <v>121.48</v>
      </c>
    </row>
    <row r="763" spans="1:10" ht="15">
      <c r="A763" s="3">
        <v>233</v>
      </c>
      <c r="B763" s="3">
        <v>2000762</v>
      </c>
      <c r="C763" s="12">
        <v>1</v>
      </c>
      <c r="D763" s="12">
        <v>1059</v>
      </c>
      <c r="E763" s="3" cm="1">
        <f t="array" aca="1" ref="E763" ca="1">INDEX('[3]Vendedores Activos'!$A$2:$A$13, RANDBETWEEN(1, COUNTA('[3]Vendedores Activos'!$A$2:$A$13)))</f>
        <v>7</v>
      </c>
      <c r="F763" s="13">
        <v>45065</v>
      </c>
      <c r="G763" s="12">
        <v>148</v>
      </c>
      <c r="H763" s="12">
        <v>1</v>
      </c>
      <c r="I763" s="35">
        <v>331.71</v>
      </c>
      <c r="J763" s="26">
        <v>331.71</v>
      </c>
    </row>
    <row r="764" spans="1:10" ht="15">
      <c r="A764" s="3">
        <v>213</v>
      </c>
      <c r="B764" s="3">
        <v>2000763</v>
      </c>
      <c r="C764" s="12">
        <v>2</v>
      </c>
      <c r="D764" s="12">
        <v>1104</v>
      </c>
      <c r="E764" s="3" cm="1">
        <f t="array" aca="1" ref="E764" ca="1">INDEX('[3]Vendedores Activos'!$A$14:$A$20, RANDBETWEEN(1, COUNTA('[3]Vendedores Activos'!$A$14:$A$20)))</f>
        <v>11</v>
      </c>
      <c r="F764" s="13">
        <v>45065</v>
      </c>
      <c r="G764" s="12">
        <v>154</v>
      </c>
      <c r="H764" s="12">
        <v>1</v>
      </c>
      <c r="I764" s="35">
        <v>1302.82</v>
      </c>
      <c r="J764" s="26">
        <v>1302.82</v>
      </c>
    </row>
    <row r="765" spans="1:10" ht="15">
      <c r="A765" s="3">
        <v>231</v>
      </c>
      <c r="B765" s="27">
        <v>2000764</v>
      </c>
      <c r="C765" s="12">
        <v>6</v>
      </c>
      <c r="D765" s="12">
        <v>1090</v>
      </c>
      <c r="E765" s="3" cm="1">
        <f t="array" aca="1" ref="E765" ca="1">INDEX('[3]Vendedores Activos'!$A$37:$A$44, RANDBETWEEN(1, COUNTA('[3]Vendedores Activos'!$A$37:$A$44)))</f>
        <v>41</v>
      </c>
      <c r="F765" s="13">
        <v>45065</v>
      </c>
      <c r="G765" s="12">
        <v>78</v>
      </c>
      <c r="H765" s="12">
        <v>1</v>
      </c>
      <c r="I765" s="35">
        <v>6468.67</v>
      </c>
      <c r="J765" s="26">
        <v>6468.67</v>
      </c>
    </row>
    <row r="766" spans="1:10" ht="15">
      <c r="A766" s="3">
        <v>232</v>
      </c>
      <c r="B766" s="3">
        <v>2000765</v>
      </c>
      <c r="C766" s="12">
        <v>8</v>
      </c>
      <c r="D766" s="12">
        <v>1051</v>
      </c>
      <c r="E766" s="3" cm="1">
        <f t="array" aca="1" ref="E766" ca="1">INDEX('[3]Vendedores Activos'!$A$37:$A$44, RANDBETWEEN(1, COUNTA('[3]Vendedores Activos'!$A$37:$A$44)))</f>
        <v>35</v>
      </c>
      <c r="F766" s="13">
        <v>45065</v>
      </c>
      <c r="G766" s="12">
        <v>95</v>
      </c>
      <c r="H766" s="12">
        <v>1</v>
      </c>
      <c r="I766" s="35">
        <v>12926</v>
      </c>
      <c r="J766" s="26">
        <v>12926</v>
      </c>
    </row>
    <row r="767" spans="1:10" ht="15">
      <c r="A767" s="3">
        <v>230</v>
      </c>
      <c r="B767" s="3">
        <v>2000766</v>
      </c>
      <c r="C767" s="12">
        <v>1</v>
      </c>
      <c r="D767" s="12">
        <v>1079</v>
      </c>
      <c r="E767" s="3" cm="1">
        <f t="array" aca="1" ref="E767" ca="1">INDEX('[3]Vendedores Activos'!$A$2:$A$13, RANDBETWEEN(1, COUNTA('[3]Vendedores Activos'!$A$2:$A$13)))</f>
        <v>3</v>
      </c>
      <c r="F767" s="13">
        <v>45064</v>
      </c>
      <c r="G767" s="12">
        <v>164</v>
      </c>
      <c r="H767" s="12">
        <v>1</v>
      </c>
      <c r="I767" s="35">
        <v>1300.31</v>
      </c>
      <c r="J767" s="26">
        <v>1300.31</v>
      </c>
    </row>
    <row r="768" spans="1:10" ht="15">
      <c r="A768" s="3">
        <v>229</v>
      </c>
      <c r="B768" s="3">
        <v>2000767</v>
      </c>
      <c r="C768" s="12">
        <v>5</v>
      </c>
      <c r="D768" s="12">
        <v>1061</v>
      </c>
      <c r="E768" s="3" cm="1">
        <f t="array" aca="1" ref="E768" ca="1">INDEX('[3]Vendedores Activos'!$A$29:$A$36, RANDBETWEEN(1, COUNTA('[3]Vendedores Activos'!$A$29:$A$36)))</f>
        <v>29</v>
      </c>
      <c r="F768" s="13">
        <v>45064</v>
      </c>
      <c r="G768" s="12">
        <v>97</v>
      </c>
      <c r="H768" s="12">
        <v>1</v>
      </c>
      <c r="I768" s="35">
        <v>6466.17</v>
      </c>
      <c r="J768" s="26">
        <v>6466.17</v>
      </c>
    </row>
    <row r="769" spans="1:10" ht="15">
      <c r="A769" s="3">
        <v>228</v>
      </c>
      <c r="B769" s="27">
        <v>2000768</v>
      </c>
      <c r="C769" s="12">
        <v>3</v>
      </c>
      <c r="D769" s="12">
        <v>1120</v>
      </c>
      <c r="E769" s="3" cm="1">
        <f t="array" aca="1" ref="E769" ca="1">INDEX('[3]Vendedores Activos'!$A$21:$A$26, RANDBETWEEN(1, COUNTA('[3]Vendedores Activos'!$A$21:$A$26)))</f>
        <v>23</v>
      </c>
      <c r="F769" s="13">
        <v>45063</v>
      </c>
      <c r="G769" s="12">
        <v>98</v>
      </c>
      <c r="H769" s="12">
        <v>1</v>
      </c>
      <c r="I769" s="35">
        <v>1087.57</v>
      </c>
      <c r="J769" s="26">
        <v>1087.57</v>
      </c>
    </row>
    <row r="770" spans="1:10" ht="15">
      <c r="A770" s="3">
        <v>227</v>
      </c>
      <c r="B770" s="3">
        <v>2000769</v>
      </c>
      <c r="C770" s="12">
        <v>2</v>
      </c>
      <c r="D770" s="12">
        <v>1114</v>
      </c>
      <c r="E770" s="3" cm="1">
        <f t="array" aca="1" ref="E770" ca="1">INDEX('[3]Vendedores Activos'!$A$14:$A$20, RANDBETWEEN(1, COUNTA('[3]Vendedores Activos'!$A$14:$A$20)))</f>
        <v>15</v>
      </c>
      <c r="F770" s="13">
        <v>45062</v>
      </c>
      <c r="G770" s="12">
        <v>175</v>
      </c>
      <c r="H770" s="12">
        <v>1</v>
      </c>
      <c r="I770" s="35">
        <v>4856.8500000000004</v>
      </c>
      <c r="J770" s="26">
        <v>4856.8500000000004</v>
      </c>
    </row>
    <row r="771" spans="1:10" ht="15">
      <c r="A771" s="3">
        <v>226</v>
      </c>
      <c r="B771" s="3">
        <v>2000770</v>
      </c>
      <c r="C771" s="12"/>
      <c r="D771" s="12">
        <v>1051</v>
      </c>
      <c r="E771" s="3" cm="1">
        <f t="array" aca="1" ref="E771" ca="1">INDEX('[3]Vendedores Activos'!$A$37:$A$44, RANDBETWEEN(1, COUNTA('[3]Vendedores Activos'!$A$37:$A$44)))</f>
        <v>39</v>
      </c>
      <c r="F771" s="13">
        <v>45061</v>
      </c>
      <c r="G771" s="12">
        <v>145</v>
      </c>
      <c r="H771" s="12">
        <v>1</v>
      </c>
      <c r="I771" s="35">
        <v>331.71</v>
      </c>
      <c r="J771" s="26">
        <v>331.71</v>
      </c>
    </row>
    <row r="772" spans="1:10" ht="15">
      <c r="A772" s="3">
        <v>225</v>
      </c>
      <c r="B772" s="3">
        <v>2000771</v>
      </c>
      <c r="C772" s="12">
        <v>1</v>
      </c>
      <c r="D772" s="12">
        <v>1134</v>
      </c>
      <c r="E772" s="3" cm="1">
        <f t="array" aca="1" ref="E772" ca="1">INDEX('[3]Vendedores Activos'!$A$2:$A$13, RANDBETWEEN(1, COUNTA('[3]Vendedores Activos'!$A$2:$A$13)))</f>
        <v>43</v>
      </c>
      <c r="F772" s="13">
        <v>45059</v>
      </c>
      <c r="G772" s="12">
        <v>203</v>
      </c>
      <c r="H772" s="12">
        <v>1</v>
      </c>
      <c r="I772" s="35">
        <v>6463.66</v>
      </c>
      <c r="J772" s="26">
        <v>6463.66</v>
      </c>
    </row>
    <row r="773" spans="1:10" ht="15">
      <c r="A773" s="3">
        <v>224</v>
      </c>
      <c r="B773" s="27">
        <v>2000772</v>
      </c>
      <c r="C773" s="12">
        <v>6</v>
      </c>
      <c r="D773" s="12">
        <v>1130</v>
      </c>
      <c r="E773" s="3" cm="1">
        <f t="array" aca="1" ref="E773" ca="1">INDEX('[3]Vendedores Activos'!$A$37:$A$44, RANDBETWEEN(1, COUNTA('[3]Vendedores Activos'!$A$37:$A$44)))</f>
        <v>42</v>
      </c>
      <c r="F773" s="13">
        <v>45058</v>
      </c>
      <c r="G773" s="12">
        <v>185</v>
      </c>
      <c r="H773" s="12">
        <v>1</v>
      </c>
      <c r="I773" s="35">
        <v>4313.7299999999996</v>
      </c>
      <c r="J773" s="26">
        <v>4313.7299999999996</v>
      </c>
    </row>
    <row r="774" spans="1:10" ht="15">
      <c r="A774" s="3">
        <v>221</v>
      </c>
      <c r="B774" s="3">
        <v>2000773</v>
      </c>
      <c r="C774" s="12">
        <v>1</v>
      </c>
      <c r="D774" s="12">
        <v>1031</v>
      </c>
      <c r="E774" s="3" cm="1">
        <f t="array" aca="1" ref="E774" ca="1">INDEX('[3]Vendedores Activos'!$A$2:$A$13, RANDBETWEEN(1, COUNTA('[3]Vendedores Activos'!$A$2:$A$13)))</f>
        <v>3</v>
      </c>
      <c r="F774" s="13">
        <v>45057</v>
      </c>
      <c r="G774" s="12">
        <v>150</v>
      </c>
      <c r="H774" s="12">
        <v>1</v>
      </c>
      <c r="I774" s="35">
        <v>226.6</v>
      </c>
      <c r="J774" s="26">
        <v>226.6</v>
      </c>
    </row>
    <row r="775" spans="1:10" ht="15">
      <c r="A775" s="3">
        <v>223</v>
      </c>
      <c r="B775" s="3">
        <v>2000774</v>
      </c>
      <c r="C775" s="12">
        <v>2</v>
      </c>
      <c r="D775" s="12">
        <v>1064</v>
      </c>
      <c r="E775" s="3" cm="1">
        <f t="array" aca="1" ref="E775" ca="1">INDEX('[3]Vendedores Activos'!$A$14:$A$20, RANDBETWEEN(1, COUNTA('[3]Vendedores Activos'!$A$14:$A$20)))</f>
        <v>14</v>
      </c>
      <c r="F775" s="13">
        <v>45057</v>
      </c>
      <c r="G775" s="12">
        <v>31</v>
      </c>
      <c r="H775" s="12">
        <v>1</v>
      </c>
      <c r="I775" s="35">
        <v>32297.96</v>
      </c>
      <c r="J775" s="26">
        <v>32297.96</v>
      </c>
    </row>
    <row r="776" spans="1:10" ht="15">
      <c r="A776" s="3">
        <v>222</v>
      </c>
      <c r="B776" s="3">
        <v>2000775</v>
      </c>
      <c r="C776" s="12">
        <v>3</v>
      </c>
      <c r="D776" s="12">
        <v>1127</v>
      </c>
      <c r="E776" s="3" cm="1">
        <f t="array" aca="1" ref="E776" ca="1">INDEX('[3]Vendedores Activos'!$A$21:$A$26, RANDBETWEEN(1, COUNTA('[3]Vendedores Activos'!$A$21:$A$26)))</f>
        <v>23</v>
      </c>
      <c r="F776" s="13">
        <v>45057</v>
      </c>
      <c r="G776" s="12">
        <v>70</v>
      </c>
      <c r="H776" s="12">
        <v>1</v>
      </c>
      <c r="I776" s="35">
        <v>4318.74</v>
      </c>
      <c r="J776" s="26">
        <v>4318.74</v>
      </c>
    </row>
    <row r="777" spans="1:10" ht="15">
      <c r="A777" s="3">
        <v>220</v>
      </c>
      <c r="B777" s="27">
        <v>2000776</v>
      </c>
      <c r="C777" s="12">
        <v>4</v>
      </c>
      <c r="D777" s="12">
        <v>1103</v>
      </c>
      <c r="E777" s="3" cm="1">
        <f t="array" aca="1" ref="E777" ca="1">INDEX('[3]Vendedores Activos'!$A$27:$A$30, RANDBETWEEN(1, COUNTA('[3]Vendedores Activos'!$A$27:$A$30)))</f>
        <v>27</v>
      </c>
      <c r="F777" s="13">
        <v>45056</v>
      </c>
      <c r="G777" s="12">
        <v>87</v>
      </c>
      <c r="H777" s="12">
        <v>1</v>
      </c>
      <c r="I777" s="35">
        <v>2701.9</v>
      </c>
      <c r="J777" s="26">
        <v>2701.9</v>
      </c>
    </row>
    <row r="778" spans="1:10" ht="15">
      <c r="A778" s="3">
        <v>217</v>
      </c>
      <c r="B778" s="3">
        <v>2000777</v>
      </c>
      <c r="C778" s="12">
        <v>1</v>
      </c>
      <c r="D778" s="12">
        <v>1122</v>
      </c>
      <c r="E778" s="3" cm="1">
        <f t="array" aca="1" ref="E778" ca="1">INDEX('[3]Vendedores Activos'!$A$2:$A$13, RANDBETWEEN(1, COUNTA('[3]Vendedores Activos'!$A$2:$A$13)))</f>
        <v>2</v>
      </c>
      <c r="F778" s="13">
        <v>45055</v>
      </c>
      <c r="G778" s="12">
        <v>23</v>
      </c>
      <c r="H778" s="12">
        <v>1</v>
      </c>
      <c r="I778" s="35">
        <v>1305.32</v>
      </c>
      <c r="J778" s="26">
        <v>1305.32</v>
      </c>
    </row>
    <row r="779" spans="1:10" ht="15">
      <c r="A779" s="3">
        <v>212</v>
      </c>
      <c r="B779" s="3">
        <v>2000778</v>
      </c>
      <c r="C779" s="12">
        <v>2</v>
      </c>
      <c r="D779" s="12">
        <v>1059</v>
      </c>
      <c r="E779" s="3" cm="1">
        <f t="array" aca="1" ref="E779" ca="1">INDEX('[3]Vendedores Activos'!$A$14:$A$20, RANDBETWEEN(1, COUNTA('[3]Vendedores Activos'!$A$14:$A$20)))</f>
        <v>11</v>
      </c>
      <c r="F779" s="13">
        <v>45055</v>
      </c>
      <c r="G779" s="12">
        <v>37</v>
      </c>
      <c r="H779" s="12">
        <v>1</v>
      </c>
      <c r="I779" s="35">
        <v>16157.16</v>
      </c>
      <c r="J779" s="26">
        <v>16157.16</v>
      </c>
    </row>
    <row r="780" spans="1:10" ht="15">
      <c r="A780" s="3">
        <v>216</v>
      </c>
      <c r="B780" s="3">
        <v>2000779</v>
      </c>
      <c r="C780" s="12">
        <v>2</v>
      </c>
      <c r="D780" s="12">
        <v>1087</v>
      </c>
      <c r="E780" s="3" cm="1">
        <f t="array" aca="1" ref="E780" ca="1">INDEX('[3]Vendedores Activos'!$A$14:$A$20, RANDBETWEEN(1, COUNTA('[3]Vendedores Activos'!$A$14:$A$20)))</f>
        <v>14</v>
      </c>
      <c r="F780" s="13">
        <v>45055</v>
      </c>
      <c r="G780" s="12">
        <v>203</v>
      </c>
      <c r="H780" s="12">
        <v>1</v>
      </c>
      <c r="I780" s="35">
        <v>6463.66</v>
      </c>
      <c r="J780" s="26">
        <v>6463.66</v>
      </c>
    </row>
    <row r="781" spans="1:10" ht="15">
      <c r="A781" s="3">
        <v>219</v>
      </c>
      <c r="B781" s="27">
        <v>2000780</v>
      </c>
      <c r="C781" s="12">
        <v>2</v>
      </c>
      <c r="D781" s="12">
        <v>1059</v>
      </c>
      <c r="E781" s="3" cm="1">
        <f t="array" aca="1" ref="E781" ca="1">INDEX('[3]Vendedores Activos'!$A$14:$A$20, RANDBETWEEN(1, COUNTA('[3]Vendedores Activos'!$A$14:$A$20)))</f>
        <v>17</v>
      </c>
      <c r="F781" s="13">
        <v>45055</v>
      </c>
      <c r="G781" s="12">
        <v>62</v>
      </c>
      <c r="H781" s="12">
        <v>1</v>
      </c>
      <c r="I781" s="35">
        <v>4851.84</v>
      </c>
      <c r="J781" s="26">
        <v>4851.84</v>
      </c>
    </row>
    <row r="782" spans="1:10" ht="15">
      <c r="A782" s="3">
        <v>218</v>
      </c>
      <c r="B782" s="3">
        <v>2000781</v>
      </c>
      <c r="C782" s="12">
        <v>5</v>
      </c>
      <c r="D782" s="12">
        <v>1068</v>
      </c>
      <c r="E782" s="3" cm="1">
        <f t="array" aca="1" ref="E782" ca="1">INDEX('[3]Vendedores Activos'!$A$29:$A$36, RANDBETWEEN(1, COUNTA('[3]Vendedores Activos'!$A$29:$A$36)))</f>
        <v>32</v>
      </c>
      <c r="F782" s="13">
        <v>45055</v>
      </c>
      <c r="G782" s="12">
        <v>78</v>
      </c>
      <c r="H782" s="12">
        <v>1</v>
      </c>
      <c r="I782" s="35">
        <v>6468.67</v>
      </c>
      <c r="J782" s="26">
        <v>6468.67</v>
      </c>
    </row>
    <row r="783" spans="1:10" ht="15">
      <c r="A783" s="3">
        <v>215</v>
      </c>
      <c r="B783" s="3">
        <v>2000782</v>
      </c>
      <c r="C783" s="12">
        <v>1</v>
      </c>
      <c r="D783" s="12">
        <v>1129</v>
      </c>
      <c r="E783" s="3" cm="1">
        <f t="array" aca="1" ref="E783" ca="1">INDEX('[3]Vendedores Activos'!$A$2:$A$13, RANDBETWEEN(1, COUNTA('[3]Vendedores Activos'!$A$2:$A$13)))</f>
        <v>2</v>
      </c>
      <c r="F783" s="13">
        <v>45054</v>
      </c>
      <c r="G783" s="12">
        <v>161</v>
      </c>
      <c r="H783" s="12">
        <v>1</v>
      </c>
      <c r="I783" s="35">
        <v>1300.31</v>
      </c>
      <c r="J783" s="26">
        <v>1300.31</v>
      </c>
    </row>
    <row r="784" spans="1:10" ht="15">
      <c r="A784" s="3">
        <v>209</v>
      </c>
      <c r="B784" s="3">
        <v>2000783</v>
      </c>
      <c r="C784" s="12">
        <v>2</v>
      </c>
      <c r="D784" s="12">
        <v>1002</v>
      </c>
      <c r="E784" s="3" cm="1">
        <f t="array" aca="1" ref="E784" ca="1">INDEX('[3]Vendedores Activos'!$A$14:$A$20, RANDBETWEEN(1, COUNTA('[3]Vendedores Activos'!$A$14:$A$20)))</f>
        <v>14</v>
      </c>
      <c r="F784" s="13">
        <v>45052</v>
      </c>
      <c r="G784" s="12">
        <v>198</v>
      </c>
      <c r="H784" s="12">
        <v>1</v>
      </c>
      <c r="I784" s="35">
        <v>5387.44</v>
      </c>
      <c r="J784" s="26">
        <v>5387.44</v>
      </c>
    </row>
    <row r="785" spans="1:10" ht="15">
      <c r="A785" s="3">
        <v>211</v>
      </c>
      <c r="B785" s="27">
        <v>2000784</v>
      </c>
      <c r="C785" s="12">
        <v>2</v>
      </c>
      <c r="D785" s="12">
        <v>1091</v>
      </c>
      <c r="E785" s="3" cm="1">
        <f t="array" aca="1" ref="E785" ca="1">INDEX('[3]Vendedores Activos'!$A$14:$A$20, RANDBETWEEN(1, COUNTA('[3]Vendedores Activos'!$A$14:$A$20)))</f>
        <v>13</v>
      </c>
      <c r="F785" s="13">
        <v>45052</v>
      </c>
      <c r="G785" s="12">
        <v>14</v>
      </c>
      <c r="H785" s="12">
        <v>1</v>
      </c>
      <c r="I785" s="35">
        <v>5394.96</v>
      </c>
      <c r="J785" s="26">
        <v>5394.96</v>
      </c>
    </row>
    <row r="786" spans="1:10" ht="15">
      <c r="A786" s="3">
        <v>210</v>
      </c>
      <c r="B786" s="3">
        <v>2000785</v>
      </c>
      <c r="C786" s="12"/>
      <c r="D786" s="12">
        <v>1132</v>
      </c>
      <c r="E786" s="3" cm="1">
        <f t="array" aca="1" ref="E786" ca="1">INDEX('[3]Vendedores Activos'!$A$37:$A$44, RANDBETWEEN(1, COUNTA('[3]Vendedores Activos'!$A$37:$A$44)))</f>
        <v>39</v>
      </c>
      <c r="F786" s="13">
        <v>45052</v>
      </c>
      <c r="G786" s="12">
        <v>52</v>
      </c>
      <c r="H786" s="12">
        <v>1</v>
      </c>
      <c r="I786" s="35">
        <v>6471.18</v>
      </c>
      <c r="J786" s="26">
        <v>6471.18</v>
      </c>
    </row>
    <row r="787" spans="1:10" ht="15">
      <c r="A787" s="3">
        <v>208</v>
      </c>
      <c r="B787" s="3">
        <v>2000786</v>
      </c>
      <c r="C787" s="12">
        <v>3</v>
      </c>
      <c r="D787" s="12">
        <v>1026</v>
      </c>
      <c r="E787" s="3" cm="1">
        <f t="array" aca="1" ref="E787" ca="1">INDEX('[3]Vendedores Activos'!$A$21:$A$26, RANDBETWEEN(1, COUNTA('[3]Vendedores Activos'!$A$21:$A$26)))</f>
        <v>18</v>
      </c>
      <c r="F787" s="13">
        <v>45051</v>
      </c>
      <c r="G787" s="12">
        <v>178</v>
      </c>
      <c r="H787" s="12">
        <v>1</v>
      </c>
      <c r="I787" s="35">
        <v>5933.07</v>
      </c>
      <c r="J787" s="26">
        <v>5933.07</v>
      </c>
    </row>
    <row r="788" spans="1:10" ht="15">
      <c r="A788" s="3">
        <v>207</v>
      </c>
      <c r="B788" s="3">
        <v>2000787</v>
      </c>
      <c r="C788" s="12">
        <v>1</v>
      </c>
      <c r="D788" s="12">
        <v>1026</v>
      </c>
      <c r="E788" s="3" cm="1">
        <f t="array" aca="1" ref="E788" ca="1">INDEX('[3]Vendedores Activos'!$A$2:$A$13, RANDBETWEEN(1, COUNTA('[3]Vendedores Activos'!$A$2:$A$13)))</f>
        <v>10</v>
      </c>
      <c r="F788" s="13">
        <v>45050</v>
      </c>
      <c r="G788" s="12">
        <v>181</v>
      </c>
      <c r="H788" s="12">
        <v>1</v>
      </c>
      <c r="I788" s="35">
        <v>2166.3000000000002</v>
      </c>
      <c r="J788" s="26">
        <v>2166.3000000000002</v>
      </c>
    </row>
    <row r="789" spans="1:10" ht="15">
      <c r="A789" s="3">
        <v>206</v>
      </c>
      <c r="B789" s="27">
        <v>2000788</v>
      </c>
      <c r="C789" s="12">
        <v>5</v>
      </c>
      <c r="D789" s="12">
        <v>1093</v>
      </c>
      <c r="E789" s="3" cm="1">
        <f t="array" aca="1" ref="E789" ca="1">INDEX('[3]Vendedores Activos'!$A$29:$A$36, RANDBETWEEN(1, COUNTA('[3]Vendedores Activos'!$A$29:$A$36)))</f>
        <v>28</v>
      </c>
      <c r="F789" s="13">
        <v>45050</v>
      </c>
      <c r="G789" s="12">
        <v>127</v>
      </c>
      <c r="H789" s="12">
        <v>1</v>
      </c>
      <c r="I789" s="35">
        <v>439.34</v>
      </c>
      <c r="J789" s="26">
        <v>439.34</v>
      </c>
    </row>
    <row r="790" spans="1:10" ht="15">
      <c r="A790" s="3">
        <v>205</v>
      </c>
      <c r="B790" s="3">
        <v>2000789</v>
      </c>
      <c r="C790" s="12">
        <v>1</v>
      </c>
      <c r="D790" s="12">
        <v>1035</v>
      </c>
      <c r="E790" s="3" cm="1">
        <f t="array" aca="1" ref="E790" ca="1">INDEX('[3]Vendedores Activos'!$A$2:$A$13, RANDBETWEEN(1, COUNTA('[3]Vendedores Activos'!$A$2:$A$13)))</f>
        <v>4</v>
      </c>
      <c r="F790" s="13">
        <v>45049</v>
      </c>
      <c r="G790" s="12">
        <v>13</v>
      </c>
      <c r="H790" s="12">
        <v>1</v>
      </c>
      <c r="I790" s="35">
        <v>8621.1200000000008</v>
      </c>
      <c r="J790" s="26">
        <v>8621.1200000000008</v>
      </c>
    </row>
    <row r="791" spans="1:10" ht="15">
      <c r="A791" s="3">
        <v>204</v>
      </c>
      <c r="B791" s="3">
        <v>2000790</v>
      </c>
      <c r="C791" s="12"/>
      <c r="D791" s="12">
        <v>1023</v>
      </c>
      <c r="E791" s="3" cm="1">
        <f t="array" aca="1" ref="E791" ca="1">INDEX('[3]Vendedores Activos'!$A$37:$A$44, RANDBETWEEN(1, COUNTA('[3]Vendedores Activos'!$A$37:$A$44)))</f>
        <v>39</v>
      </c>
      <c r="F791" s="13">
        <v>45049</v>
      </c>
      <c r="G791" s="12">
        <v>35</v>
      </c>
      <c r="H791" s="12">
        <v>1</v>
      </c>
      <c r="I791" s="35">
        <v>3775.62</v>
      </c>
      <c r="J791" s="26">
        <v>3775.62</v>
      </c>
    </row>
    <row r="792" spans="1:10" ht="15">
      <c r="A792" s="3">
        <v>203</v>
      </c>
      <c r="B792" s="3">
        <v>2000791</v>
      </c>
      <c r="C792" s="12">
        <v>8</v>
      </c>
      <c r="D792" s="12">
        <v>1119</v>
      </c>
      <c r="E792" s="3" cm="1">
        <f t="array" aca="1" ref="E792" ca="1">INDEX('[3]Vendedores Activos'!$A$37:$A$44, RANDBETWEEN(1, COUNTA('[3]Vendedores Activos'!$A$37:$A$44)))</f>
        <v>38</v>
      </c>
      <c r="F792" s="13">
        <v>45048</v>
      </c>
      <c r="G792" s="12">
        <v>173</v>
      </c>
      <c r="H792" s="12">
        <v>1</v>
      </c>
      <c r="I792" s="35">
        <v>4313.7299999999996</v>
      </c>
      <c r="J792" s="26">
        <v>4313.7299999999996</v>
      </c>
    </row>
    <row r="793" spans="1:10" ht="15">
      <c r="A793" s="3">
        <v>202</v>
      </c>
      <c r="B793" s="27">
        <v>2000792</v>
      </c>
      <c r="C793" s="12">
        <v>1</v>
      </c>
      <c r="D793" s="12">
        <v>1099</v>
      </c>
      <c r="E793" s="3" cm="1">
        <f t="array" aca="1" ref="E793" ca="1">INDEX('[3]Vendedores Activos'!$A$2:$A$13, RANDBETWEEN(1, COUNTA('[3]Vendedores Activos'!$A$2:$A$13)))</f>
        <v>45</v>
      </c>
      <c r="F793" s="13">
        <v>45047</v>
      </c>
      <c r="G793" s="12">
        <v>210</v>
      </c>
      <c r="H793" s="12">
        <v>1</v>
      </c>
      <c r="I793" s="35">
        <v>7539.88</v>
      </c>
      <c r="J793" s="26">
        <v>7539.88</v>
      </c>
    </row>
    <row r="794" spans="1:10" ht="15">
      <c r="A794" s="3">
        <v>214</v>
      </c>
      <c r="B794" s="3">
        <v>2000793</v>
      </c>
      <c r="C794" s="12">
        <v>2</v>
      </c>
      <c r="D794" s="12">
        <v>1114</v>
      </c>
      <c r="E794" s="3" cm="1">
        <f t="array" aca="1" ref="E794" ca="1">INDEX('[3]Vendedores Activos'!$A$14:$A$20, RANDBETWEEN(1, COUNTA('[3]Vendedores Activos'!$A$14:$A$20)))</f>
        <v>16</v>
      </c>
      <c r="F794" s="13">
        <v>45047</v>
      </c>
      <c r="G794" s="12">
        <v>48</v>
      </c>
      <c r="H794" s="12">
        <v>1</v>
      </c>
      <c r="I794" s="35">
        <v>9697.34</v>
      </c>
      <c r="J794" s="26">
        <v>9697.34</v>
      </c>
    </row>
    <row r="795" spans="1:10" ht="15">
      <c r="A795" s="3">
        <v>201</v>
      </c>
      <c r="B795" s="3">
        <v>2000794</v>
      </c>
      <c r="C795" s="12">
        <v>3</v>
      </c>
      <c r="D795" s="12">
        <v>1054</v>
      </c>
      <c r="E795" s="3" cm="1">
        <f t="array" aca="1" ref="E795" ca="1">INDEX('[3]Vendedores Activos'!$A$21:$A$26, RANDBETWEEN(1, COUNTA('[3]Vendedores Activos'!$A$21:$A$26)))</f>
        <v>20</v>
      </c>
      <c r="F795" s="13">
        <v>45047</v>
      </c>
      <c r="G795" s="12">
        <v>19</v>
      </c>
      <c r="H795" s="12">
        <v>1</v>
      </c>
      <c r="I795" s="35">
        <v>2163.79</v>
      </c>
      <c r="J795" s="26">
        <v>2163.79</v>
      </c>
    </row>
    <row r="796" spans="1:10" ht="15">
      <c r="A796" s="3">
        <v>196</v>
      </c>
      <c r="B796" s="3">
        <v>2000795</v>
      </c>
      <c r="C796" s="12">
        <v>1</v>
      </c>
      <c r="D796" s="12">
        <v>1111</v>
      </c>
      <c r="E796" s="3" cm="1">
        <f t="array" aca="1" ref="E796" ca="1">INDEX('[3]Vendedores Activos'!$A$2:$A$13, RANDBETWEEN(1, COUNTA('[3]Vendedores Activos'!$A$2:$A$13)))</f>
        <v>45</v>
      </c>
      <c r="F796" s="13">
        <v>45045</v>
      </c>
      <c r="G796" s="12">
        <v>18</v>
      </c>
      <c r="H796" s="12">
        <v>1</v>
      </c>
      <c r="I796" s="35">
        <v>15075.93</v>
      </c>
      <c r="J796" s="26">
        <v>15075.93</v>
      </c>
    </row>
    <row r="797" spans="1:10" ht="15">
      <c r="A797" s="3">
        <v>198</v>
      </c>
      <c r="B797" s="27">
        <v>2000796</v>
      </c>
      <c r="C797" s="12">
        <v>2</v>
      </c>
      <c r="D797" s="12">
        <v>1014</v>
      </c>
      <c r="E797" s="3" cm="1">
        <f t="array" aca="1" ref="E797" ca="1">INDEX('[3]Vendedores Activos'!$A$14:$A$20, RANDBETWEEN(1, COUNTA('[3]Vendedores Activos'!$A$14:$A$20)))</f>
        <v>16</v>
      </c>
      <c r="F797" s="13">
        <v>45045</v>
      </c>
      <c r="G797" s="12">
        <v>147</v>
      </c>
      <c r="H797" s="12">
        <v>1</v>
      </c>
      <c r="I797" s="35">
        <v>175.29</v>
      </c>
      <c r="J797" s="26">
        <v>175.29</v>
      </c>
    </row>
    <row r="798" spans="1:10" ht="15">
      <c r="A798" s="3">
        <v>197</v>
      </c>
      <c r="B798" s="3">
        <v>2000797</v>
      </c>
      <c r="C798" s="12">
        <v>6</v>
      </c>
      <c r="D798" s="12">
        <v>1130</v>
      </c>
      <c r="E798" s="3" cm="1">
        <f t="array" aca="1" ref="E798" ca="1">INDEX('[3]Vendedores Activos'!$A$37:$A$44, RANDBETWEEN(1, COUNTA('[3]Vendedores Activos'!$A$37:$A$44)))</f>
        <v>38</v>
      </c>
      <c r="F798" s="13">
        <v>45045</v>
      </c>
      <c r="G798" s="12">
        <v>123</v>
      </c>
      <c r="H798" s="12">
        <v>1</v>
      </c>
      <c r="I798" s="35">
        <v>874.84</v>
      </c>
      <c r="J798" s="26">
        <v>874.84</v>
      </c>
    </row>
    <row r="799" spans="1:10" ht="15">
      <c r="A799" s="3">
        <v>193</v>
      </c>
      <c r="B799" s="3">
        <v>2000798</v>
      </c>
      <c r="C799" s="12">
        <v>2</v>
      </c>
      <c r="D799" s="12">
        <v>1105</v>
      </c>
      <c r="E799" s="3" cm="1">
        <f t="array" aca="1" ref="E799" ca="1">INDEX('[3]Vendedores Activos'!$A$14:$A$20, RANDBETWEEN(1, COUNTA('[3]Vendedores Activos'!$A$14:$A$20)))</f>
        <v>17</v>
      </c>
      <c r="F799" s="13">
        <v>45044</v>
      </c>
      <c r="G799" s="12">
        <v>13</v>
      </c>
      <c r="H799" s="12">
        <v>1</v>
      </c>
      <c r="I799" s="35">
        <v>8621.1200000000008</v>
      </c>
      <c r="J799" s="26">
        <v>8621.1200000000008</v>
      </c>
    </row>
    <row r="800" spans="1:10" ht="15">
      <c r="A800" s="3">
        <v>195</v>
      </c>
      <c r="B800" s="3">
        <v>2000799</v>
      </c>
      <c r="C800" s="12">
        <v>4</v>
      </c>
      <c r="D800" s="12">
        <v>1015</v>
      </c>
      <c r="E800" s="3" cm="1">
        <f t="array" aca="1" ref="E800" ca="1">INDEX('[3]Vendedores Activos'!$A$27:$A$30, RANDBETWEEN(1, COUNTA('[3]Vendedores Activos'!$A$27:$A$30)))</f>
        <v>25</v>
      </c>
      <c r="F800" s="13">
        <v>45044</v>
      </c>
      <c r="G800" s="12">
        <v>172</v>
      </c>
      <c r="H800" s="12">
        <v>1</v>
      </c>
      <c r="I800" s="35">
        <v>6471.18</v>
      </c>
      <c r="J800" s="26">
        <v>6471.18</v>
      </c>
    </row>
    <row r="801" spans="1:10" ht="15">
      <c r="A801" s="3">
        <v>194</v>
      </c>
      <c r="B801" s="27">
        <v>2000800</v>
      </c>
      <c r="C801" s="12">
        <v>8</v>
      </c>
      <c r="D801" s="12">
        <v>1132</v>
      </c>
      <c r="E801" s="3" cm="1">
        <f t="array" aca="1" ref="E801" ca="1">INDEX('[3]Vendedores Activos'!$A$37:$A$44, RANDBETWEEN(1, COUNTA('[3]Vendedores Activos'!$A$37:$A$44)))</f>
        <v>38</v>
      </c>
      <c r="F801" s="13">
        <v>45044</v>
      </c>
      <c r="G801" s="12">
        <v>71</v>
      </c>
      <c r="H801" s="12">
        <v>1</v>
      </c>
      <c r="I801" s="35">
        <v>4851.84</v>
      </c>
      <c r="J801" s="26">
        <v>4851.84</v>
      </c>
    </row>
    <row r="802" spans="1:10" ht="15">
      <c r="A802" s="3">
        <v>192</v>
      </c>
      <c r="B802" s="3">
        <v>2000801</v>
      </c>
      <c r="C802" s="12">
        <v>1</v>
      </c>
      <c r="D802" s="12">
        <v>1028</v>
      </c>
      <c r="E802" s="3" cm="1">
        <f t="array" aca="1" ref="E802" ca="1">INDEX('[3]Vendedores Activos'!$A$2:$A$13, RANDBETWEEN(1, COUNTA('[3]Vendedores Activos'!$A$2:$A$13)))</f>
        <v>50</v>
      </c>
      <c r="F802" s="13">
        <v>45043</v>
      </c>
      <c r="G802" s="12">
        <v>165</v>
      </c>
      <c r="H802" s="12">
        <v>1</v>
      </c>
      <c r="I802" s="35">
        <v>2701.9</v>
      </c>
      <c r="J802" s="26">
        <v>2701.9</v>
      </c>
    </row>
    <row r="803" spans="1:10" ht="15">
      <c r="A803" s="3">
        <v>190</v>
      </c>
      <c r="B803" s="3">
        <v>2000802</v>
      </c>
      <c r="C803" s="12">
        <v>1</v>
      </c>
      <c r="D803" s="12">
        <v>1124</v>
      </c>
      <c r="E803" s="3" cm="1">
        <f t="array" aca="1" ref="E803" ca="1">INDEX('[3]Vendedores Activos'!$A$2:$A$13, RANDBETWEEN(1, COUNTA('[3]Vendedores Activos'!$A$2:$A$13)))</f>
        <v>4</v>
      </c>
      <c r="F803" s="13">
        <v>45041</v>
      </c>
      <c r="G803" s="12">
        <v>207</v>
      </c>
      <c r="H803" s="12">
        <v>1</v>
      </c>
      <c r="I803" s="35">
        <v>6463.66</v>
      </c>
      <c r="J803" s="26">
        <v>6463.66</v>
      </c>
    </row>
    <row r="804" spans="1:10" ht="15">
      <c r="A804" s="3">
        <v>191</v>
      </c>
      <c r="B804" s="3">
        <v>2000803</v>
      </c>
      <c r="C804" s="12">
        <v>3</v>
      </c>
      <c r="D804" s="12">
        <v>1121</v>
      </c>
      <c r="E804" s="3" cm="1">
        <f t="array" aca="1" ref="E804" ca="1">INDEX('[3]Vendedores Activos'!$A$21:$A$26, RANDBETWEEN(1, COUNTA('[3]Vendedores Activos'!$A$21:$A$26)))</f>
        <v>20</v>
      </c>
      <c r="F804" s="13">
        <v>45041</v>
      </c>
      <c r="G804" s="12">
        <v>113</v>
      </c>
      <c r="H804" s="12">
        <v>1</v>
      </c>
      <c r="I804" s="35">
        <v>14002.22</v>
      </c>
      <c r="J804" s="26">
        <v>14002.22</v>
      </c>
    </row>
    <row r="805" spans="1:10" ht="15">
      <c r="A805" s="3">
        <v>189</v>
      </c>
      <c r="B805" s="27">
        <v>2000804</v>
      </c>
      <c r="C805" s="12">
        <v>5</v>
      </c>
      <c r="D805" s="12">
        <v>1084</v>
      </c>
      <c r="E805" s="3" cm="1">
        <f t="array" aca="1" ref="E805" ca="1">INDEX('[3]Vendedores Activos'!$A$29:$A$36, RANDBETWEEN(1, COUNTA('[3]Vendedores Activos'!$A$29:$A$36)))</f>
        <v>27</v>
      </c>
      <c r="F805" s="13">
        <v>45040</v>
      </c>
      <c r="G805" s="12">
        <v>130</v>
      </c>
      <c r="H805" s="12">
        <v>1</v>
      </c>
      <c r="I805" s="35">
        <v>977.45</v>
      </c>
      <c r="J805" s="26">
        <v>977.45</v>
      </c>
    </row>
    <row r="806" spans="1:10" ht="15">
      <c r="A806" s="3">
        <v>187</v>
      </c>
      <c r="B806" s="3">
        <v>2000805</v>
      </c>
      <c r="C806" s="12">
        <v>1</v>
      </c>
      <c r="D806" s="12">
        <v>1135</v>
      </c>
      <c r="E806" s="3" cm="1">
        <f t="array" aca="1" ref="E806" ca="1">INDEX('[3]Vendedores Activos'!$A$2:$A$13, RANDBETWEEN(1, COUNTA('[3]Vendedores Activos'!$A$2:$A$13)))</f>
        <v>50</v>
      </c>
      <c r="F806" s="13">
        <v>45038</v>
      </c>
      <c r="G806" s="12">
        <v>116</v>
      </c>
      <c r="H806" s="12">
        <v>1</v>
      </c>
      <c r="I806" s="35">
        <v>15078.44</v>
      </c>
      <c r="J806" s="26">
        <v>15078.44</v>
      </c>
    </row>
    <row r="807" spans="1:10" ht="15">
      <c r="A807" s="3">
        <v>186</v>
      </c>
      <c r="B807" s="3">
        <v>2000806</v>
      </c>
      <c r="C807" s="12">
        <v>3</v>
      </c>
      <c r="D807" s="12">
        <v>1018</v>
      </c>
      <c r="E807" s="3" cm="1">
        <f t="array" aca="1" ref="E807" ca="1">INDEX('[3]Vendedores Activos'!$A$21:$A$26, RANDBETWEEN(1, COUNTA('[3]Vendedores Activos'!$A$21:$A$26)))</f>
        <v>18</v>
      </c>
      <c r="F807" s="13">
        <v>45038</v>
      </c>
      <c r="G807" s="12">
        <v>91</v>
      </c>
      <c r="H807" s="12">
        <v>1</v>
      </c>
      <c r="I807" s="35">
        <v>34452.910000000003</v>
      </c>
      <c r="J807" s="26">
        <v>34452.910000000003</v>
      </c>
    </row>
    <row r="808" spans="1:10" ht="15">
      <c r="A808" s="3">
        <v>185</v>
      </c>
      <c r="B808" s="3">
        <v>2000807</v>
      </c>
      <c r="C808" s="12">
        <v>1</v>
      </c>
      <c r="D808" s="12">
        <v>1025</v>
      </c>
      <c r="E808" s="3" cm="1">
        <f t="array" aca="1" ref="E808" ca="1">INDEX('[3]Vendedores Activos'!$A$2:$A$13, RANDBETWEEN(1, COUNTA('[3]Vendedores Activos'!$A$2:$A$13)))</f>
        <v>3</v>
      </c>
      <c r="F808" s="13">
        <v>45037</v>
      </c>
      <c r="G808" s="12">
        <v>99</v>
      </c>
      <c r="H808" s="12">
        <v>1</v>
      </c>
      <c r="I808" s="35">
        <v>4318.74</v>
      </c>
      <c r="J808" s="26">
        <v>4318.74</v>
      </c>
    </row>
    <row r="809" spans="1:10" ht="15">
      <c r="A809" s="3">
        <v>183</v>
      </c>
      <c r="B809" s="27">
        <v>2000808</v>
      </c>
      <c r="C809" s="12">
        <v>6</v>
      </c>
      <c r="D809" s="12">
        <v>1130</v>
      </c>
      <c r="E809" s="3" cm="1">
        <f t="array" aca="1" ref="E809" ca="1">INDEX('[3]Vendedores Activos'!$A$37:$A$44, RANDBETWEEN(1, COUNTA('[3]Vendedores Activos'!$A$37:$A$44)))</f>
        <v>42</v>
      </c>
      <c r="F809" s="13">
        <v>45037</v>
      </c>
      <c r="G809" s="12">
        <v>94</v>
      </c>
      <c r="H809" s="12">
        <v>1</v>
      </c>
      <c r="I809" s="35">
        <v>16152.15</v>
      </c>
      <c r="J809" s="26">
        <v>16152.15</v>
      </c>
    </row>
    <row r="810" spans="1:10" ht="15">
      <c r="A810" s="3">
        <v>184</v>
      </c>
      <c r="B810" s="3">
        <v>2000809</v>
      </c>
      <c r="C810" s="12">
        <v>6</v>
      </c>
      <c r="D810" s="12">
        <v>1111</v>
      </c>
      <c r="E810" s="3" cm="1">
        <f t="array" aca="1" ref="E810" ca="1">INDEX('[3]Vendedores Activos'!$A$37:$A$44, RANDBETWEEN(1, COUNTA('[3]Vendedores Activos'!$A$37:$A$44)))</f>
        <v>36</v>
      </c>
      <c r="F810" s="13">
        <v>45037</v>
      </c>
      <c r="G810" s="12">
        <v>151</v>
      </c>
      <c r="H810" s="12">
        <v>1</v>
      </c>
      <c r="I810" s="35">
        <v>444.35</v>
      </c>
      <c r="J810" s="26">
        <v>444.35</v>
      </c>
    </row>
    <row r="811" spans="1:10" ht="15">
      <c r="A811" s="3">
        <v>181</v>
      </c>
      <c r="B811" s="3">
        <v>2000810</v>
      </c>
      <c r="C811" s="12">
        <v>1</v>
      </c>
      <c r="D811" s="12">
        <v>1122</v>
      </c>
      <c r="E811" s="3" cm="1">
        <f t="array" aca="1" ref="E811" ca="1">INDEX('[3]Vendedores Activos'!$A$2:$A$13, RANDBETWEEN(1, COUNTA('[3]Vendedores Activos'!$A$2:$A$13)))</f>
        <v>4</v>
      </c>
      <c r="F811" s="13">
        <v>45036</v>
      </c>
      <c r="G811" s="12">
        <v>96</v>
      </c>
      <c r="H811" s="12">
        <v>1</v>
      </c>
      <c r="I811" s="35">
        <v>7547.4</v>
      </c>
      <c r="J811" s="26">
        <v>7547.4</v>
      </c>
    </row>
    <row r="812" spans="1:10" ht="15">
      <c r="A812" s="3">
        <v>180</v>
      </c>
      <c r="B812" s="3">
        <v>2000811</v>
      </c>
      <c r="C812" s="12">
        <v>3</v>
      </c>
      <c r="D812" s="12">
        <v>1001</v>
      </c>
      <c r="E812" s="3" cm="1">
        <f t="array" aca="1" ref="E812" ca="1">INDEX('[3]Vendedores Activos'!$A$21:$A$26, RANDBETWEEN(1, COUNTA('[3]Vendedores Activos'!$A$21:$A$26)))</f>
        <v>24</v>
      </c>
      <c r="F812" s="13">
        <v>45036</v>
      </c>
      <c r="G812" s="12">
        <v>132</v>
      </c>
      <c r="H812" s="12">
        <v>1</v>
      </c>
      <c r="I812" s="35">
        <v>229.1</v>
      </c>
      <c r="J812" s="26">
        <v>229.1</v>
      </c>
    </row>
    <row r="813" spans="1:10" ht="15">
      <c r="A813" s="3">
        <v>182</v>
      </c>
      <c r="B813" s="27">
        <v>2000812</v>
      </c>
      <c r="C813" s="12">
        <v>5</v>
      </c>
      <c r="D813" s="12">
        <v>1047</v>
      </c>
      <c r="E813" s="3" cm="1">
        <f t="array" aca="1" ref="E813" ca="1">INDEX('[3]Vendedores Activos'!$A$29:$A$36, RANDBETWEEN(1, COUNTA('[3]Vendedores Activos'!$A$29:$A$36)))</f>
        <v>32</v>
      </c>
      <c r="F813" s="13">
        <v>45036</v>
      </c>
      <c r="G813" s="12">
        <v>93</v>
      </c>
      <c r="H813" s="12">
        <v>1</v>
      </c>
      <c r="I813" s="35">
        <v>19383.32</v>
      </c>
      <c r="J813" s="26">
        <v>19383.32</v>
      </c>
    </row>
    <row r="814" spans="1:10" ht="15">
      <c r="A814" s="3">
        <v>178</v>
      </c>
      <c r="B814" s="3">
        <v>2000813</v>
      </c>
      <c r="C814" s="12">
        <v>3</v>
      </c>
      <c r="D814" s="12">
        <v>1119</v>
      </c>
      <c r="E814" s="3" cm="1">
        <f t="array" aca="1" ref="E814" ca="1">INDEX('[3]Vendedores Activos'!$A$21:$A$26, RANDBETWEEN(1, COUNTA('[3]Vendedores Activos'!$A$21:$A$26)))</f>
        <v>24</v>
      </c>
      <c r="F814" s="13">
        <v>45035</v>
      </c>
      <c r="G814" s="12">
        <v>35</v>
      </c>
      <c r="H814" s="12">
        <v>1</v>
      </c>
      <c r="I814" s="35">
        <v>3775.62</v>
      </c>
      <c r="J814" s="26">
        <v>3775.62</v>
      </c>
    </row>
    <row r="815" spans="1:10" ht="15">
      <c r="A815" s="3">
        <v>179</v>
      </c>
      <c r="B815" s="3">
        <v>2000814</v>
      </c>
      <c r="C815" s="12">
        <v>8</v>
      </c>
      <c r="D815" s="12">
        <v>1075</v>
      </c>
      <c r="E815" s="3" cm="1">
        <f t="array" aca="1" ref="E815" ca="1">INDEX('[3]Vendedores Activos'!$A$37:$A$44, RANDBETWEEN(1, COUNTA('[3]Vendedores Activos'!$A$37:$A$44)))</f>
        <v>39</v>
      </c>
      <c r="F815" s="13">
        <v>45035</v>
      </c>
      <c r="G815" s="12">
        <v>114</v>
      </c>
      <c r="H815" s="12">
        <v>1</v>
      </c>
      <c r="I815" s="35">
        <v>16157.16</v>
      </c>
      <c r="J815" s="26">
        <v>16157.16</v>
      </c>
    </row>
    <row r="816" spans="1:10" ht="15">
      <c r="A816" s="3">
        <v>176</v>
      </c>
      <c r="B816" s="3">
        <v>2000815</v>
      </c>
      <c r="C816" s="12">
        <v>3</v>
      </c>
      <c r="D816" s="12">
        <v>1120</v>
      </c>
      <c r="E816" s="3" cm="1">
        <f t="array" aca="1" ref="E816" ca="1">INDEX('[3]Vendedores Activos'!$A$21:$A$26, RANDBETWEEN(1, COUNTA('[3]Vendedores Activos'!$A$21:$A$26)))</f>
        <v>24</v>
      </c>
      <c r="F816" s="13">
        <v>45034</v>
      </c>
      <c r="G816" s="12">
        <v>79</v>
      </c>
      <c r="H816" s="12">
        <v>1</v>
      </c>
      <c r="I816" s="35">
        <v>2166.3000000000002</v>
      </c>
      <c r="J816" s="26">
        <v>2166.3000000000002</v>
      </c>
    </row>
    <row r="817" spans="1:10" ht="15">
      <c r="A817" s="3">
        <v>177</v>
      </c>
      <c r="B817" s="27">
        <v>2000816</v>
      </c>
      <c r="C817" s="12"/>
      <c r="D817" s="12">
        <v>1132</v>
      </c>
      <c r="E817" s="3" cm="1">
        <f t="array" aca="1" ref="E817" ca="1">INDEX('[3]Vendedores Activos'!$A$37:$A$44, RANDBETWEEN(1, COUNTA('[3]Vendedores Activos'!$A$37:$A$44)))</f>
        <v>38</v>
      </c>
      <c r="F817" s="13">
        <v>45034</v>
      </c>
      <c r="G817" s="12">
        <v>108</v>
      </c>
      <c r="H817" s="12">
        <v>1</v>
      </c>
      <c r="I817" s="35">
        <v>12928.5</v>
      </c>
      <c r="J817" s="26">
        <v>12928.5</v>
      </c>
    </row>
    <row r="818" spans="1:10" ht="15">
      <c r="A818" s="3">
        <v>171</v>
      </c>
      <c r="B818" s="3">
        <v>2000817</v>
      </c>
      <c r="C818" s="12">
        <v>1</v>
      </c>
      <c r="D818" s="12">
        <v>1109</v>
      </c>
      <c r="E818" s="3" cm="1">
        <f t="array" aca="1" ref="E818" ca="1">INDEX('[3]Vendedores Activos'!$A$2:$A$13, RANDBETWEEN(1, COUNTA('[3]Vendedores Activos'!$A$2:$A$13)))</f>
        <v>44</v>
      </c>
      <c r="F818" s="13">
        <v>45030</v>
      </c>
      <c r="G818" s="12">
        <v>16</v>
      </c>
      <c r="H818" s="12">
        <v>1</v>
      </c>
      <c r="I818" s="35">
        <v>32297.96</v>
      </c>
      <c r="J818" s="26">
        <v>32297.96</v>
      </c>
    </row>
    <row r="819" spans="1:10" ht="15">
      <c r="A819" s="3">
        <v>173</v>
      </c>
      <c r="B819" s="3">
        <v>2000818</v>
      </c>
      <c r="C819" s="12">
        <v>1</v>
      </c>
      <c r="D819" s="12">
        <v>1111</v>
      </c>
      <c r="E819" s="3" cm="1">
        <f t="array" aca="1" ref="E819" ca="1">INDEX('[3]Vendedores Activos'!$A$2:$A$13, RANDBETWEEN(1, COUNTA('[3]Vendedores Activos'!$A$2:$A$13)))</f>
        <v>3</v>
      </c>
      <c r="F819" s="13">
        <v>45030</v>
      </c>
      <c r="G819" s="12">
        <v>165</v>
      </c>
      <c r="H819" s="12">
        <v>1</v>
      </c>
      <c r="I819" s="35">
        <v>2701.9</v>
      </c>
      <c r="J819" s="26">
        <v>2701.9</v>
      </c>
    </row>
    <row r="820" spans="1:10" ht="15">
      <c r="A820" s="3">
        <v>174</v>
      </c>
      <c r="B820" s="3">
        <v>2000819</v>
      </c>
      <c r="C820" s="12">
        <v>2</v>
      </c>
      <c r="D820" s="12">
        <v>1099</v>
      </c>
      <c r="E820" s="3" cm="1">
        <f t="array" aca="1" ref="E820" ca="1">INDEX('[3]Vendedores Activos'!$A$14:$A$20, RANDBETWEEN(1, COUNTA('[3]Vendedores Activos'!$A$14:$A$20)))</f>
        <v>13</v>
      </c>
      <c r="F820" s="13">
        <v>45030</v>
      </c>
      <c r="G820" s="12">
        <v>40</v>
      </c>
      <c r="H820" s="12">
        <v>1</v>
      </c>
      <c r="I820" s="35">
        <v>16157.16</v>
      </c>
      <c r="J820" s="26">
        <v>16157.16</v>
      </c>
    </row>
    <row r="821" spans="1:10" ht="15">
      <c r="A821" s="3">
        <v>172</v>
      </c>
      <c r="B821" s="27">
        <v>2000820</v>
      </c>
      <c r="C821" s="12">
        <v>3</v>
      </c>
      <c r="D821" s="12">
        <v>1077</v>
      </c>
      <c r="E821" s="3" cm="1">
        <f t="array" aca="1" ref="E821" ca="1">INDEX('[3]Vendedores Activos'!$A$21:$A$26, RANDBETWEEN(1, COUNTA('[3]Vendedores Activos'!$A$21:$A$26)))</f>
        <v>21</v>
      </c>
      <c r="F821" s="13">
        <v>45030</v>
      </c>
      <c r="G821" s="12">
        <v>11</v>
      </c>
      <c r="H821" s="12">
        <v>1</v>
      </c>
      <c r="I821" s="35">
        <v>3780.63</v>
      </c>
      <c r="J821" s="26">
        <v>3780.63</v>
      </c>
    </row>
    <row r="822" spans="1:10" ht="15">
      <c r="A822" s="3">
        <v>170</v>
      </c>
      <c r="B822" s="3">
        <v>2000821</v>
      </c>
      <c r="C822" s="12">
        <v>1</v>
      </c>
      <c r="D822" s="12">
        <v>1057</v>
      </c>
      <c r="E822" s="3" cm="1">
        <f t="array" aca="1" ref="E822" ca="1">INDEX('[3]Vendedores Activos'!$A$2:$A$13, RANDBETWEEN(1, COUNTA('[3]Vendedores Activos'!$A$2:$A$13)))</f>
        <v>9</v>
      </c>
      <c r="F822" s="13">
        <v>45029</v>
      </c>
      <c r="G822" s="12">
        <v>66</v>
      </c>
      <c r="H822" s="12">
        <v>1</v>
      </c>
      <c r="I822" s="35">
        <v>2701.9</v>
      </c>
      <c r="J822" s="26">
        <v>2701.9</v>
      </c>
    </row>
    <row r="823" spans="1:10" ht="15">
      <c r="A823" s="3">
        <v>169</v>
      </c>
      <c r="B823" s="3">
        <v>2000822</v>
      </c>
      <c r="C823" s="12">
        <v>3</v>
      </c>
      <c r="D823" s="12">
        <v>1077</v>
      </c>
      <c r="E823" s="3" cm="1">
        <f t="array" aca="1" ref="E823" ca="1">INDEX('[3]Vendedores Activos'!$A$21:$A$26, RANDBETWEEN(1, COUNTA('[3]Vendedores Activos'!$A$21:$A$26)))</f>
        <v>24</v>
      </c>
      <c r="F823" s="13">
        <v>45028</v>
      </c>
      <c r="G823" s="12">
        <v>5</v>
      </c>
      <c r="H823" s="12">
        <v>1</v>
      </c>
      <c r="I823" s="35">
        <v>3242.52</v>
      </c>
      <c r="J823" s="26">
        <v>3242.52</v>
      </c>
    </row>
    <row r="824" spans="1:10" ht="15">
      <c r="A824" s="3">
        <v>168</v>
      </c>
      <c r="B824" s="3">
        <v>2000823</v>
      </c>
      <c r="C824" s="12">
        <v>6</v>
      </c>
      <c r="D824" s="12">
        <v>1130</v>
      </c>
      <c r="E824" s="3" cm="1">
        <f t="array" aca="1" ref="E824" ca="1">INDEX('[3]Vendedores Activos'!$A$37:$A$44, RANDBETWEEN(1, COUNTA('[3]Vendedores Activos'!$A$37:$A$44)))</f>
        <v>37</v>
      </c>
      <c r="F824" s="13">
        <v>45027</v>
      </c>
      <c r="G824" s="12">
        <v>79</v>
      </c>
      <c r="H824" s="12">
        <v>1</v>
      </c>
      <c r="I824" s="35">
        <v>2166.3000000000002</v>
      </c>
      <c r="J824" s="26">
        <v>2166.3000000000002</v>
      </c>
    </row>
    <row r="825" spans="1:10" ht="15">
      <c r="A825" s="3">
        <v>167</v>
      </c>
      <c r="B825" s="27">
        <v>2000824</v>
      </c>
      <c r="C825" s="12">
        <v>5</v>
      </c>
      <c r="D825" s="12">
        <v>1133</v>
      </c>
      <c r="E825" s="3" cm="1">
        <f t="array" aca="1" ref="E825" ca="1">INDEX('[3]Vendedores Activos'!$A$29:$A$36, RANDBETWEEN(1, COUNTA('[3]Vendedores Activos'!$A$29:$A$36)))</f>
        <v>27</v>
      </c>
      <c r="F825" s="13">
        <v>45026</v>
      </c>
      <c r="G825" s="12">
        <v>4</v>
      </c>
      <c r="H825" s="12">
        <v>1</v>
      </c>
      <c r="I825" s="35">
        <v>549.46</v>
      </c>
      <c r="J825" s="26">
        <v>549.46</v>
      </c>
    </row>
    <row r="826" spans="1:10" ht="15">
      <c r="A826" s="3">
        <v>164</v>
      </c>
      <c r="B826" s="3">
        <v>2000825</v>
      </c>
      <c r="C826" s="12">
        <v>8</v>
      </c>
      <c r="D826" s="12">
        <v>1032</v>
      </c>
      <c r="E826" s="3" cm="1">
        <f t="array" aca="1" ref="E826" ca="1">INDEX('[3]Vendedores Activos'!$A$37:$A$44, RANDBETWEEN(1, COUNTA('[3]Vendedores Activos'!$A$37:$A$44)))</f>
        <v>40</v>
      </c>
      <c r="F826" s="13">
        <v>45024</v>
      </c>
      <c r="G826" s="12">
        <v>94</v>
      </c>
      <c r="H826" s="12">
        <v>1</v>
      </c>
      <c r="I826" s="35">
        <v>16152.15</v>
      </c>
      <c r="J826" s="26">
        <v>16152.15</v>
      </c>
    </row>
    <row r="827" spans="1:10" ht="15">
      <c r="A827" s="3">
        <v>163</v>
      </c>
      <c r="B827" s="3">
        <v>2000826</v>
      </c>
      <c r="C827" s="12">
        <v>2</v>
      </c>
      <c r="D827" s="12">
        <v>1066</v>
      </c>
      <c r="E827" s="3" cm="1">
        <f t="array" aca="1" ref="E827" ca="1">INDEX('[3]Vendedores Activos'!$A$14:$A$20, RANDBETWEEN(1, COUNTA('[3]Vendedores Activos'!$A$14:$A$20)))</f>
        <v>11</v>
      </c>
      <c r="F827" s="13">
        <v>45023</v>
      </c>
      <c r="G827" s="12">
        <v>67</v>
      </c>
      <c r="H827" s="12">
        <v>1</v>
      </c>
      <c r="I827" s="35">
        <v>6471.18</v>
      </c>
      <c r="J827" s="26">
        <v>6471.18</v>
      </c>
    </row>
    <row r="828" spans="1:10" ht="15">
      <c r="A828" s="3">
        <v>162</v>
      </c>
      <c r="B828" s="3">
        <v>2000827</v>
      </c>
      <c r="C828" s="12">
        <v>1</v>
      </c>
      <c r="D828" s="12">
        <v>1064</v>
      </c>
      <c r="E828" s="3" cm="1">
        <f t="array" aca="1" ref="E828" ca="1">INDEX('[3]Vendedores Activos'!$A$2:$A$13, RANDBETWEEN(1, COUNTA('[3]Vendedores Activos'!$A$2:$A$13)))</f>
        <v>50</v>
      </c>
      <c r="F828" s="13">
        <v>45022</v>
      </c>
      <c r="G828" s="12">
        <v>17</v>
      </c>
      <c r="H828" s="12">
        <v>1</v>
      </c>
      <c r="I828" s="35">
        <v>16157.16</v>
      </c>
      <c r="J828" s="26">
        <v>16157.16</v>
      </c>
    </row>
    <row r="829" spans="1:10" ht="15">
      <c r="A829" s="3">
        <v>161</v>
      </c>
      <c r="B829" s="27">
        <v>2000828</v>
      </c>
      <c r="C829" s="12">
        <v>8</v>
      </c>
      <c r="D829" s="12">
        <v>1001</v>
      </c>
      <c r="E829" s="3" cm="1">
        <f t="array" aca="1" ref="E829" ca="1">INDEX('[3]Vendedores Activos'!$A$37:$A$44, RANDBETWEEN(1, COUNTA('[3]Vendedores Activos'!$A$37:$A$44)))</f>
        <v>40</v>
      </c>
      <c r="F829" s="13">
        <v>45022</v>
      </c>
      <c r="G829" s="12">
        <v>131</v>
      </c>
      <c r="H829" s="12">
        <v>1</v>
      </c>
      <c r="I829" s="35">
        <v>118.97</v>
      </c>
      <c r="J829" s="26">
        <v>118.97</v>
      </c>
    </row>
    <row r="830" spans="1:10" ht="15">
      <c r="A830" s="3">
        <v>160</v>
      </c>
      <c r="B830" s="3">
        <v>2000829</v>
      </c>
      <c r="C830" s="12">
        <v>1</v>
      </c>
      <c r="D830" s="12">
        <v>1005</v>
      </c>
      <c r="E830" s="3" cm="1">
        <f t="array" aca="1" ref="E830" ca="1">INDEX('[3]Vendedores Activos'!$A$2:$A$13, RANDBETWEEN(1, COUNTA('[3]Vendedores Activos'!$A$2:$A$13)))</f>
        <v>6</v>
      </c>
      <c r="F830" s="13">
        <v>45021</v>
      </c>
      <c r="G830" s="12">
        <v>45</v>
      </c>
      <c r="H830" s="12">
        <v>1</v>
      </c>
      <c r="I830" s="35">
        <v>26916.86</v>
      </c>
      <c r="J830" s="26">
        <v>26916.86</v>
      </c>
    </row>
    <row r="831" spans="1:10" ht="15">
      <c r="A831" s="3">
        <v>159</v>
      </c>
      <c r="B831" s="3">
        <v>2000830</v>
      </c>
      <c r="C831" s="12">
        <v>3</v>
      </c>
      <c r="D831" s="12">
        <v>1077</v>
      </c>
      <c r="E831" s="3" cm="1">
        <f t="array" aca="1" ref="E831" ca="1">INDEX('[3]Vendedores Activos'!$A$21:$A$26, RANDBETWEEN(1, COUNTA('[3]Vendedores Activos'!$A$21:$A$26)))</f>
        <v>23</v>
      </c>
      <c r="F831" s="13">
        <v>45021</v>
      </c>
      <c r="G831" s="12">
        <v>198</v>
      </c>
      <c r="H831" s="12">
        <v>1</v>
      </c>
      <c r="I831" s="35">
        <v>5387.44</v>
      </c>
      <c r="J831" s="26">
        <v>5387.44</v>
      </c>
    </row>
    <row r="832" spans="1:10" ht="15">
      <c r="A832" s="3">
        <v>157</v>
      </c>
      <c r="B832" s="3">
        <v>2000831</v>
      </c>
      <c r="C832" s="12">
        <v>1</v>
      </c>
      <c r="D832" s="12">
        <v>1059</v>
      </c>
      <c r="E832" s="3" cm="1">
        <f t="array" aca="1" ref="E832" ca="1">INDEX('[3]Vendedores Activos'!$A$2:$A$13, RANDBETWEEN(1, COUNTA('[3]Vendedores Activos'!$A$2:$A$13)))</f>
        <v>3</v>
      </c>
      <c r="F832" s="13">
        <v>45020</v>
      </c>
      <c r="G832" s="12">
        <v>143</v>
      </c>
      <c r="H832" s="12">
        <v>1</v>
      </c>
      <c r="I832" s="35">
        <v>1087.57</v>
      </c>
      <c r="J832" s="26">
        <v>1087.57</v>
      </c>
    </row>
    <row r="833" spans="1:10" ht="15">
      <c r="A833" s="3">
        <v>156</v>
      </c>
      <c r="B833" s="27">
        <v>2000832</v>
      </c>
      <c r="C833" s="12">
        <v>2</v>
      </c>
      <c r="D833" s="12">
        <v>1099</v>
      </c>
      <c r="E833" s="3" cm="1">
        <f t="array" aca="1" ref="E833" ca="1">INDEX('[3]Vendedores Activos'!$A$14:$A$20, RANDBETWEEN(1, COUNTA('[3]Vendedores Activos'!$A$14:$A$20)))</f>
        <v>14</v>
      </c>
      <c r="F833" s="13">
        <v>45020</v>
      </c>
      <c r="G833" s="12">
        <v>93</v>
      </c>
      <c r="H833" s="12">
        <v>1</v>
      </c>
      <c r="I833" s="35">
        <v>19383.32</v>
      </c>
      <c r="J833" s="26">
        <v>19383.32</v>
      </c>
    </row>
    <row r="834" spans="1:10" ht="15">
      <c r="A834" s="3">
        <v>158</v>
      </c>
      <c r="B834" s="3">
        <v>2000833</v>
      </c>
      <c r="C834" s="12">
        <v>6</v>
      </c>
      <c r="D834" s="12">
        <v>1131</v>
      </c>
      <c r="E834" s="3" cm="1">
        <f t="array" aca="1" ref="E834" ca="1">INDEX('[3]Vendedores Activos'!$A$37:$A$44, RANDBETWEEN(1, COUNTA('[3]Vendedores Activos'!$A$37:$A$44)))</f>
        <v>42</v>
      </c>
      <c r="F834" s="13">
        <v>45020</v>
      </c>
      <c r="G834" s="12">
        <v>83</v>
      </c>
      <c r="H834" s="12">
        <v>1</v>
      </c>
      <c r="I834" s="35">
        <v>5389.95</v>
      </c>
      <c r="J834" s="26">
        <v>5389.95</v>
      </c>
    </row>
    <row r="835" spans="1:10" ht="15">
      <c r="A835" s="3">
        <v>155</v>
      </c>
      <c r="B835" s="3">
        <v>2000834</v>
      </c>
      <c r="C835" s="12">
        <v>1</v>
      </c>
      <c r="D835" s="12">
        <v>1024</v>
      </c>
      <c r="E835" s="3" cm="1">
        <f t="array" aca="1" ref="E835" ca="1">INDEX('[3]Vendedores Activos'!$A$2:$A$13, RANDBETWEEN(1, COUNTA('[3]Vendedores Activos'!$A$2:$A$13)))</f>
        <v>3</v>
      </c>
      <c r="F835" s="13">
        <v>45019</v>
      </c>
      <c r="G835" s="12">
        <v>62</v>
      </c>
      <c r="H835" s="12">
        <v>1</v>
      </c>
      <c r="I835" s="35">
        <v>4851.84</v>
      </c>
      <c r="J835" s="26">
        <v>4851.84</v>
      </c>
    </row>
    <row r="836" spans="1:10" ht="15">
      <c r="A836" s="3">
        <v>154</v>
      </c>
      <c r="B836" s="3">
        <v>2000835</v>
      </c>
      <c r="C836" s="12">
        <v>2</v>
      </c>
      <c r="D836" s="12">
        <v>1058</v>
      </c>
      <c r="E836" s="3" cm="1">
        <f t="array" aca="1" ref="E836" ca="1">INDEX('[3]Vendedores Activos'!$A$14:$A$20, RANDBETWEEN(1, COUNTA('[3]Vendedores Activos'!$A$14:$A$20)))</f>
        <v>15</v>
      </c>
      <c r="F836" s="13">
        <v>45019</v>
      </c>
      <c r="G836" s="12">
        <v>87</v>
      </c>
      <c r="H836" s="12">
        <v>1</v>
      </c>
      <c r="I836" s="35">
        <v>2701.9</v>
      </c>
      <c r="J836" s="26">
        <v>2701.9</v>
      </c>
    </row>
    <row r="837" spans="1:10" ht="15">
      <c r="A837" s="3">
        <v>150</v>
      </c>
      <c r="B837" s="27">
        <v>2000836</v>
      </c>
      <c r="C837" s="12">
        <v>1</v>
      </c>
      <c r="D837" s="12">
        <v>1112</v>
      </c>
      <c r="E837" s="3" cm="1">
        <f t="array" aca="1" ref="E837" ca="1">INDEX('[3]Vendedores Activos'!$A$2:$A$13, RANDBETWEEN(1, COUNTA('[3]Vendedores Activos'!$A$2:$A$13)))</f>
        <v>43</v>
      </c>
      <c r="F837" s="13">
        <v>45017</v>
      </c>
      <c r="G837" s="12">
        <v>175</v>
      </c>
      <c r="H837" s="12">
        <v>1</v>
      </c>
      <c r="I837" s="35">
        <v>4856.8500000000004</v>
      </c>
      <c r="J837" s="26">
        <v>4856.8500000000004</v>
      </c>
    </row>
    <row r="838" spans="1:10" ht="15">
      <c r="A838" s="3">
        <v>149</v>
      </c>
      <c r="B838" s="3">
        <v>2000837</v>
      </c>
      <c r="C838" s="12">
        <v>3</v>
      </c>
      <c r="D838" s="12">
        <v>1121</v>
      </c>
      <c r="E838" s="3" cm="1">
        <f t="array" aca="1" ref="E838" ca="1">INDEX('[3]Vendedores Activos'!$A$21:$A$26, RANDBETWEEN(1, COUNTA('[3]Vendedores Activos'!$A$21:$A$26)))</f>
        <v>24</v>
      </c>
      <c r="F838" s="13">
        <v>45017</v>
      </c>
      <c r="G838" s="12">
        <v>19</v>
      </c>
      <c r="H838" s="12">
        <v>1</v>
      </c>
      <c r="I838" s="35">
        <v>2163.79</v>
      </c>
      <c r="J838" s="26">
        <v>2163.79</v>
      </c>
    </row>
    <row r="839" spans="1:10" ht="15">
      <c r="A839" s="3">
        <v>151</v>
      </c>
      <c r="B839" s="3">
        <v>2000838</v>
      </c>
      <c r="C839" s="12"/>
      <c r="D839" s="12">
        <v>1075</v>
      </c>
      <c r="E839" s="3" cm="1">
        <f t="array" aca="1" ref="E839" ca="1">INDEX('[3]Vendedores Activos'!$A$37:$A$44, RANDBETWEEN(1, COUNTA('[3]Vendedores Activos'!$A$37:$A$44)))</f>
        <v>35</v>
      </c>
      <c r="F839" s="13">
        <v>45017</v>
      </c>
      <c r="G839" s="12">
        <v>47</v>
      </c>
      <c r="H839" s="12">
        <v>1</v>
      </c>
      <c r="I839" s="35">
        <v>10771.05</v>
      </c>
      <c r="J839" s="26">
        <v>10771.05</v>
      </c>
    </row>
    <row r="840" spans="1:10" ht="15">
      <c r="A840" s="3">
        <v>148</v>
      </c>
      <c r="B840" s="3">
        <v>2000839</v>
      </c>
      <c r="C840" s="12">
        <v>6</v>
      </c>
      <c r="D840" s="12">
        <v>1120</v>
      </c>
      <c r="E840" s="3" cm="1">
        <f t="array" aca="1" ref="E840" ca="1">INDEX('[3]Vendedores Activos'!$A$37:$A$44, RANDBETWEEN(1, COUNTA('[3]Vendedores Activos'!$A$37:$A$44)))</f>
        <v>37</v>
      </c>
      <c r="F840" s="13">
        <v>45016</v>
      </c>
      <c r="G840" s="12">
        <v>171</v>
      </c>
      <c r="H840" s="12">
        <v>1</v>
      </c>
      <c r="I840" s="35">
        <v>9697.34</v>
      </c>
      <c r="J840" s="26">
        <v>9697.34</v>
      </c>
    </row>
    <row r="841" spans="1:10" ht="15">
      <c r="A841" s="3">
        <v>147</v>
      </c>
      <c r="B841" s="27">
        <v>2000840</v>
      </c>
      <c r="C841" s="12">
        <v>1</v>
      </c>
      <c r="D841" s="12"/>
      <c r="E841" s="3" cm="1">
        <f t="array" aca="1" ref="E841" ca="1">INDEX('[3]Vendedores Activos'!$A$2:$A$13, RANDBETWEEN(1, COUNTA('[3]Vendedores Activos'!$A$2:$A$13)))</f>
        <v>9</v>
      </c>
      <c r="F841" s="13">
        <v>45014</v>
      </c>
      <c r="G841" s="12">
        <v>195</v>
      </c>
      <c r="H841" s="12">
        <v>1</v>
      </c>
      <c r="I841" s="35">
        <v>53817.36</v>
      </c>
      <c r="J841" s="26">
        <v>53817.36</v>
      </c>
    </row>
    <row r="842" spans="1:10" ht="15">
      <c r="A842" s="3">
        <v>200</v>
      </c>
      <c r="B842" s="3">
        <v>2000841</v>
      </c>
      <c r="C842" s="12">
        <v>3</v>
      </c>
      <c r="D842" s="12">
        <v>1048</v>
      </c>
      <c r="E842" s="3" cm="1">
        <f t="array" aca="1" ref="E842" ca="1">INDEX('[3]Vendedores Activos'!$A$21:$A$26, RANDBETWEEN(1, COUNTA('[3]Vendedores Activos'!$A$21:$A$26)))</f>
        <v>24</v>
      </c>
      <c r="F842" s="13">
        <v>45014</v>
      </c>
      <c r="G842" s="12">
        <v>11</v>
      </c>
      <c r="H842" s="12">
        <v>1</v>
      </c>
      <c r="I842" s="35">
        <v>3780.63</v>
      </c>
      <c r="J842" s="26">
        <v>3780.63</v>
      </c>
    </row>
    <row r="843" spans="1:10" ht="15">
      <c r="A843" s="3">
        <v>199</v>
      </c>
      <c r="B843" s="3">
        <v>2000842</v>
      </c>
      <c r="C843" s="12">
        <v>1</v>
      </c>
      <c r="D843" s="12">
        <v>1025</v>
      </c>
      <c r="E843" s="3" cm="1">
        <f t="array" aca="1" ref="E843" ca="1">INDEX('[3]Vendedores Activos'!$A$2:$A$13, RANDBETWEEN(1, COUNTA('[3]Vendedores Activos'!$A$2:$A$13)))</f>
        <v>3</v>
      </c>
      <c r="F843" s="13">
        <v>45013</v>
      </c>
      <c r="G843" s="12">
        <v>120</v>
      </c>
      <c r="H843" s="12">
        <v>1</v>
      </c>
      <c r="I843" s="35">
        <v>19385.82</v>
      </c>
      <c r="J843" s="26">
        <v>19385.82</v>
      </c>
    </row>
    <row r="844" spans="1:10" ht="15">
      <c r="A844" s="3">
        <v>144</v>
      </c>
      <c r="B844" s="3">
        <v>2000843</v>
      </c>
      <c r="C844" s="12">
        <v>1</v>
      </c>
      <c r="D844" s="12">
        <v>1123</v>
      </c>
      <c r="E844" s="3" cm="1">
        <f t="array" aca="1" ref="E844" ca="1">INDEX('[3]Vendedores Activos'!$A$2:$A$13, RANDBETWEEN(1, COUNTA('[3]Vendedores Activos'!$A$2:$A$13)))</f>
        <v>43</v>
      </c>
      <c r="F844" s="13">
        <v>45013</v>
      </c>
      <c r="G844" s="12">
        <v>99</v>
      </c>
      <c r="H844" s="12">
        <v>1</v>
      </c>
      <c r="I844" s="35">
        <v>4318.74</v>
      </c>
      <c r="J844" s="26">
        <v>4318.74</v>
      </c>
    </row>
    <row r="845" spans="1:10" ht="15">
      <c r="A845" s="3">
        <v>145</v>
      </c>
      <c r="B845" s="27">
        <v>2000844</v>
      </c>
      <c r="C845" s="12">
        <v>1</v>
      </c>
      <c r="D845" s="12">
        <v>1124</v>
      </c>
      <c r="E845" s="3" cm="1">
        <f t="array" aca="1" ref="E845" ca="1">INDEX('[3]Vendedores Activos'!$A$2:$A$13, RANDBETWEEN(1, COUNTA('[3]Vendedores Activos'!$A$2:$A$13)))</f>
        <v>50</v>
      </c>
      <c r="F845" s="13">
        <v>45013</v>
      </c>
      <c r="G845" s="12">
        <v>54</v>
      </c>
      <c r="H845" s="12">
        <v>1</v>
      </c>
      <c r="I845" s="35">
        <v>7544.89</v>
      </c>
      <c r="J845" s="26">
        <v>7544.89</v>
      </c>
    </row>
    <row r="846" spans="1:10" ht="15">
      <c r="A846" s="3">
        <v>146</v>
      </c>
      <c r="B846" s="3">
        <v>2000845</v>
      </c>
      <c r="C846" s="12">
        <v>6</v>
      </c>
      <c r="D846" s="12">
        <v>1052</v>
      </c>
      <c r="E846" s="3" cm="1">
        <f t="array" aca="1" ref="E846" ca="1">INDEX('[3]Vendedores Activos'!$A$37:$A$44, RANDBETWEEN(1, COUNTA('[3]Vendedores Activos'!$A$37:$A$44)))</f>
        <v>41</v>
      </c>
      <c r="F846" s="13">
        <v>45013</v>
      </c>
      <c r="G846" s="12">
        <v>146</v>
      </c>
      <c r="H846" s="12">
        <v>1</v>
      </c>
      <c r="I846" s="35">
        <v>549.46</v>
      </c>
      <c r="J846" s="26">
        <v>549.46</v>
      </c>
    </row>
    <row r="847" spans="1:10" ht="15">
      <c r="A847" s="3">
        <v>188</v>
      </c>
      <c r="B847" s="3">
        <v>2000846</v>
      </c>
      <c r="C847" s="12">
        <v>1</v>
      </c>
      <c r="D847" s="12">
        <v>1072</v>
      </c>
      <c r="E847" s="3" cm="1">
        <f t="array" aca="1" ref="E847" ca="1">INDEX('[3]Vendedores Activos'!$A$2:$A$13, RANDBETWEEN(1, COUNTA('[3]Vendedores Activos'!$A$2:$A$13)))</f>
        <v>6</v>
      </c>
      <c r="F847" s="13">
        <v>45012</v>
      </c>
      <c r="G847" s="12">
        <v>197</v>
      </c>
      <c r="H847" s="12">
        <v>1</v>
      </c>
      <c r="I847" s="35">
        <v>12920.98</v>
      </c>
      <c r="J847" s="26">
        <v>12920.98</v>
      </c>
    </row>
    <row r="848" spans="1:10" ht="15">
      <c r="A848" s="3">
        <v>142</v>
      </c>
      <c r="B848" s="3">
        <v>2000847</v>
      </c>
      <c r="C848" s="12">
        <v>2</v>
      </c>
      <c r="D848" s="12">
        <v>1116</v>
      </c>
      <c r="E848" s="3" cm="1">
        <f t="array" aca="1" ref="E848" ca="1">INDEX('[3]Vendedores Activos'!$A$14:$A$20, RANDBETWEEN(1, COUNTA('[3]Vendedores Activos'!$A$14:$A$20)))</f>
        <v>12</v>
      </c>
      <c r="F848" s="13">
        <v>45010</v>
      </c>
      <c r="G848" s="12">
        <v>79</v>
      </c>
      <c r="H848" s="12">
        <v>1</v>
      </c>
      <c r="I848" s="35">
        <v>2166.3000000000002</v>
      </c>
      <c r="J848" s="26">
        <v>2166.3000000000002</v>
      </c>
    </row>
    <row r="849" spans="1:10" ht="15">
      <c r="A849" s="3">
        <v>165</v>
      </c>
      <c r="B849" s="27">
        <v>2000848</v>
      </c>
      <c r="C849" s="12">
        <v>6</v>
      </c>
      <c r="D849" s="12">
        <v>1130</v>
      </c>
      <c r="E849" s="3" cm="1">
        <f t="array" aca="1" ref="E849" ca="1">INDEX('[3]Vendedores Activos'!$A$37:$A$44, RANDBETWEEN(1, COUNTA('[3]Vendedores Activos'!$A$37:$A$44)))</f>
        <v>39</v>
      </c>
      <c r="F849" s="13">
        <v>45010</v>
      </c>
      <c r="G849" s="12">
        <v>180</v>
      </c>
      <c r="H849" s="12">
        <v>1</v>
      </c>
      <c r="I849" s="35">
        <v>3240.01</v>
      </c>
      <c r="J849" s="26">
        <v>3240.01</v>
      </c>
    </row>
    <row r="850" spans="1:10" ht="15">
      <c r="A850" s="3">
        <v>140</v>
      </c>
      <c r="B850" s="3">
        <v>2000849</v>
      </c>
      <c r="C850" s="12">
        <v>2</v>
      </c>
      <c r="D850" s="12">
        <v>1070</v>
      </c>
      <c r="E850" s="3" cm="1">
        <f t="array" aca="1" ref="E850" ca="1">INDEX('[3]Vendedores Activos'!$A$14:$A$20, RANDBETWEEN(1, COUNTA('[3]Vendedores Activos'!$A$14:$A$20)))</f>
        <v>15</v>
      </c>
      <c r="F850" s="13">
        <v>45009</v>
      </c>
      <c r="G850" s="12">
        <v>155</v>
      </c>
      <c r="H850" s="12">
        <v>1</v>
      </c>
      <c r="I850" s="35">
        <v>1090.08</v>
      </c>
      <c r="J850" s="26">
        <v>1090.08</v>
      </c>
    </row>
    <row r="851" spans="1:10" ht="15">
      <c r="A851" s="3">
        <v>141</v>
      </c>
      <c r="B851" s="3">
        <v>2000850</v>
      </c>
      <c r="C851" s="12">
        <v>3</v>
      </c>
      <c r="D851" s="12">
        <v>1056</v>
      </c>
      <c r="E851" s="3" cm="1">
        <f t="array" aca="1" ref="E851" ca="1">INDEX('[3]Vendedores Activos'!$A$21:$A$26, RANDBETWEEN(1, COUNTA('[3]Vendedores Activos'!$A$21:$A$26)))</f>
        <v>20</v>
      </c>
      <c r="F851" s="13">
        <v>45009</v>
      </c>
      <c r="G851" s="12">
        <v>18</v>
      </c>
      <c r="H851" s="12">
        <v>1</v>
      </c>
      <c r="I851" s="35">
        <v>15075.93</v>
      </c>
      <c r="J851" s="26">
        <v>15075.93</v>
      </c>
    </row>
    <row r="852" spans="1:10" ht="15">
      <c r="A852" s="3">
        <v>166</v>
      </c>
      <c r="B852" s="3">
        <v>2000851</v>
      </c>
      <c r="C852" s="12">
        <v>5</v>
      </c>
      <c r="D852" s="12">
        <v>1061</v>
      </c>
      <c r="E852" s="3" cm="1">
        <f t="array" aca="1" ref="E852" ca="1">INDEX('[3]Vendedores Activos'!$A$29:$A$36, RANDBETWEEN(1, COUNTA('[3]Vendedores Activos'!$A$29:$A$36)))</f>
        <v>31</v>
      </c>
      <c r="F852" s="13">
        <v>45009</v>
      </c>
      <c r="G852" s="12">
        <v>78</v>
      </c>
      <c r="H852" s="12">
        <v>1</v>
      </c>
      <c r="I852" s="35">
        <v>6468.67</v>
      </c>
      <c r="J852" s="26">
        <v>6468.67</v>
      </c>
    </row>
    <row r="853" spans="1:10" ht="15">
      <c r="A853" s="3">
        <v>153</v>
      </c>
      <c r="B853" s="27">
        <v>2000852</v>
      </c>
      <c r="C853" s="12">
        <v>3</v>
      </c>
      <c r="D853" s="12">
        <v>1053</v>
      </c>
      <c r="E853" s="3" cm="1">
        <f t="array" aca="1" ref="E853" ca="1">INDEX('[3]Vendedores Activos'!$A$21:$A$26, RANDBETWEEN(1, COUNTA('[3]Vendedores Activos'!$A$21:$A$26)))</f>
        <v>20</v>
      </c>
      <c r="F853" s="13">
        <v>45008</v>
      </c>
      <c r="G853" s="12">
        <v>43</v>
      </c>
      <c r="H853" s="12">
        <v>1</v>
      </c>
      <c r="I853" s="35">
        <v>10776.06</v>
      </c>
      <c r="J853" s="26">
        <v>10776.06</v>
      </c>
    </row>
    <row r="854" spans="1:10" ht="15">
      <c r="A854" s="3">
        <v>135</v>
      </c>
      <c r="B854" s="3">
        <v>2000853</v>
      </c>
      <c r="C854" s="12">
        <v>1</v>
      </c>
      <c r="D854" s="12"/>
      <c r="E854" s="3" cm="1">
        <f t="array" aca="1" ref="E854" ca="1">INDEX('[3]Vendedores Activos'!$A$2:$A$13, RANDBETWEEN(1, COUNTA('[3]Vendedores Activos'!$A$2:$A$13)))</f>
        <v>10</v>
      </c>
      <c r="F854" s="13">
        <v>45007</v>
      </c>
      <c r="G854" s="12">
        <v>102</v>
      </c>
      <c r="H854" s="12">
        <v>1</v>
      </c>
      <c r="I854" s="35">
        <v>3242.52</v>
      </c>
      <c r="J854" s="26">
        <v>3242.52</v>
      </c>
    </row>
    <row r="855" spans="1:10" ht="15">
      <c r="A855" s="3">
        <v>152</v>
      </c>
      <c r="B855" s="3">
        <v>2000854</v>
      </c>
      <c r="C855" s="12">
        <v>3</v>
      </c>
      <c r="D855" s="12">
        <v>1081</v>
      </c>
      <c r="E855" s="3" cm="1">
        <f t="array" aca="1" ref="E855" ca="1">INDEX('[3]Vendedores Activos'!$A$21:$A$26, RANDBETWEEN(1, COUNTA('[3]Vendedores Activos'!$A$21:$A$26)))</f>
        <v>18</v>
      </c>
      <c r="F855" s="13">
        <v>45007</v>
      </c>
      <c r="G855" s="12">
        <v>58</v>
      </c>
      <c r="H855" s="12">
        <v>1</v>
      </c>
      <c r="I855" s="35">
        <v>32300.47</v>
      </c>
      <c r="J855" s="26">
        <v>32300.47</v>
      </c>
    </row>
    <row r="856" spans="1:10" ht="15">
      <c r="A856" s="3">
        <v>139</v>
      </c>
      <c r="B856" s="3">
        <v>2000855</v>
      </c>
      <c r="C856" s="12"/>
      <c r="D856" s="12"/>
      <c r="E856" s="3" cm="1">
        <f t="array" aca="1" ref="E856" ca="1">INDEX('[3]Vendedores Activos'!$A$37:$A$44, RANDBETWEEN(1, COUNTA('[3]Vendedores Activos'!$A$37:$A$44)))</f>
        <v>38</v>
      </c>
      <c r="F856" s="13">
        <v>45007</v>
      </c>
      <c r="G856" s="12">
        <v>131</v>
      </c>
      <c r="H856" s="12">
        <v>1</v>
      </c>
      <c r="I856" s="35">
        <v>118.97</v>
      </c>
      <c r="J856" s="26">
        <v>118.97</v>
      </c>
    </row>
    <row r="857" spans="1:10" ht="15">
      <c r="A857" s="3">
        <v>134</v>
      </c>
      <c r="B857" s="27">
        <v>2000856</v>
      </c>
      <c r="C857" s="12"/>
      <c r="D857" s="12">
        <v>7074</v>
      </c>
      <c r="E857" s="3" cm="1">
        <f t="array" aca="1" ref="E857" ca="1">INDEX('[3]Vendedores Activos'!$A$37:$A$44, RANDBETWEEN(1, COUNTA('[3]Vendedores Activos'!$A$37:$A$44)))</f>
        <v>39</v>
      </c>
      <c r="F857" s="13">
        <v>45007</v>
      </c>
      <c r="G857" s="12">
        <v>203</v>
      </c>
      <c r="H857" s="12">
        <v>1</v>
      </c>
      <c r="I857" s="35">
        <v>6463.66</v>
      </c>
      <c r="J857" s="26">
        <v>6463.66</v>
      </c>
    </row>
    <row r="858" spans="1:10" ht="15">
      <c r="A858" s="3">
        <v>136</v>
      </c>
      <c r="B858" s="3">
        <v>2000857</v>
      </c>
      <c r="C858" s="12"/>
      <c r="D858" s="12">
        <v>7075</v>
      </c>
      <c r="E858" s="3" cm="1">
        <f t="array" aca="1" ref="E858" ca="1">INDEX('[3]Vendedores Activos'!$A$37:$A$44, RANDBETWEEN(1, COUNTA('[3]Vendedores Activos'!$A$37:$A$44)))</f>
        <v>42</v>
      </c>
      <c r="F858" s="13">
        <v>45007</v>
      </c>
      <c r="G858" s="12">
        <v>77</v>
      </c>
      <c r="H858" s="12">
        <v>1</v>
      </c>
      <c r="I858" s="35">
        <v>5389.95</v>
      </c>
      <c r="J858" s="26">
        <v>5389.95</v>
      </c>
    </row>
    <row r="859" spans="1:10" ht="15">
      <c r="A859" s="3">
        <v>137</v>
      </c>
      <c r="B859" s="3">
        <v>2000858</v>
      </c>
      <c r="C859" s="12"/>
      <c r="D859" s="12">
        <v>7076</v>
      </c>
      <c r="E859" s="3" cm="1">
        <f t="array" aca="1" ref="E859" ca="1">INDEX('[3]Vendedores Activos'!$A$37:$A$44, RANDBETWEEN(1, COUNTA('[3]Vendedores Activos'!$A$37:$A$44)))</f>
        <v>36</v>
      </c>
      <c r="F859" s="13">
        <v>45007</v>
      </c>
      <c r="G859" s="12">
        <v>190</v>
      </c>
      <c r="H859" s="12">
        <v>1</v>
      </c>
      <c r="I859" s="35">
        <v>23690.71</v>
      </c>
      <c r="J859" s="26">
        <v>23690.71</v>
      </c>
    </row>
    <row r="860" spans="1:10" ht="15">
      <c r="A860" s="3">
        <v>138</v>
      </c>
      <c r="B860" s="3">
        <v>2000859</v>
      </c>
      <c r="C860" s="12"/>
      <c r="D860" s="12">
        <v>7077</v>
      </c>
      <c r="E860" s="3" cm="1">
        <f t="array" aca="1" ref="E860" ca="1">INDEX('[3]Vendedores Activos'!$A$37:$A$44, RANDBETWEEN(1, COUNTA('[3]Vendedores Activos'!$A$37:$A$44)))</f>
        <v>37</v>
      </c>
      <c r="F860" s="13">
        <v>45007</v>
      </c>
      <c r="G860" s="12">
        <v>103</v>
      </c>
      <c r="H860" s="12">
        <v>1</v>
      </c>
      <c r="I860" s="35">
        <v>1623.18</v>
      </c>
      <c r="J860" s="26">
        <v>1623.18</v>
      </c>
    </row>
    <row r="861" spans="1:10" ht="15">
      <c r="A861" s="3">
        <v>132</v>
      </c>
      <c r="B861" s="27">
        <v>2000860</v>
      </c>
      <c r="C861" s="12">
        <v>1</v>
      </c>
      <c r="D861" s="12">
        <v>1037</v>
      </c>
      <c r="E861" s="3" cm="1">
        <f t="array" aca="1" ref="E861" ca="1">INDEX('[3]Vendedores Activos'!$A$2:$A$13, RANDBETWEEN(1, COUNTA('[3]Vendedores Activos'!$A$2:$A$13)))</f>
        <v>10</v>
      </c>
      <c r="F861" s="13">
        <v>45006</v>
      </c>
      <c r="G861" s="12">
        <v>87</v>
      </c>
      <c r="H861" s="12">
        <v>1</v>
      </c>
      <c r="I861" s="35">
        <v>2701.9</v>
      </c>
      <c r="J861" s="26">
        <v>2701.9</v>
      </c>
    </row>
    <row r="862" spans="1:10" ht="15">
      <c r="A862" s="3">
        <v>143</v>
      </c>
      <c r="B862" s="3">
        <v>2000861</v>
      </c>
      <c r="C862" s="12">
        <v>2</v>
      </c>
      <c r="D862" s="12">
        <v>1125</v>
      </c>
      <c r="E862" s="3" cm="1">
        <f t="array" aca="1" ref="E862" ca="1">INDEX('[3]Vendedores Activos'!$A$14:$A$20, RANDBETWEEN(1, COUNTA('[3]Vendedores Activos'!$A$14:$A$20)))</f>
        <v>15</v>
      </c>
      <c r="F862" s="13">
        <v>45006</v>
      </c>
      <c r="G862" s="12">
        <v>124</v>
      </c>
      <c r="H862" s="12">
        <v>1</v>
      </c>
      <c r="I862" s="35">
        <v>1085.07</v>
      </c>
      <c r="J862" s="26">
        <v>1085.07</v>
      </c>
    </row>
    <row r="863" spans="1:10" ht="15">
      <c r="A863" s="3">
        <v>133</v>
      </c>
      <c r="B863" s="3">
        <v>2000862</v>
      </c>
      <c r="C863" s="12">
        <v>3</v>
      </c>
      <c r="D863" s="12">
        <v>1107</v>
      </c>
      <c r="E863" s="3" cm="1">
        <f t="array" aca="1" ref="E863" ca="1">INDEX('[3]Vendedores Activos'!$A$21:$A$26, RANDBETWEEN(1, COUNTA('[3]Vendedores Activos'!$A$21:$A$26)))</f>
        <v>20</v>
      </c>
      <c r="F863" s="13">
        <v>45006</v>
      </c>
      <c r="G863" s="12">
        <v>166</v>
      </c>
      <c r="H863" s="12">
        <v>1</v>
      </c>
      <c r="I863" s="35">
        <v>3242.52</v>
      </c>
      <c r="J863" s="26">
        <v>3242.52</v>
      </c>
    </row>
    <row r="864" spans="1:10" ht="15">
      <c r="A864" s="3">
        <v>131</v>
      </c>
      <c r="B864" s="3">
        <v>2000863</v>
      </c>
      <c r="C864" s="12">
        <v>1</v>
      </c>
      <c r="D864" s="12">
        <v>1133</v>
      </c>
      <c r="E864" s="3" cm="1">
        <f t="array" aca="1" ref="E864" ca="1">INDEX('[3]Vendedores Activos'!$A$2:$A$13, RANDBETWEEN(1, COUNTA('[3]Vendedores Activos'!$A$2:$A$13)))</f>
        <v>3</v>
      </c>
      <c r="F864" s="13">
        <v>45005</v>
      </c>
      <c r="G864" s="12">
        <v>136</v>
      </c>
      <c r="H864" s="12">
        <v>1</v>
      </c>
      <c r="I864" s="35">
        <v>1300.31</v>
      </c>
      <c r="J864" s="26">
        <v>1300.31</v>
      </c>
    </row>
    <row r="865" spans="1:10" ht="15">
      <c r="A865" s="3">
        <v>130</v>
      </c>
      <c r="B865" s="27">
        <v>2000864</v>
      </c>
      <c r="C865" s="12">
        <v>8</v>
      </c>
      <c r="D865" s="12">
        <v>1115</v>
      </c>
      <c r="E865" s="3" cm="1">
        <f t="array" aca="1" ref="E865" ca="1">INDEX('[3]Vendedores Activos'!$A$37:$A$44, RANDBETWEEN(1, COUNTA('[3]Vendedores Activos'!$A$37:$A$44)))</f>
        <v>39</v>
      </c>
      <c r="F865" s="13">
        <v>45005</v>
      </c>
      <c r="G865" s="12">
        <v>159</v>
      </c>
      <c r="H865" s="12">
        <v>1</v>
      </c>
      <c r="I865" s="35">
        <v>869.82</v>
      </c>
      <c r="J865" s="26">
        <v>869.82</v>
      </c>
    </row>
    <row r="866" spans="1:10" ht="15">
      <c r="A866" s="3">
        <v>129</v>
      </c>
      <c r="B866" s="3">
        <v>2000865</v>
      </c>
      <c r="C866" s="12">
        <v>1</v>
      </c>
      <c r="D866" s="12">
        <v>1072</v>
      </c>
      <c r="E866" s="3" cm="1">
        <f t="array" aca="1" ref="E866" ca="1">INDEX('[3]Vendedores Activos'!$A$2:$A$13, RANDBETWEEN(1, COUNTA('[3]Vendedores Activos'!$A$2:$A$13)))</f>
        <v>4</v>
      </c>
      <c r="F866" s="13">
        <v>45003</v>
      </c>
      <c r="G866" s="12">
        <v>155</v>
      </c>
      <c r="H866" s="12">
        <v>1</v>
      </c>
      <c r="I866" s="35">
        <v>1090.08</v>
      </c>
      <c r="J866" s="26">
        <v>1090.08</v>
      </c>
    </row>
    <row r="867" spans="1:10" ht="15">
      <c r="A867" s="3">
        <v>102</v>
      </c>
      <c r="B867" s="3">
        <v>2000866</v>
      </c>
      <c r="C867" s="12"/>
      <c r="D867" s="12">
        <v>7063</v>
      </c>
      <c r="E867" s="3" cm="1">
        <f t="array" aca="1" ref="E867" ca="1">INDEX('[3]Vendedores Activos'!$A$37:$A$44, RANDBETWEEN(1, COUNTA('[3]Vendedores Activos'!$A$37:$A$44)))</f>
        <v>41</v>
      </c>
      <c r="F867" s="13">
        <v>45003</v>
      </c>
      <c r="G867" s="12">
        <v>9</v>
      </c>
      <c r="H867" s="12">
        <v>1</v>
      </c>
      <c r="I867" s="35">
        <v>7542.39</v>
      </c>
      <c r="J867" s="26">
        <v>7542.39</v>
      </c>
    </row>
    <row r="868" spans="1:10" ht="15">
      <c r="A868" s="3">
        <v>101</v>
      </c>
      <c r="B868" s="3">
        <v>2000867</v>
      </c>
      <c r="C868" s="12"/>
      <c r="D868" s="12">
        <v>7062</v>
      </c>
      <c r="E868" s="3" cm="1">
        <f t="array" aca="1" ref="E868" ca="1">INDEX('[3]Vendedores Activos'!$A$37:$A$44, RANDBETWEEN(1, COUNTA('[3]Vendedores Activos'!$A$37:$A$44)))</f>
        <v>40</v>
      </c>
      <c r="F868" s="13">
        <v>45002</v>
      </c>
      <c r="G868" s="12">
        <v>184</v>
      </c>
      <c r="H868" s="12">
        <v>1</v>
      </c>
      <c r="I868" s="35">
        <v>3242.52</v>
      </c>
      <c r="J868" s="26">
        <v>3242.52</v>
      </c>
    </row>
    <row r="869" spans="1:10" ht="15">
      <c r="A869" s="3">
        <v>100</v>
      </c>
      <c r="B869" s="27">
        <v>2000868</v>
      </c>
      <c r="C869" s="12">
        <v>3</v>
      </c>
      <c r="D869" s="12">
        <v>2081</v>
      </c>
      <c r="E869" s="3" cm="1">
        <f t="array" aca="1" ref="E869" ca="1">INDEX('[3]Vendedores Activos'!$A$21:$A$26, RANDBETWEEN(1, COUNTA('[3]Vendedores Activos'!$A$21:$A$26)))</f>
        <v>20</v>
      </c>
      <c r="F869" s="13">
        <v>45001</v>
      </c>
      <c r="G869" s="12">
        <v>103</v>
      </c>
      <c r="H869" s="12">
        <v>1</v>
      </c>
      <c r="I869" s="35">
        <v>1623.18</v>
      </c>
      <c r="J869" s="26">
        <v>1623.18</v>
      </c>
    </row>
    <row r="870" spans="1:10" ht="15">
      <c r="A870" s="3">
        <v>125</v>
      </c>
      <c r="B870" s="3">
        <v>2000869</v>
      </c>
      <c r="C870" s="12"/>
      <c r="D870" s="12">
        <v>7070</v>
      </c>
      <c r="E870" s="3" cm="1">
        <f t="array" aca="1" ref="E870" ca="1">INDEX('[3]Vendedores Activos'!$A$37:$A$44, RANDBETWEEN(1, COUNTA('[3]Vendedores Activos'!$A$37:$A$44)))</f>
        <v>38</v>
      </c>
      <c r="F870" s="13">
        <v>45001</v>
      </c>
      <c r="G870" s="12">
        <v>56</v>
      </c>
      <c r="H870" s="12">
        <v>1</v>
      </c>
      <c r="I870" s="35">
        <v>26914.35</v>
      </c>
      <c r="J870" s="26">
        <v>26914.35</v>
      </c>
    </row>
    <row r="871" spans="1:10" ht="15">
      <c r="A871" s="3">
        <v>126</v>
      </c>
      <c r="B871" s="3">
        <v>2000870</v>
      </c>
      <c r="C871" s="12"/>
      <c r="D871" s="12">
        <v>7071</v>
      </c>
      <c r="E871" s="3" cm="1">
        <f t="array" aca="1" ref="E871" ca="1">INDEX('[3]Vendedores Activos'!$A$37:$A$44, RANDBETWEEN(1, COUNTA('[3]Vendedores Activos'!$A$37:$A$44)))</f>
        <v>36</v>
      </c>
      <c r="F871" s="13">
        <v>45001</v>
      </c>
      <c r="G871" s="12">
        <v>68</v>
      </c>
      <c r="H871" s="12">
        <v>1</v>
      </c>
      <c r="I871" s="35">
        <v>7542.39</v>
      </c>
      <c r="J871" s="26">
        <v>7542.39</v>
      </c>
    </row>
    <row r="872" spans="1:10" ht="15">
      <c r="A872" s="3">
        <v>127</v>
      </c>
      <c r="B872" s="3">
        <v>2000871</v>
      </c>
      <c r="C872" s="12"/>
      <c r="D872" s="12">
        <v>7072</v>
      </c>
      <c r="E872" s="3" cm="1">
        <f t="array" aca="1" ref="E872" ca="1">INDEX('[3]Vendedores Activos'!$A$37:$A$44, RANDBETWEEN(1, COUNTA('[3]Vendedores Activos'!$A$37:$A$44)))</f>
        <v>38</v>
      </c>
      <c r="F872" s="13">
        <v>45001</v>
      </c>
      <c r="G872" s="12">
        <v>143</v>
      </c>
      <c r="H872" s="12">
        <v>1</v>
      </c>
      <c r="I872" s="35">
        <v>1087.57</v>
      </c>
      <c r="J872" s="26">
        <v>1087.57</v>
      </c>
    </row>
    <row r="873" spans="1:10" ht="15">
      <c r="A873" s="3">
        <v>128</v>
      </c>
      <c r="B873" s="27">
        <v>2000872</v>
      </c>
      <c r="C873" s="12"/>
      <c r="D873" s="12">
        <v>7073</v>
      </c>
      <c r="E873" s="3" cm="1">
        <f t="array" aca="1" ref="E873" ca="1">INDEX('[3]Vendedores Activos'!$A$37:$A$44, RANDBETWEEN(1, COUNTA('[3]Vendedores Activos'!$A$37:$A$44)))</f>
        <v>41</v>
      </c>
      <c r="F873" s="13">
        <v>45001</v>
      </c>
      <c r="G873" s="12">
        <v>3</v>
      </c>
      <c r="H873" s="12">
        <v>1</v>
      </c>
      <c r="I873" s="35">
        <v>1623.18</v>
      </c>
      <c r="J873" s="26">
        <v>1623.18</v>
      </c>
    </row>
    <row r="874" spans="1:10" ht="15">
      <c r="A874" s="3">
        <v>103</v>
      </c>
      <c r="B874" s="3">
        <v>2000873</v>
      </c>
      <c r="C874" s="12">
        <v>1</v>
      </c>
      <c r="D874" s="12"/>
      <c r="E874" s="3" cm="1">
        <f t="array" aca="1" ref="E874" ca="1">INDEX('[3]Vendedores Activos'!$A$2:$A$13, RANDBETWEEN(1, COUNTA('[3]Vendedores Activos'!$A$2:$A$13)))</f>
        <v>8</v>
      </c>
      <c r="F874" s="13">
        <v>45000</v>
      </c>
      <c r="G874" s="12">
        <v>132</v>
      </c>
      <c r="H874" s="12">
        <v>1</v>
      </c>
      <c r="I874" s="35">
        <v>229.1</v>
      </c>
      <c r="J874" s="26">
        <v>229.1</v>
      </c>
    </row>
    <row r="875" spans="1:10" ht="15">
      <c r="A875" s="3">
        <v>122</v>
      </c>
      <c r="B875" s="3">
        <v>2000874</v>
      </c>
      <c r="C875" s="12">
        <v>1</v>
      </c>
      <c r="D875" s="12">
        <v>1112</v>
      </c>
      <c r="E875" s="3" cm="1">
        <f t="array" aca="1" ref="E875" ca="1">INDEX('[3]Vendedores Activos'!$A$2:$A$13, RANDBETWEEN(1, COUNTA('[3]Vendedores Activos'!$A$2:$A$13)))</f>
        <v>9</v>
      </c>
      <c r="F875" s="13">
        <v>45000</v>
      </c>
      <c r="G875" s="12">
        <v>30</v>
      </c>
      <c r="H875" s="12">
        <v>1</v>
      </c>
      <c r="I875" s="35">
        <v>7542.39</v>
      </c>
      <c r="J875" s="26">
        <v>7542.39</v>
      </c>
    </row>
    <row r="876" spans="1:10" ht="15">
      <c r="A876" s="3">
        <v>123</v>
      </c>
      <c r="B876" s="3">
        <v>2000875</v>
      </c>
      <c r="C876" s="12">
        <v>3</v>
      </c>
      <c r="D876" s="12">
        <v>1031</v>
      </c>
      <c r="E876" s="3" cm="1">
        <f t="array" aca="1" ref="E876" ca="1">INDEX('[3]Vendedores Activos'!$A$21:$A$26, RANDBETWEEN(1, COUNTA('[3]Vendedores Activos'!$A$21:$A$26)))</f>
        <v>18</v>
      </c>
      <c r="F876" s="13">
        <v>45000</v>
      </c>
      <c r="G876" s="12">
        <v>44</v>
      </c>
      <c r="H876" s="12">
        <v>1</v>
      </c>
      <c r="I876" s="35">
        <v>12923.49</v>
      </c>
      <c r="J876" s="26">
        <v>12923.49</v>
      </c>
    </row>
    <row r="877" spans="1:10" ht="15">
      <c r="A877" s="3">
        <v>124</v>
      </c>
      <c r="B877" s="27">
        <v>2000876</v>
      </c>
      <c r="C877" s="12">
        <v>3</v>
      </c>
      <c r="D877" s="12">
        <v>3098</v>
      </c>
      <c r="E877" s="3" cm="1">
        <f t="array" aca="1" ref="E877" ca="1">INDEX('[3]Vendedores Activos'!$A$21:$A$26, RANDBETWEEN(1, COUNTA('[3]Vendedores Activos'!$A$21:$A$26)))</f>
        <v>24</v>
      </c>
      <c r="F877" s="13">
        <v>45000</v>
      </c>
      <c r="G877" s="12">
        <v>50</v>
      </c>
      <c r="H877" s="12">
        <v>1</v>
      </c>
      <c r="I877" s="35">
        <v>5389.95</v>
      </c>
      <c r="J877" s="26">
        <v>5389.95</v>
      </c>
    </row>
    <row r="878" spans="1:10" ht="15">
      <c r="A878" s="3">
        <v>120</v>
      </c>
      <c r="B878" s="3">
        <v>2000877</v>
      </c>
      <c r="C878" s="12">
        <v>1</v>
      </c>
      <c r="D878" s="12">
        <v>1090</v>
      </c>
      <c r="E878" s="3" cm="1">
        <f t="array" aca="1" ref="E878" ca="1">INDEX('[3]Vendedores Activos'!$A$2:$A$13, RANDBETWEEN(1, COUNTA('[3]Vendedores Activos'!$A$2:$A$13)))</f>
        <v>6</v>
      </c>
      <c r="F878" s="13">
        <v>44999</v>
      </c>
      <c r="G878" s="12">
        <v>120</v>
      </c>
      <c r="H878" s="12">
        <v>1</v>
      </c>
      <c r="I878" s="35">
        <v>19385.82</v>
      </c>
      <c r="J878" s="26">
        <v>19385.82</v>
      </c>
    </row>
    <row r="879" spans="1:10" ht="15">
      <c r="A879" s="3">
        <v>121</v>
      </c>
      <c r="B879" s="3">
        <v>2000878</v>
      </c>
      <c r="C879" s="12">
        <v>3</v>
      </c>
      <c r="D879" s="12">
        <v>1120</v>
      </c>
      <c r="E879" s="3" cm="1">
        <f t="array" aca="1" ref="E879" ca="1">INDEX('[3]Vendedores Activos'!$A$21:$A$26, RANDBETWEEN(1, COUNTA('[3]Vendedores Activos'!$A$21:$A$26)))</f>
        <v>21</v>
      </c>
      <c r="F879" s="13">
        <v>44999</v>
      </c>
      <c r="G879" s="12">
        <v>115</v>
      </c>
      <c r="H879" s="12">
        <v>1</v>
      </c>
      <c r="I879" s="35">
        <v>12923.49</v>
      </c>
      <c r="J879" s="26">
        <v>12923.49</v>
      </c>
    </row>
    <row r="880" spans="1:10" ht="15">
      <c r="A880" s="3">
        <v>119</v>
      </c>
      <c r="B880" s="3">
        <v>2000879</v>
      </c>
      <c r="C880" s="12">
        <v>5</v>
      </c>
      <c r="D880" s="12">
        <v>1061</v>
      </c>
      <c r="E880" s="3" cm="1">
        <f t="array" aca="1" ref="E880" ca="1">INDEX('[3]Vendedores Activos'!$A$29:$A$36, RANDBETWEEN(1, COUNTA('[3]Vendedores Activos'!$A$29:$A$36)))</f>
        <v>31</v>
      </c>
      <c r="F880" s="13">
        <v>44998</v>
      </c>
      <c r="G880" s="12">
        <v>22</v>
      </c>
      <c r="H880" s="12">
        <v>1</v>
      </c>
      <c r="I880" s="35">
        <v>7006.78</v>
      </c>
      <c r="J880" s="26">
        <v>7006.78</v>
      </c>
    </row>
    <row r="881" spans="1:10" ht="15">
      <c r="A881" s="3">
        <v>115</v>
      </c>
      <c r="B881" s="27">
        <v>2000880</v>
      </c>
      <c r="C881" s="12"/>
      <c r="D881" s="12">
        <v>7066</v>
      </c>
      <c r="E881" s="3" cm="1">
        <f t="array" aca="1" ref="E881" ca="1">INDEX('[3]Vendedores Activos'!$A$37:$A$44, RANDBETWEEN(1, COUNTA('[3]Vendedores Activos'!$A$37:$A$44)))</f>
        <v>41</v>
      </c>
      <c r="F881" s="13">
        <v>44996</v>
      </c>
      <c r="G881" s="12">
        <v>200</v>
      </c>
      <c r="H881" s="12">
        <v>1</v>
      </c>
      <c r="I881" s="35">
        <v>8616.1</v>
      </c>
      <c r="J881" s="26">
        <v>8616.1</v>
      </c>
    </row>
    <row r="882" spans="1:10" ht="15">
      <c r="A882" s="3">
        <v>116</v>
      </c>
      <c r="B882" s="3">
        <v>2000881</v>
      </c>
      <c r="C882" s="12"/>
      <c r="D882" s="12">
        <v>7067</v>
      </c>
      <c r="E882" s="3" cm="1">
        <f t="array" aca="1" ref="E882" ca="1">INDEX('[3]Vendedores Activos'!$A$37:$A$44, RANDBETWEEN(1, COUNTA('[3]Vendedores Activos'!$A$37:$A$44)))</f>
        <v>39</v>
      </c>
      <c r="F882" s="13">
        <v>44996</v>
      </c>
      <c r="G882" s="12">
        <v>143</v>
      </c>
      <c r="H882" s="12">
        <v>1</v>
      </c>
      <c r="I882" s="35">
        <v>1087.57</v>
      </c>
      <c r="J882" s="26">
        <v>1087.57</v>
      </c>
    </row>
    <row r="883" spans="1:10" ht="15">
      <c r="A883" s="3">
        <v>117</v>
      </c>
      <c r="B883" s="3">
        <v>2000882</v>
      </c>
      <c r="C883" s="12"/>
      <c r="D883" s="12">
        <v>7068</v>
      </c>
      <c r="E883" s="3" cm="1">
        <f t="array" aca="1" ref="E883" ca="1">INDEX('[3]Vendedores Activos'!$A$37:$A$44, RANDBETWEEN(1, COUNTA('[3]Vendedores Activos'!$A$37:$A$44)))</f>
        <v>35</v>
      </c>
      <c r="F883" s="13">
        <v>44996</v>
      </c>
      <c r="G883" s="12">
        <v>187</v>
      </c>
      <c r="H883" s="12">
        <v>1</v>
      </c>
      <c r="I883" s="35">
        <v>15080.94</v>
      </c>
      <c r="J883" s="26">
        <v>15080.94</v>
      </c>
    </row>
    <row r="884" spans="1:10" ht="15">
      <c r="A884" s="3">
        <v>118</v>
      </c>
      <c r="B884" s="3">
        <v>2000883</v>
      </c>
      <c r="C884" s="12"/>
      <c r="D884" s="12">
        <v>7069</v>
      </c>
      <c r="E884" s="3" cm="1">
        <f t="array" aca="1" ref="E884" ca="1">INDEX('[3]Vendedores Activos'!$A$37:$A$44, RANDBETWEEN(1, COUNTA('[3]Vendedores Activos'!$A$37:$A$44)))</f>
        <v>37</v>
      </c>
      <c r="F884" s="13">
        <v>44996</v>
      </c>
      <c r="G884" s="12">
        <v>186</v>
      </c>
      <c r="H884" s="12">
        <v>1</v>
      </c>
      <c r="I884" s="35">
        <v>26916.86</v>
      </c>
      <c r="J884" s="26">
        <v>26916.86</v>
      </c>
    </row>
    <row r="885" spans="1:10" ht="15">
      <c r="A885" s="3">
        <v>493</v>
      </c>
      <c r="B885" s="27">
        <v>2000884</v>
      </c>
      <c r="C885" s="12">
        <v>8</v>
      </c>
      <c r="D885" s="12">
        <v>1099</v>
      </c>
      <c r="E885" s="3" cm="1">
        <f t="array" aca="1" ref="E885" ca="1">INDEX('[3]Vendedores Activos'!$A$37:$A$44, RANDBETWEEN(1, COUNTA('[3]Vendedores Activos'!$A$37:$A$44)))</f>
        <v>36</v>
      </c>
      <c r="F885" s="13">
        <v>44995</v>
      </c>
      <c r="G885" s="12">
        <v>30</v>
      </c>
      <c r="H885" s="12">
        <v>1</v>
      </c>
      <c r="I885" s="35">
        <v>7542.39</v>
      </c>
      <c r="J885" s="26">
        <v>7542.39</v>
      </c>
    </row>
    <row r="886" spans="1:10" ht="15">
      <c r="A886" s="3">
        <v>494</v>
      </c>
      <c r="B886" s="3">
        <v>2000885</v>
      </c>
      <c r="C886" s="12">
        <v>8</v>
      </c>
      <c r="D886" s="12">
        <v>1010</v>
      </c>
      <c r="E886" s="3" cm="1">
        <f t="array" aca="1" ref="E886" ca="1">INDEX('[3]Vendedores Activos'!$A$37:$A$44, RANDBETWEEN(1, COUNTA('[3]Vendedores Activos'!$A$37:$A$44)))</f>
        <v>36</v>
      </c>
      <c r="F886" s="13">
        <v>44995</v>
      </c>
      <c r="G886" s="12">
        <v>113</v>
      </c>
      <c r="H886" s="12">
        <v>1</v>
      </c>
      <c r="I886" s="35">
        <v>14002.22</v>
      </c>
      <c r="J886" s="26">
        <v>14002.22</v>
      </c>
    </row>
    <row r="887" spans="1:10" ht="15">
      <c r="A887" s="3">
        <v>113</v>
      </c>
      <c r="B887" s="3">
        <v>2000886</v>
      </c>
      <c r="C887" s="12"/>
      <c r="D887" s="12"/>
      <c r="E887" s="3" cm="1">
        <f t="array" aca="1" ref="E887" ca="1">INDEX('[3]Vendedores Activos'!$A$37:$A$44, RANDBETWEEN(1, COUNTA('[3]Vendedores Activos'!$A$37:$A$44)))</f>
        <v>35</v>
      </c>
      <c r="F887" s="13">
        <v>44995</v>
      </c>
      <c r="G887" s="12">
        <v>189</v>
      </c>
      <c r="H887" s="12">
        <v>1</v>
      </c>
      <c r="I887" s="35">
        <v>16154.66</v>
      </c>
      <c r="J887" s="26">
        <v>16154.66</v>
      </c>
    </row>
    <row r="888" spans="1:10" ht="15">
      <c r="A888" s="3">
        <v>114</v>
      </c>
      <c r="B888" s="3">
        <v>2000887</v>
      </c>
      <c r="C888" s="12"/>
      <c r="D888" s="12">
        <v>7065</v>
      </c>
      <c r="E888" s="3" cm="1">
        <f t="array" aca="1" ref="E888" ca="1">INDEX('[3]Vendedores Activos'!$A$37:$A$44, RANDBETWEEN(1, COUNTA('[3]Vendedores Activos'!$A$37:$A$44)))</f>
        <v>41</v>
      </c>
      <c r="F888" s="13">
        <v>44995</v>
      </c>
      <c r="G888" s="12">
        <v>150</v>
      </c>
      <c r="H888" s="12">
        <v>1</v>
      </c>
      <c r="I888" s="35">
        <v>226.6</v>
      </c>
      <c r="J888" s="26">
        <v>226.6</v>
      </c>
    </row>
    <row r="889" spans="1:10" ht="15">
      <c r="A889" s="3">
        <v>112</v>
      </c>
      <c r="B889" s="27">
        <v>2000888</v>
      </c>
      <c r="C889" s="12">
        <v>5</v>
      </c>
      <c r="D889" s="12">
        <v>1043</v>
      </c>
      <c r="E889" s="3" cm="1">
        <f t="array" aca="1" ref="E889" ca="1">INDEX('[3]Vendedores Activos'!$A$29:$A$36, RANDBETWEEN(1, COUNTA('[3]Vendedores Activos'!$A$29:$A$36)))</f>
        <v>33</v>
      </c>
      <c r="F889" s="13">
        <v>44994</v>
      </c>
      <c r="G889" s="12">
        <v>66</v>
      </c>
      <c r="H889" s="12">
        <v>1</v>
      </c>
      <c r="I889" s="35">
        <v>2701.9</v>
      </c>
      <c r="J889" s="26">
        <v>2701.9</v>
      </c>
    </row>
    <row r="890" spans="1:10" ht="15">
      <c r="A890" s="3">
        <v>109</v>
      </c>
      <c r="B890" s="3">
        <v>2000889</v>
      </c>
      <c r="C890" s="12">
        <v>1</v>
      </c>
      <c r="D890" s="12">
        <v>1093</v>
      </c>
      <c r="E890" s="3" cm="1">
        <f t="array" aca="1" ref="E890" ca="1">INDEX('[3]Vendedores Activos'!$A$2:$A$13, RANDBETWEEN(1, COUNTA('[3]Vendedores Activos'!$A$2:$A$13)))</f>
        <v>43</v>
      </c>
      <c r="F890" s="13">
        <v>44993</v>
      </c>
      <c r="G890" s="12">
        <v>93</v>
      </c>
      <c r="H890" s="12">
        <v>1</v>
      </c>
      <c r="I890" s="35">
        <v>19383.32</v>
      </c>
      <c r="J890" s="26">
        <v>19383.32</v>
      </c>
    </row>
    <row r="891" spans="1:10" ht="15">
      <c r="A891" s="3">
        <v>110</v>
      </c>
      <c r="B891" s="3">
        <v>2000890</v>
      </c>
      <c r="C891" s="12">
        <v>5</v>
      </c>
      <c r="D891" s="12">
        <v>1095</v>
      </c>
      <c r="E891" s="3" cm="1">
        <f t="array" aca="1" ref="E891" ca="1">INDEX('[3]Vendedores Activos'!$A$29:$A$36, RANDBETWEEN(1, COUNTA('[3]Vendedores Activos'!$A$29:$A$36)))</f>
        <v>31</v>
      </c>
      <c r="F891" s="13">
        <v>44993</v>
      </c>
      <c r="G891" s="12">
        <v>101</v>
      </c>
      <c r="H891" s="12">
        <v>1</v>
      </c>
      <c r="I891" s="35">
        <v>2701.9</v>
      </c>
      <c r="J891" s="26">
        <v>2701.9</v>
      </c>
    </row>
    <row r="892" spans="1:10" ht="15">
      <c r="A892" s="3">
        <v>111</v>
      </c>
      <c r="B892" s="3">
        <v>2000891</v>
      </c>
      <c r="C892" s="12">
        <v>5</v>
      </c>
      <c r="D892" s="12">
        <v>1061</v>
      </c>
      <c r="E892" s="3" cm="1">
        <f t="array" aca="1" ref="E892" ca="1">INDEX('[3]Vendedores Activos'!$A$29:$A$36, RANDBETWEEN(1, COUNTA('[3]Vendedores Activos'!$A$29:$A$36)))</f>
        <v>29</v>
      </c>
      <c r="F892" s="13">
        <v>44993</v>
      </c>
      <c r="G892" s="12">
        <v>192</v>
      </c>
      <c r="H892" s="12">
        <v>1</v>
      </c>
      <c r="I892" s="35">
        <v>21530.75</v>
      </c>
      <c r="J892" s="26">
        <v>21530.75</v>
      </c>
    </row>
    <row r="893" spans="1:10" ht="15">
      <c r="A893" s="3">
        <v>106</v>
      </c>
      <c r="B893" s="27">
        <v>2000892</v>
      </c>
      <c r="C893" s="12">
        <v>1</v>
      </c>
      <c r="D893" s="12">
        <v>1040</v>
      </c>
      <c r="E893" s="3" cm="1">
        <f t="array" aca="1" ref="E893" ca="1">INDEX('[3]Vendedores Activos'!$A$2:$A$13, RANDBETWEEN(1, COUNTA('[3]Vendedores Activos'!$A$2:$A$13)))</f>
        <v>43</v>
      </c>
      <c r="F893" s="13">
        <v>44992</v>
      </c>
      <c r="G893" s="12">
        <v>103</v>
      </c>
      <c r="H893" s="12">
        <v>1</v>
      </c>
      <c r="I893" s="35">
        <v>1623.18</v>
      </c>
      <c r="J893" s="26">
        <v>1623.18</v>
      </c>
    </row>
    <row r="894" spans="1:10" ht="15">
      <c r="A894" s="3">
        <v>107</v>
      </c>
      <c r="B894" s="3">
        <v>2000893</v>
      </c>
      <c r="C894" s="12">
        <v>1</v>
      </c>
      <c r="D894" s="12">
        <v>1017</v>
      </c>
      <c r="E894" s="3" cm="1">
        <f t="array" aca="1" ref="E894" ca="1">INDEX('[3]Vendedores Activos'!$A$2:$A$13, RANDBETWEEN(1, COUNTA('[3]Vendedores Activos'!$A$2:$A$13)))</f>
        <v>44</v>
      </c>
      <c r="F894" s="13">
        <v>44992</v>
      </c>
      <c r="G894" s="12">
        <v>58</v>
      </c>
      <c r="H894" s="12">
        <v>1</v>
      </c>
      <c r="I894" s="35">
        <v>32300.47</v>
      </c>
      <c r="J894" s="26">
        <v>32300.47</v>
      </c>
    </row>
    <row r="895" spans="1:10" ht="15">
      <c r="A895" s="3">
        <v>108</v>
      </c>
      <c r="B895" s="3">
        <v>2000894</v>
      </c>
      <c r="C895" s="12">
        <v>1</v>
      </c>
      <c r="D895" s="12">
        <v>1124</v>
      </c>
      <c r="E895" s="3" cm="1">
        <f t="array" aca="1" ref="E895" ca="1">INDEX('[3]Vendedores Activos'!$A$2:$A$13, RANDBETWEEN(1, COUNTA('[3]Vendedores Activos'!$A$2:$A$13)))</f>
        <v>43</v>
      </c>
      <c r="F895" s="13">
        <v>44992</v>
      </c>
      <c r="G895" s="12">
        <v>193</v>
      </c>
      <c r="H895" s="12">
        <v>1</v>
      </c>
      <c r="I895" s="35">
        <v>23683.19</v>
      </c>
      <c r="J895" s="26">
        <v>23683.19</v>
      </c>
    </row>
    <row r="896" spans="1:10" ht="15">
      <c r="A896" s="3">
        <v>105</v>
      </c>
      <c r="B896" s="3">
        <v>2000895</v>
      </c>
      <c r="C896" s="12">
        <v>1</v>
      </c>
      <c r="D896" s="12">
        <v>1124</v>
      </c>
      <c r="E896" s="3" cm="1">
        <f t="array" aca="1" ref="E896" ca="1">INDEX('[3]Vendedores Activos'!$A$2:$A$13, RANDBETWEEN(1, COUNTA('[3]Vendedores Activos'!$A$2:$A$13)))</f>
        <v>8</v>
      </c>
      <c r="F896" s="13">
        <v>44991</v>
      </c>
      <c r="G896" s="12">
        <v>206</v>
      </c>
      <c r="H896" s="12">
        <v>1</v>
      </c>
      <c r="I896" s="35">
        <v>5387.44</v>
      </c>
      <c r="J896" s="26">
        <v>5387.44</v>
      </c>
    </row>
    <row r="897" spans="1:10" ht="15">
      <c r="A897" s="3">
        <v>99</v>
      </c>
      <c r="B897" s="27">
        <v>2000896</v>
      </c>
      <c r="C897" s="12">
        <v>1</v>
      </c>
      <c r="D897" s="12"/>
      <c r="E897" s="3" cm="1">
        <f t="array" aca="1" ref="E897" ca="1">INDEX('[3]Vendedores Activos'!$A$2:$A$13, RANDBETWEEN(1, COUNTA('[3]Vendedores Activos'!$A$2:$A$13)))</f>
        <v>9</v>
      </c>
      <c r="F897" s="13">
        <v>44989</v>
      </c>
      <c r="G897" s="12">
        <v>88</v>
      </c>
      <c r="H897" s="12">
        <v>1</v>
      </c>
      <c r="I897" s="35">
        <v>4856.8500000000004</v>
      </c>
      <c r="J897" s="26">
        <v>4856.8500000000004</v>
      </c>
    </row>
    <row r="898" spans="1:10" ht="15">
      <c r="A898" s="3">
        <v>97</v>
      </c>
      <c r="B898" s="3">
        <v>2000897</v>
      </c>
      <c r="C898" s="12"/>
      <c r="D898" s="12">
        <v>7060</v>
      </c>
      <c r="E898" s="3" cm="1">
        <f t="array" aca="1" ref="E898" ca="1">INDEX('[3]Vendedores Activos'!$A$37:$A$44, RANDBETWEEN(1, COUNTA('[3]Vendedores Activos'!$A$37:$A$44)))</f>
        <v>39</v>
      </c>
      <c r="F898" s="13">
        <v>44989</v>
      </c>
      <c r="G898" s="12">
        <v>145</v>
      </c>
      <c r="H898" s="12">
        <v>1</v>
      </c>
      <c r="I898" s="35">
        <v>331.71</v>
      </c>
      <c r="J898" s="26">
        <v>331.71</v>
      </c>
    </row>
    <row r="899" spans="1:10" ht="15">
      <c r="A899" s="3">
        <v>98</v>
      </c>
      <c r="B899" s="3">
        <v>2000898</v>
      </c>
      <c r="C899" s="12"/>
      <c r="D899" s="12">
        <v>7061</v>
      </c>
      <c r="E899" s="3" cm="1">
        <f t="array" aca="1" ref="E899" ca="1">INDEX('[3]Vendedores Activos'!$A$37:$A$44, RANDBETWEEN(1, COUNTA('[3]Vendedores Activos'!$A$37:$A$44)))</f>
        <v>40</v>
      </c>
      <c r="F899" s="13">
        <v>44989</v>
      </c>
      <c r="G899" s="12">
        <v>188</v>
      </c>
      <c r="H899" s="12">
        <v>1</v>
      </c>
      <c r="I899" s="35">
        <v>12923.49</v>
      </c>
      <c r="J899" s="26">
        <v>12923.49</v>
      </c>
    </row>
    <row r="900" spans="1:10" ht="15">
      <c r="A900" s="3">
        <v>495</v>
      </c>
      <c r="B900" s="3">
        <v>2000899</v>
      </c>
      <c r="C900" s="12">
        <v>4</v>
      </c>
      <c r="D900" s="12">
        <v>1020</v>
      </c>
      <c r="E900" s="3" cm="1">
        <f t="array" aca="1" ref="E900" ca="1">INDEX('[3]Vendedores Activos'!$A$27:$A$30, RANDBETWEEN(1, COUNTA('[3]Vendedores Activos'!$A$27:$A$30)))</f>
        <v>27</v>
      </c>
      <c r="F900" s="13">
        <v>44988</v>
      </c>
      <c r="G900" s="12">
        <v>55</v>
      </c>
      <c r="H900" s="12">
        <v>1</v>
      </c>
      <c r="I900" s="35">
        <v>4856.8500000000004</v>
      </c>
      <c r="J900" s="26">
        <v>4856.8500000000004</v>
      </c>
    </row>
    <row r="901" spans="1:10" ht="15">
      <c r="A901" s="3">
        <v>96</v>
      </c>
      <c r="B901" s="27">
        <v>2000900</v>
      </c>
      <c r="C901" s="12">
        <v>8</v>
      </c>
      <c r="D901" s="12"/>
      <c r="E901" s="3" cm="1">
        <f t="array" aca="1" ref="E901" ca="1">INDEX('[3]Vendedores Activos'!$A$37:$A$44, RANDBETWEEN(1, COUNTA('[3]Vendedores Activos'!$A$37:$A$44)))</f>
        <v>42</v>
      </c>
      <c r="F901" s="13">
        <v>44988</v>
      </c>
      <c r="G901" s="12">
        <v>172</v>
      </c>
      <c r="H901" s="12">
        <v>1</v>
      </c>
      <c r="I901" s="35">
        <v>6471.18</v>
      </c>
      <c r="J901" s="26">
        <v>6471.18</v>
      </c>
    </row>
    <row r="902" spans="1:10" ht="15">
      <c r="A902" s="3">
        <v>94</v>
      </c>
      <c r="B902" s="3">
        <v>2000901</v>
      </c>
      <c r="C902" s="12"/>
      <c r="D902" s="12">
        <v>7058</v>
      </c>
      <c r="E902" s="3" cm="1">
        <f t="array" aca="1" ref="E902" ca="1">INDEX('[3]Vendedores Activos'!$A$37:$A$44, RANDBETWEEN(1, COUNTA('[3]Vendedores Activos'!$A$37:$A$44)))</f>
        <v>39</v>
      </c>
      <c r="F902" s="13">
        <v>44987</v>
      </c>
      <c r="G902" s="12">
        <v>184</v>
      </c>
      <c r="H902" s="12">
        <v>1</v>
      </c>
      <c r="I902" s="35">
        <v>3242.52</v>
      </c>
      <c r="J902" s="26">
        <v>3242.52</v>
      </c>
    </row>
    <row r="903" spans="1:10" ht="15">
      <c r="A903" s="3">
        <v>95</v>
      </c>
      <c r="B903" s="3">
        <v>2000902</v>
      </c>
      <c r="C903" s="12"/>
      <c r="D903" s="12">
        <v>7059</v>
      </c>
      <c r="E903" s="3" cm="1">
        <f t="array" aca="1" ref="E903" ca="1">INDEX('[3]Vendedores Activos'!$A$37:$A$44, RANDBETWEEN(1, COUNTA('[3]Vendedores Activos'!$A$37:$A$44)))</f>
        <v>39</v>
      </c>
      <c r="F903" s="13">
        <v>44987</v>
      </c>
      <c r="G903" s="12">
        <v>102</v>
      </c>
      <c r="H903" s="12">
        <v>1</v>
      </c>
      <c r="I903" s="35">
        <v>3242.52</v>
      </c>
      <c r="J903" s="26">
        <v>3242.52</v>
      </c>
    </row>
    <row r="904" spans="1:10" ht="15">
      <c r="A904" s="3">
        <v>93</v>
      </c>
      <c r="B904" s="3">
        <v>2000903</v>
      </c>
      <c r="C904" s="12">
        <v>1</v>
      </c>
      <c r="D904" s="12">
        <v>1025</v>
      </c>
      <c r="E904" s="3" cm="1">
        <f t="array" aca="1" ref="E904" ca="1">INDEX('[3]Vendedores Activos'!$A$2:$A$13, RANDBETWEEN(1, COUNTA('[3]Vendedores Activos'!$A$2:$A$13)))</f>
        <v>9</v>
      </c>
      <c r="F904" s="13">
        <v>44986</v>
      </c>
      <c r="G904" s="12">
        <v>82</v>
      </c>
      <c r="H904" s="12">
        <v>1</v>
      </c>
      <c r="I904" s="35">
        <v>2166.3000000000002</v>
      </c>
      <c r="J904" s="26">
        <v>2166.3000000000002</v>
      </c>
    </row>
    <row r="905" spans="1:10" ht="15">
      <c r="A905" s="3">
        <v>92</v>
      </c>
      <c r="B905" s="27">
        <v>2000904</v>
      </c>
      <c r="C905" s="12">
        <v>1</v>
      </c>
      <c r="D905" s="12">
        <v>1003</v>
      </c>
      <c r="E905" s="3" cm="1">
        <f t="array" aca="1" ref="E905" ca="1">INDEX('[3]Vendedores Activos'!$A$2:$A$13, RANDBETWEEN(1, COUNTA('[3]Vendedores Activos'!$A$2:$A$13)))</f>
        <v>45</v>
      </c>
      <c r="F905" s="13">
        <v>44984</v>
      </c>
      <c r="G905" s="12">
        <v>68</v>
      </c>
      <c r="H905" s="12">
        <v>1</v>
      </c>
      <c r="I905" s="35">
        <v>7542.39</v>
      </c>
      <c r="J905" s="26">
        <v>7542.39</v>
      </c>
    </row>
    <row r="906" spans="1:10" ht="15">
      <c r="A906" s="3">
        <v>91</v>
      </c>
      <c r="B906" s="3">
        <v>2000905</v>
      </c>
      <c r="C906" s="12">
        <v>4</v>
      </c>
      <c r="D906" s="12">
        <v>1094</v>
      </c>
      <c r="E906" s="3" cm="1">
        <f t="array" aca="1" ref="E906" ca="1">INDEX('[3]Vendedores Activos'!$A$27:$A$30, RANDBETWEEN(1, COUNTA('[3]Vendedores Activos'!$A$27:$A$30)))</f>
        <v>26</v>
      </c>
      <c r="F906" s="13">
        <v>44984</v>
      </c>
      <c r="G906" s="12">
        <v>208</v>
      </c>
      <c r="H906" s="12">
        <v>1</v>
      </c>
      <c r="I906" s="35">
        <v>8616.1</v>
      </c>
      <c r="J906" s="26">
        <v>8616.1</v>
      </c>
    </row>
    <row r="907" spans="1:10" ht="15">
      <c r="A907" s="3">
        <v>87</v>
      </c>
      <c r="B907" s="3">
        <v>2000906</v>
      </c>
      <c r="C907" s="12">
        <v>2</v>
      </c>
      <c r="D907" s="12">
        <v>1091</v>
      </c>
      <c r="E907" s="3" cm="1">
        <f t="array" aca="1" ref="E907" ca="1">INDEX('[3]Vendedores Activos'!$A$14:$A$20, RANDBETWEEN(1, COUNTA('[3]Vendedores Activos'!$A$14:$A$20)))</f>
        <v>16</v>
      </c>
      <c r="F907" s="13">
        <v>44982</v>
      </c>
      <c r="G907" s="12">
        <v>171</v>
      </c>
      <c r="H907" s="12">
        <v>1</v>
      </c>
      <c r="I907" s="35">
        <v>9697.34</v>
      </c>
      <c r="J907" s="26">
        <v>9697.34</v>
      </c>
    </row>
    <row r="908" spans="1:10" ht="15">
      <c r="A908" s="3">
        <v>86</v>
      </c>
      <c r="B908" s="3">
        <v>2000907</v>
      </c>
      <c r="C908" s="12">
        <v>1</v>
      </c>
      <c r="D908" s="12"/>
      <c r="E908" s="3" cm="1">
        <f t="array" aca="1" ref="E908" ca="1">INDEX('[3]Vendedores Activos'!$A$2:$A$13, RANDBETWEEN(1, COUNTA('[3]Vendedores Activos'!$A$2:$A$13)))</f>
        <v>8</v>
      </c>
      <c r="F908" s="13">
        <v>44980</v>
      </c>
      <c r="G908" s="12">
        <v>6</v>
      </c>
      <c r="H908" s="12">
        <v>1</v>
      </c>
      <c r="I908" s="35">
        <v>1300.31</v>
      </c>
      <c r="J908" s="26">
        <v>1300.31</v>
      </c>
    </row>
    <row r="909" spans="1:10" ht="15">
      <c r="A909" s="3">
        <v>85</v>
      </c>
      <c r="B909" s="27">
        <v>2000908</v>
      </c>
      <c r="C909" s="12"/>
      <c r="D909" s="12">
        <v>7057</v>
      </c>
      <c r="E909" s="3" cm="1">
        <f t="array" aca="1" ref="E909" ca="1">INDEX('[3]Vendedores Activos'!$A$37:$A$44, RANDBETWEEN(1, COUNTA('[3]Vendedores Activos'!$A$37:$A$44)))</f>
        <v>41</v>
      </c>
      <c r="F909" s="13">
        <v>44980</v>
      </c>
      <c r="G909" s="12">
        <v>54</v>
      </c>
      <c r="H909" s="12">
        <v>1</v>
      </c>
      <c r="I909" s="35">
        <v>7544.89</v>
      </c>
      <c r="J909" s="26">
        <v>7544.89</v>
      </c>
    </row>
    <row r="910" spans="1:10" ht="15">
      <c r="A910" s="3">
        <v>84</v>
      </c>
      <c r="B910" s="3">
        <v>2000909</v>
      </c>
      <c r="C910" s="12">
        <v>2</v>
      </c>
      <c r="D910" s="12">
        <v>1104</v>
      </c>
      <c r="E910" s="3" cm="1">
        <f t="array" aca="1" ref="E910" ca="1">INDEX('[3]Vendedores Activos'!$A$14:$A$20, RANDBETWEEN(1, COUNTA('[3]Vendedores Activos'!$A$14:$A$20)))</f>
        <v>11</v>
      </c>
      <c r="F910" s="13">
        <v>44979</v>
      </c>
      <c r="G910" s="12">
        <v>110</v>
      </c>
      <c r="H910" s="12">
        <v>1</v>
      </c>
      <c r="I910" s="35">
        <v>17230.88</v>
      </c>
      <c r="J910" s="26">
        <v>17230.88</v>
      </c>
    </row>
    <row r="911" spans="1:10" ht="15">
      <c r="A911" s="3">
        <v>83</v>
      </c>
      <c r="B911" s="3">
        <v>2000910</v>
      </c>
      <c r="C911" s="12"/>
      <c r="D911" s="12">
        <v>7056</v>
      </c>
      <c r="E911" s="3" cm="1">
        <f t="array" aca="1" ref="E911" ca="1">INDEX('[3]Vendedores Activos'!$A$37:$A$44, RANDBETWEEN(1, COUNTA('[3]Vendedores Activos'!$A$37:$A$44)))</f>
        <v>35</v>
      </c>
      <c r="F911" s="13">
        <v>44978</v>
      </c>
      <c r="G911" s="12">
        <v>134</v>
      </c>
      <c r="H911" s="12">
        <v>1</v>
      </c>
      <c r="I911" s="35">
        <v>872.33</v>
      </c>
      <c r="J911" s="26">
        <v>872.33</v>
      </c>
    </row>
    <row r="912" spans="1:10" ht="15">
      <c r="A912" s="3">
        <v>80</v>
      </c>
      <c r="B912" s="3">
        <v>2000911</v>
      </c>
      <c r="C912" s="12">
        <v>4</v>
      </c>
      <c r="D912" s="12">
        <v>1129</v>
      </c>
      <c r="E912" s="3" cm="1">
        <f t="array" aca="1" ref="E912" ca="1">INDEX('[3]Vendedores Activos'!$A$27:$A$30, RANDBETWEEN(1, COUNTA('[3]Vendedores Activos'!$A$27:$A$30)))</f>
        <v>28</v>
      </c>
      <c r="F912" s="13">
        <v>44977</v>
      </c>
      <c r="G912" s="12">
        <v>68</v>
      </c>
      <c r="H912" s="12">
        <v>1</v>
      </c>
      <c r="I912" s="35">
        <v>7542.39</v>
      </c>
      <c r="J912" s="26">
        <v>7542.39</v>
      </c>
    </row>
    <row r="913" spans="1:10" ht="15">
      <c r="A913" s="3">
        <v>81</v>
      </c>
      <c r="B913" s="27">
        <v>2000912</v>
      </c>
      <c r="C913" s="12">
        <v>8</v>
      </c>
      <c r="D913" s="12">
        <v>1101</v>
      </c>
      <c r="E913" s="3" cm="1">
        <f t="array" aca="1" ref="E913" ca="1">INDEX('[3]Vendedores Activos'!$A$37:$A$44, RANDBETWEEN(1, COUNTA('[3]Vendedores Activos'!$A$37:$A$44)))</f>
        <v>38</v>
      </c>
      <c r="F913" s="13">
        <v>44977</v>
      </c>
      <c r="G913" s="12">
        <v>4</v>
      </c>
      <c r="H913" s="12">
        <v>1</v>
      </c>
      <c r="I913" s="35">
        <v>549.46</v>
      </c>
      <c r="J913" s="26">
        <v>549.46</v>
      </c>
    </row>
    <row r="914" spans="1:10" ht="15">
      <c r="A914" s="3">
        <v>82</v>
      </c>
      <c r="B914" s="3">
        <v>2000913</v>
      </c>
      <c r="C914" s="12">
        <v>8</v>
      </c>
      <c r="D914" s="12">
        <v>1098</v>
      </c>
      <c r="E914" s="3" cm="1">
        <f t="array" aca="1" ref="E914" ca="1">INDEX('[3]Vendedores Activos'!$A$37:$A$44, RANDBETWEEN(1, COUNTA('[3]Vendedores Activos'!$A$37:$A$44)))</f>
        <v>35</v>
      </c>
      <c r="F914" s="13">
        <v>44977</v>
      </c>
      <c r="G914" s="12">
        <v>60</v>
      </c>
      <c r="H914" s="12">
        <v>1</v>
      </c>
      <c r="I914" s="35">
        <v>8621.1200000000008</v>
      </c>
      <c r="J914" s="26">
        <v>8621.1200000000008</v>
      </c>
    </row>
    <row r="915" spans="1:10" ht="15">
      <c r="A915" s="3">
        <v>79</v>
      </c>
      <c r="B915" s="3">
        <v>2000914</v>
      </c>
      <c r="C915" s="12">
        <v>2</v>
      </c>
      <c r="D915" s="12">
        <v>1059</v>
      </c>
      <c r="E915" s="3" cm="1">
        <f t="array" aca="1" ref="E915" ca="1">INDEX('[3]Vendedores Activos'!$A$14:$A$20, RANDBETWEEN(1, COUNTA('[3]Vendedores Activos'!$A$14:$A$20)))</f>
        <v>11</v>
      </c>
      <c r="F915" s="13">
        <v>44975</v>
      </c>
      <c r="G915" s="12">
        <v>106</v>
      </c>
      <c r="H915" s="12">
        <v>1</v>
      </c>
      <c r="I915" s="35">
        <v>19380.810000000001</v>
      </c>
      <c r="J915" s="26">
        <v>19380.810000000001</v>
      </c>
    </row>
    <row r="916" spans="1:10" ht="15">
      <c r="A916" s="3">
        <v>78</v>
      </c>
      <c r="B916" s="3">
        <v>2000915</v>
      </c>
      <c r="C916" s="12">
        <v>1</v>
      </c>
      <c r="D916" s="12">
        <v>1090</v>
      </c>
      <c r="E916" s="3" cm="1">
        <f t="array" aca="1" ref="E916" ca="1">INDEX('[3]Vendedores Activos'!$A$2:$A$13, RANDBETWEEN(1, COUNTA('[3]Vendedores Activos'!$A$2:$A$13)))</f>
        <v>10</v>
      </c>
      <c r="F916" s="13">
        <v>44974</v>
      </c>
      <c r="G916" s="12">
        <v>144</v>
      </c>
      <c r="H916" s="12">
        <v>1</v>
      </c>
      <c r="I916" s="35">
        <v>229.1</v>
      </c>
      <c r="J916" s="26">
        <v>229.1</v>
      </c>
    </row>
    <row r="917" spans="1:10" ht="15">
      <c r="A917" s="3">
        <v>492</v>
      </c>
      <c r="B917" s="27">
        <v>2000916</v>
      </c>
      <c r="C917" s="12">
        <v>2</v>
      </c>
      <c r="D917" s="12">
        <v>1029</v>
      </c>
      <c r="E917" s="3" cm="1">
        <f t="array" aca="1" ref="E917" ca="1">INDEX('[3]Vendedores Activos'!$A$14:$A$20, RANDBETWEEN(1, COUNTA('[3]Vendedores Activos'!$A$14:$A$20)))</f>
        <v>13</v>
      </c>
      <c r="F917" s="13">
        <v>44974</v>
      </c>
      <c r="G917" s="12">
        <v>96</v>
      </c>
      <c r="H917" s="12">
        <v>1</v>
      </c>
      <c r="I917" s="35">
        <v>7547.4</v>
      </c>
      <c r="J917" s="26">
        <v>7547.4</v>
      </c>
    </row>
    <row r="918" spans="1:10" ht="15">
      <c r="A918" s="3">
        <v>481</v>
      </c>
      <c r="B918" s="3">
        <v>2000917</v>
      </c>
      <c r="C918" s="12">
        <v>3</v>
      </c>
      <c r="D918" s="12">
        <v>1107</v>
      </c>
      <c r="E918" s="3" cm="1">
        <f t="array" aca="1" ref="E918" ca="1">INDEX('[3]Vendedores Activos'!$A$21:$A$26, RANDBETWEEN(1, COUNTA('[3]Vendedores Activos'!$A$21:$A$26)))</f>
        <v>23</v>
      </c>
      <c r="F918" s="13">
        <v>44974</v>
      </c>
      <c r="G918" s="12">
        <v>194</v>
      </c>
      <c r="H918" s="12">
        <v>1</v>
      </c>
      <c r="I918" s="35">
        <v>26911.85</v>
      </c>
      <c r="J918" s="26">
        <v>26911.85</v>
      </c>
    </row>
    <row r="919" spans="1:10" ht="15">
      <c r="A919" s="3">
        <v>77</v>
      </c>
      <c r="B919" s="3">
        <v>2000918</v>
      </c>
      <c r="C919" s="12">
        <v>5</v>
      </c>
      <c r="D919" s="12">
        <v>1047</v>
      </c>
      <c r="E919" s="3" cm="1">
        <f t="array" aca="1" ref="E919" ca="1">INDEX('[3]Vendedores Activos'!$A$29:$A$36, RANDBETWEEN(1, COUNTA('[3]Vendedores Activos'!$A$29:$A$36)))</f>
        <v>34</v>
      </c>
      <c r="F919" s="13">
        <v>44974</v>
      </c>
      <c r="G919" s="12">
        <v>104</v>
      </c>
      <c r="H919" s="12">
        <v>1</v>
      </c>
      <c r="I919" s="35">
        <v>3778.12</v>
      </c>
      <c r="J919" s="26">
        <v>3778.12</v>
      </c>
    </row>
    <row r="920" spans="1:10" ht="15">
      <c r="A920" s="3">
        <v>75</v>
      </c>
      <c r="B920" s="3">
        <v>2000919</v>
      </c>
      <c r="C920" s="12">
        <v>5</v>
      </c>
      <c r="D920" s="12">
        <v>1047</v>
      </c>
      <c r="E920" s="3" cm="1">
        <f t="array" aca="1" ref="E920" ca="1">INDEX('[3]Vendedores Activos'!$A$29:$A$36, RANDBETWEEN(1, COUNTA('[3]Vendedores Activos'!$A$29:$A$36)))</f>
        <v>27</v>
      </c>
      <c r="F920" s="13">
        <v>44973</v>
      </c>
      <c r="G920" s="12">
        <v>70</v>
      </c>
      <c r="H920" s="12">
        <v>1</v>
      </c>
      <c r="I920" s="35">
        <v>4318.74</v>
      </c>
      <c r="J920" s="26">
        <v>4318.74</v>
      </c>
    </row>
    <row r="921" spans="1:10" ht="15">
      <c r="A921" s="3">
        <v>76</v>
      </c>
      <c r="B921" s="27">
        <v>2000920</v>
      </c>
      <c r="C921" s="12">
        <v>5</v>
      </c>
      <c r="D921" s="12">
        <v>1073</v>
      </c>
      <c r="E921" s="3" cm="1">
        <f t="array" aca="1" ref="E921" ca="1">INDEX('[3]Vendedores Activos'!$A$29:$A$36, RANDBETWEEN(1, COUNTA('[3]Vendedores Activos'!$A$29:$A$36)))</f>
        <v>34</v>
      </c>
      <c r="F921" s="13">
        <v>44973</v>
      </c>
      <c r="G921" s="12">
        <v>98</v>
      </c>
      <c r="H921" s="12">
        <v>1</v>
      </c>
      <c r="I921" s="35">
        <v>1087.57</v>
      </c>
      <c r="J921" s="26">
        <v>1087.57</v>
      </c>
    </row>
    <row r="922" spans="1:10" ht="15">
      <c r="A922" s="3">
        <v>72</v>
      </c>
      <c r="B922" s="3">
        <v>2000921</v>
      </c>
      <c r="C922" s="12">
        <v>1</v>
      </c>
      <c r="D922" s="12">
        <v>1048</v>
      </c>
      <c r="E922" s="3" cm="1">
        <f t="array" aca="1" ref="E922" ca="1">INDEX('[3]Vendedores Activos'!$A$2:$A$13, RANDBETWEEN(1, COUNTA('[3]Vendedores Activos'!$A$2:$A$13)))</f>
        <v>4</v>
      </c>
      <c r="F922" s="13">
        <v>44972</v>
      </c>
      <c r="G922" s="12">
        <v>97</v>
      </c>
      <c r="H922" s="12">
        <v>1</v>
      </c>
      <c r="I922" s="35">
        <v>6466.17</v>
      </c>
      <c r="J922" s="26">
        <v>6466.17</v>
      </c>
    </row>
    <row r="923" spans="1:10" ht="15">
      <c r="A923" s="3">
        <v>73</v>
      </c>
      <c r="B923" s="3">
        <v>2000922</v>
      </c>
      <c r="C923" s="12">
        <v>1</v>
      </c>
      <c r="D923" s="12">
        <v>1024</v>
      </c>
      <c r="E923" s="3" cm="1">
        <f t="array" aca="1" ref="E923" ca="1">INDEX('[3]Vendedores Activos'!$A$2:$A$13, RANDBETWEEN(1, COUNTA('[3]Vendedores Activos'!$A$2:$A$13)))</f>
        <v>2</v>
      </c>
      <c r="F923" s="13">
        <v>44972</v>
      </c>
      <c r="G923" s="12">
        <v>18</v>
      </c>
      <c r="H923" s="12">
        <v>1</v>
      </c>
      <c r="I923" s="35">
        <v>15075.93</v>
      </c>
      <c r="J923" s="26">
        <v>15075.93</v>
      </c>
    </row>
    <row r="924" spans="1:10" ht="15">
      <c r="A924" s="3">
        <v>74</v>
      </c>
      <c r="B924" s="3">
        <v>2000923</v>
      </c>
      <c r="C924" s="12">
        <v>3</v>
      </c>
      <c r="D924" s="12">
        <v>1081</v>
      </c>
      <c r="E924" s="3" cm="1">
        <f t="array" aca="1" ref="E924" ca="1">INDEX('[3]Vendedores Activos'!$A$21:$A$26, RANDBETWEEN(1, COUNTA('[3]Vendedores Activos'!$A$21:$A$26)))</f>
        <v>20</v>
      </c>
      <c r="F924" s="13">
        <v>44972</v>
      </c>
      <c r="G924" s="12">
        <v>9</v>
      </c>
      <c r="H924" s="12">
        <v>1</v>
      </c>
      <c r="I924" s="35">
        <v>7542.39</v>
      </c>
      <c r="J924" s="26">
        <v>7542.39</v>
      </c>
    </row>
    <row r="925" spans="1:10" ht="15">
      <c r="A925" s="3">
        <v>70</v>
      </c>
      <c r="B925" s="27">
        <v>2000924</v>
      </c>
      <c r="C925" s="12"/>
      <c r="D925" s="12">
        <v>7054</v>
      </c>
      <c r="E925" s="3" cm="1">
        <f t="array" aca="1" ref="E925" ca="1">INDEX('[3]Vendedores Activos'!$A$37:$A$44, RANDBETWEEN(1, COUNTA('[3]Vendedores Activos'!$A$37:$A$44)))</f>
        <v>35</v>
      </c>
      <c r="F925" s="13">
        <v>44971</v>
      </c>
      <c r="G925" s="12">
        <v>86</v>
      </c>
      <c r="H925" s="12">
        <v>1</v>
      </c>
      <c r="I925" s="35">
        <v>1946.04</v>
      </c>
      <c r="J925" s="26">
        <v>1946.04</v>
      </c>
    </row>
    <row r="926" spans="1:10" ht="15">
      <c r="A926" s="3">
        <v>71</v>
      </c>
      <c r="B926" s="3">
        <v>2000925</v>
      </c>
      <c r="C926" s="12"/>
      <c r="D926" s="12">
        <v>7055</v>
      </c>
      <c r="E926" s="3" cm="1">
        <f t="array" aca="1" ref="E926" ca="1">INDEX('[3]Vendedores Activos'!$A$37:$A$44, RANDBETWEEN(1, COUNTA('[3]Vendedores Activos'!$A$37:$A$44)))</f>
        <v>40</v>
      </c>
      <c r="F926" s="13">
        <v>44971</v>
      </c>
      <c r="G926" s="12">
        <v>142</v>
      </c>
      <c r="H926" s="12">
        <v>1</v>
      </c>
      <c r="I926" s="35">
        <v>869.82</v>
      </c>
      <c r="J926" s="26">
        <v>869.82</v>
      </c>
    </row>
    <row r="927" spans="1:10" ht="15">
      <c r="A927" s="3">
        <v>68</v>
      </c>
      <c r="B927" s="3">
        <v>2000926</v>
      </c>
      <c r="C927" s="12">
        <v>8</v>
      </c>
      <c r="D927" s="12">
        <v>1082</v>
      </c>
      <c r="E927" s="3" cm="1">
        <f t="array" aca="1" ref="E927" ca="1">INDEX('[3]Vendedores Activos'!$A$37:$A$44, RANDBETWEEN(1, COUNTA('[3]Vendedores Activos'!$A$37:$A$44)))</f>
        <v>37</v>
      </c>
      <c r="F927" s="13">
        <v>44968</v>
      </c>
      <c r="G927" s="12">
        <v>30</v>
      </c>
      <c r="H927" s="12">
        <v>1</v>
      </c>
      <c r="I927" s="35">
        <v>7542.39</v>
      </c>
      <c r="J927" s="26">
        <v>7542.39</v>
      </c>
    </row>
    <row r="928" spans="1:10" ht="15">
      <c r="A928" s="3">
        <v>480</v>
      </c>
      <c r="B928" s="3">
        <v>2000927</v>
      </c>
      <c r="C928" s="12">
        <v>3</v>
      </c>
      <c r="D928" s="12">
        <v>1048</v>
      </c>
      <c r="E928" s="3" cm="1">
        <f t="array" aca="1" ref="E928" ca="1">INDEX('[3]Vendedores Activos'!$A$21:$A$26, RANDBETWEEN(1, COUNTA('[3]Vendedores Activos'!$A$21:$A$26)))</f>
        <v>23</v>
      </c>
      <c r="F928" s="13">
        <v>44967</v>
      </c>
      <c r="G928" s="12">
        <v>131</v>
      </c>
      <c r="H928" s="12">
        <v>1</v>
      </c>
      <c r="I928" s="35">
        <v>118.97</v>
      </c>
      <c r="J928" s="26">
        <v>118.97</v>
      </c>
    </row>
    <row r="929" spans="1:10" ht="15">
      <c r="A929" s="3">
        <v>471</v>
      </c>
      <c r="B929" s="27">
        <v>2000928</v>
      </c>
      <c r="C929" s="12"/>
      <c r="D929" s="12">
        <v>1008</v>
      </c>
      <c r="E929" s="3" cm="1">
        <f t="array" aca="1" ref="E929" ca="1">INDEX('[3]Vendedores Activos'!$A$37:$A$44, RANDBETWEEN(1, COUNTA('[3]Vendedores Activos'!$A$37:$A$44)))</f>
        <v>40</v>
      </c>
      <c r="F929" s="13">
        <v>44967</v>
      </c>
      <c r="G929" s="12">
        <v>68</v>
      </c>
      <c r="H929" s="12">
        <v>1</v>
      </c>
      <c r="I929" s="35">
        <v>7542.39</v>
      </c>
      <c r="J929" s="26">
        <v>7542.39</v>
      </c>
    </row>
    <row r="930" spans="1:10" ht="15">
      <c r="A930" s="3">
        <v>66</v>
      </c>
      <c r="B930" s="3">
        <v>2000929</v>
      </c>
      <c r="C930" s="12"/>
      <c r="D930" s="12">
        <v>7052</v>
      </c>
      <c r="E930" s="3" cm="1">
        <f t="array" aca="1" ref="E930" ca="1">INDEX('[3]Vendedores Activos'!$A$37:$A$44, RANDBETWEEN(1, COUNTA('[3]Vendedores Activos'!$A$37:$A$44)))</f>
        <v>42</v>
      </c>
      <c r="F930" s="13">
        <v>44967</v>
      </c>
      <c r="G930" s="12">
        <v>152</v>
      </c>
      <c r="H930" s="12">
        <v>1</v>
      </c>
      <c r="I930" s="35">
        <v>869.82</v>
      </c>
      <c r="J930" s="26">
        <v>869.82</v>
      </c>
    </row>
    <row r="931" spans="1:10" ht="15">
      <c r="A931" s="3">
        <v>67</v>
      </c>
      <c r="B931" s="3">
        <v>2000930</v>
      </c>
      <c r="C931" s="12"/>
      <c r="D931" s="12">
        <v>7053</v>
      </c>
      <c r="E931" s="3" cm="1">
        <f t="array" aca="1" ref="E931" ca="1">INDEX('[3]Vendedores Activos'!$A$37:$A$44, RANDBETWEEN(1, COUNTA('[3]Vendedores Activos'!$A$37:$A$44)))</f>
        <v>35</v>
      </c>
      <c r="F931" s="13">
        <v>44967</v>
      </c>
      <c r="G931" s="12">
        <v>135</v>
      </c>
      <c r="H931" s="12">
        <v>1</v>
      </c>
      <c r="I931" s="35">
        <v>1090.08</v>
      </c>
      <c r="J931" s="26">
        <v>1090.08</v>
      </c>
    </row>
    <row r="932" spans="1:10" ht="15">
      <c r="A932" s="3">
        <v>65</v>
      </c>
      <c r="B932" s="3">
        <v>2000931</v>
      </c>
      <c r="C932" s="12">
        <v>4</v>
      </c>
      <c r="D932" s="12">
        <v>1021</v>
      </c>
      <c r="E932" s="3" cm="1">
        <f t="array" aca="1" ref="E932" ca="1">INDEX('[3]Vendedores Activos'!$A$27:$A$30, RANDBETWEEN(1, COUNTA('[3]Vendedores Activos'!$A$27:$A$30)))</f>
        <v>28</v>
      </c>
      <c r="F932" s="13">
        <v>44966</v>
      </c>
      <c r="G932" s="12">
        <v>183</v>
      </c>
      <c r="H932" s="12">
        <v>1</v>
      </c>
      <c r="I932" s="35">
        <v>2701.9</v>
      </c>
      <c r="J932" s="26">
        <v>2701.9</v>
      </c>
    </row>
    <row r="933" spans="1:10" ht="15">
      <c r="A933" s="3">
        <v>63</v>
      </c>
      <c r="B933" s="27">
        <v>2000932</v>
      </c>
      <c r="C933" s="12">
        <v>1</v>
      </c>
      <c r="D933" s="12">
        <v>1043</v>
      </c>
      <c r="E933" s="3" cm="1">
        <f t="array" aca="1" ref="E933" ca="1">INDEX('[3]Vendedores Activos'!$A$2:$A$13, RANDBETWEEN(1, COUNTA('[3]Vendedores Activos'!$A$2:$A$13)))</f>
        <v>8</v>
      </c>
      <c r="F933" s="13">
        <v>44965</v>
      </c>
      <c r="G933" s="12">
        <v>96</v>
      </c>
      <c r="H933" s="12">
        <v>1</v>
      </c>
      <c r="I933" s="35">
        <v>7547.4</v>
      </c>
      <c r="J933" s="26">
        <v>7547.4</v>
      </c>
    </row>
    <row r="934" spans="1:10" ht="15">
      <c r="A934" s="3">
        <v>64</v>
      </c>
      <c r="B934" s="3">
        <v>2000933</v>
      </c>
      <c r="C934" s="12">
        <v>1</v>
      </c>
      <c r="D934" s="12">
        <v>1124</v>
      </c>
      <c r="E934" s="3" cm="1">
        <f t="array" aca="1" ref="E934" ca="1">INDEX('[3]Vendedores Activos'!$A$2:$A$13, RANDBETWEEN(1, COUNTA('[3]Vendedores Activos'!$A$2:$A$13)))</f>
        <v>7</v>
      </c>
      <c r="F934" s="13">
        <v>44965</v>
      </c>
      <c r="G934" s="12">
        <v>7</v>
      </c>
      <c r="H934" s="12">
        <v>1</v>
      </c>
      <c r="I934" s="35">
        <v>8621.1200000000008</v>
      </c>
      <c r="J934" s="26">
        <v>8621.1200000000008</v>
      </c>
    </row>
    <row r="935" spans="1:10" ht="15">
      <c r="A935" s="3">
        <v>61</v>
      </c>
      <c r="B935" s="3">
        <v>2000934</v>
      </c>
      <c r="C935" s="12">
        <v>1</v>
      </c>
      <c r="D935" s="12">
        <v>1068</v>
      </c>
      <c r="E935" s="3" cm="1">
        <f t="array" aca="1" ref="E935" ca="1">INDEX('[3]Vendedores Activos'!$A$2:$A$13, RANDBETWEEN(1, COUNTA('[3]Vendedores Activos'!$A$2:$A$13)))</f>
        <v>44</v>
      </c>
      <c r="F935" s="13">
        <v>44964</v>
      </c>
      <c r="G935" s="12">
        <v>162</v>
      </c>
      <c r="H935" s="12">
        <v>1</v>
      </c>
      <c r="I935" s="35">
        <v>1625.68</v>
      </c>
      <c r="J935" s="26">
        <v>1625.68</v>
      </c>
    </row>
    <row r="936" spans="1:10" ht="15">
      <c r="A936" s="3">
        <v>62</v>
      </c>
      <c r="B936" s="3">
        <v>2000935</v>
      </c>
      <c r="C936" s="12">
        <v>4</v>
      </c>
      <c r="D936" s="12">
        <v>1036</v>
      </c>
      <c r="E936" s="3" cm="1">
        <f t="array" aca="1" ref="E936" ca="1">INDEX('[3]Vendedores Activos'!$A$27:$A$30, RANDBETWEEN(1, COUNTA('[3]Vendedores Activos'!$A$27:$A$30)))</f>
        <v>25</v>
      </c>
      <c r="F936" s="13">
        <v>44964</v>
      </c>
      <c r="G936" s="12">
        <v>140</v>
      </c>
      <c r="H936" s="12">
        <v>1</v>
      </c>
      <c r="I936" s="35">
        <v>334.22</v>
      </c>
      <c r="J936" s="26">
        <v>334.22</v>
      </c>
    </row>
    <row r="937" spans="1:10" ht="15">
      <c r="A937" s="3">
        <v>59</v>
      </c>
      <c r="B937" s="27">
        <v>2000936</v>
      </c>
      <c r="C937" s="12">
        <v>1</v>
      </c>
      <c r="D937" s="12"/>
      <c r="E937" s="3" cm="1">
        <f t="array" aca="1" ref="E937" ca="1">INDEX('[3]Vendedores Activos'!$A$2:$A$13, RANDBETWEEN(1, COUNTA('[3]Vendedores Activos'!$A$2:$A$13)))</f>
        <v>8</v>
      </c>
      <c r="F937" s="13">
        <v>44961</v>
      </c>
      <c r="G937" s="12">
        <v>23</v>
      </c>
      <c r="H937" s="12">
        <v>1</v>
      </c>
      <c r="I937" s="35">
        <v>1305.32</v>
      </c>
      <c r="J937" s="26">
        <v>1305.32</v>
      </c>
    </row>
    <row r="938" spans="1:10" ht="15">
      <c r="A938" s="3">
        <v>58</v>
      </c>
      <c r="B938" s="3">
        <v>2000937</v>
      </c>
      <c r="C938" s="12"/>
      <c r="D938" s="12">
        <v>7051</v>
      </c>
      <c r="E938" s="3" cm="1">
        <f t="array" aca="1" ref="E938" ca="1">INDEX('[3]Vendedores Activos'!$A$37:$A$44, RANDBETWEEN(1, COUNTA('[3]Vendedores Activos'!$A$37:$A$44)))</f>
        <v>35</v>
      </c>
      <c r="F938" s="13">
        <v>44961</v>
      </c>
      <c r="G938" s="12">
        <v>53</v>
      </c>
      <c r="H938" s="12">
        <v>1</v>
      </c>
      <c r="I938" s="35">
        <v>2699.4</v>
      </c>
      <c r="J938" s="26">
        <v>2699.4</v>
      </c>
    </row>
    <row r="939" spans="1:10" ht="15">
      <c r="A939" s="3">
        <v>57</v>
      </c>
      <c r="B939" s="3">
        <v>2000938</v>
      </c>
      <c r="C939" s="12">
        <v>1</v>
      </c>
      <c r="D939" s="12">
        <v>1090</v>
      </c>
      <c r="E939" s="3" cm="1">
        <f t="array" aca="1" ref="E939" ca="1">INDEX('[3]Vendedores Activos'!$A$2:$A$13, RANDBETWEEN(1, COUNTA('[3]Vendedores Activos'!$A$2:$A$13)))</f>
        <v>6</v>
      </c>
      <c r="F939" s="13">
        <v>44959</v>
      </c>
      <c r="G939" s="12">
        <v>25</v>
      </c>
      <c r="H939" s="12">
        <v>1</v>
      </c>
      <c r="I939" s="35">
        <v>2701.9</v>
      </c>
      <c r="J939" s="26">
        <v>2701.9</v>
      </c>
    </row>
    <row r="940" spans="1:10" ht="15">
      <c r="A940" s="3">
        <v>56</v>
      </c>
      <c r="B940" s="3">
        <v>2000939</v>
      </c>
      <c r="C940" s="12">
        <v>8</v>
      </c>
      <c r="D940" s="12">
        <v>1050</v>
      </c>
      <c r="E940" s="3" cm="1">
        <f t="array" aca="1" ref="E940" ca="1">INDEX('[3]Vendedores Activos'!$A$37:$A$44, RANDBETWEEN(1, COUNTA('[3]Vendedores Activos'!$A$37:$A$44)))</f>
        <v>42</v>
      </c>
      <c r="F940" s="13">
        <v>44959</v>
      </c>
      <c r="G940" s="12">
        <v>23</v>
      </c>
      <c r="H940" s="12">
        <v>1</v>
      </c>
      <c r="I940" s="35">
        <v>1305.32</v>
      </c>
      <c r="J940" s="26">
        <v>1305.32</v>
      </c>
    </row>
    <row r="941" spans="1:10" ht="15">
      <c r="A941" s="3">
        <v>55</v>
      </c>
      <c r="B941" s="27">
        <v>2000940</v>
      </c>
      <c r="C941" s="12"/>
      <c r="D941" s="12">
        <v>7050</v>
      </c>
      <c r="E941" s="3" cm="1">
        <f t="array" aca="1" ref="E941" ca="1">INDEX('[3]Vendedores Activos'!$A$37:$A$44, RANDBETWEEN(1, COUNTA('[3]Vendedores Activos'!$A$37:$A$44)))</f>
        <v>37</v>
      </c>
      <c r="F941" s="13">
        <v>44958</v>
      </c>
      <c r="G941" s="12">
        <v>123</v>
      </c>
      <c r="H941" s="12">
        <v>1</v>
      </c>
      <c r="I941" s="35">
        <v>874.84</v>
      </c>
      <c r="J941" s="26">
        <v>874.84</v>
      </c>
    </row>
    <row r="942" spans="1:10" ht="15">
      <c r="A942" s="3">
        <v>53</v>
      </c>
      <c r="B942" s="3">
        <v>2000941</v>
      </c>
      <c r="C942" s="12">
        <v>1</v>
      </c>
      <c r="D942" s="12">
        <v>1104</v>
      </c>
      <c r="E942" s="3" cm="1">
        <f t="array" aca="1" ref="E942" ca="1">INDEX('[3]Vendedores Activos'!$A$2:$A$13, RANDBETWEEN(1, COUNTA('[3]Vendedores Activos'!$A$2:$A$13)))</f>
        <v>7</v>
      </c>
      <c r="F942" s="13">
        <v>44957</v>
      </c>
      <c r="G942" s="12">
        <v>74</v>
      </c>
      <c r="H942" s="12">
        <v>1</v>
      </c>
      <c r="I942" s="35">
        <v>1623.18</v>
      </c>
      <c r="J942" s="26">
        <v>1623.18</v>
      </c>
    </row>
    <row r="943" spans="1:10" ht="15">
      <c r="A943" s="3">
        <v>54</v>
      </c>
      <c r="B943" s="3">
        <v>2000942</v>
      </c>
      <c r="C943" s="12">
        <v>1</v>
      </c>
      <c r="D943" s="12">
        <v>1068</v>
      </c>
      <c r="E943" s="3" cm="1">
        <f t="array" aca="1" ref="E943" ca="1">INDEX('[3]Vendedores Activos'!$A$2:$A$13, RANDBETWEEN(1, COUNTA('[3]Vendedores Activos'!$A$2:$A$13)))</f>
        <v>7</v>
      </c>
      <c r="F943" s="13">
        <v>44957</v>
      </c>
      <c r="G943" s="12">
        <v>113</v>
      </c>
      <c r="H943" s="12">
        <v>1</v>
      </c>
      <c r="I943" s="35">
        <v>14002.22</v>
      </c>
      <c r="J943" s="26">
        <v>14002.22</v>
      </c>
    </row>
    <row r="944" spans="1:10" ht="15">
      <c r="A944" s="3">
        <v>47</v>
      </c>
      <c r="B944" s="3">
        <v>2000943</v>
      </c>
      <c r="C944" s="12">
        <v>8</v>
      </c>
      <c r="D944" s="12">
        <v>1063</v>
      </c>
      <c r="E944" s="3" cm="1">
        <f t="array" aca="1" ref="E944" ca="1">INDEX('[3]Vendedores Activos'!$A$37:$A$44, RANDBETWEEN(1, COUNTA('[3]Vendedores Activos'!$A$37:$A$44)))</f>
        <v>37</v>
      </c>
      <c r="F944" s="13">
        <v>44954</v>
      </c>
      <c r="G944" s="12">
        <v>59</v>
      </c>
      <c r="H944" s="12">
        <v>1</v>
      </c>
      <c r="I944" s="35">
        <v>3775.62</v>
      </c>
      <c r="J944" s="26">
        <v>3775.62</v>
      </c>
    </row>
    <row r="945" spans="1:10" ht="15">
      <c r="A945" s="3">
        <v>46</v>
      </c>
      <c r="B945" s="27">
        <v>2000944</v>
      </c>
      <c r="C945" s="12">
        <v>5</v>
      </c>
      <c r="D945" s="12">
        <v>1084</v>
      </c>
      <c r="E945" s="3" cm="1">
        <f t="array" aca="1" ref="E945" ca="1">INDEX('[3]Vendedores Activos'!$A$29:$A$36, RANDBETWEEN(1, COUNTA('[3]Vendedores Activos'!$A$29:$A$36)))</f>
        <v>34</v>
      </c>
      <c r="F945" s="13">
        <v>44953</v>
      </c>
      <c r="G945" s="12">
        <v>11</v>
      </c>
      <c r="H945" s="12">
        <v>1</v>
      </c>
      <c r="I945" s="35">
        <v>3780.63</v>
      </c>
      <c r="J945" s="26">
        <v>3780.63</v>
      </c>
    </row>
    <row r="946" spans="1:10" ht="15">
      <c r="A946" s="3">
        <v>470</v>
      </c>
      <c r="B946" s="3">
        <v>2000945</v>
      </c>
      <c r="C946" s="12"/>
      <c r="D946" s="12">
        <v>1082</v>
      </c>
      <c r="E946" s="3" cm="1">
        <f t="array" aca="1" ref="E946" ca="1">INDEX('[3]Vendedores Activos'!$A$37:$A$44, RANDBETWEEN(1, COUNTA('[3]Vendedores Activos'!$A$37:$A$44)))</f>
        <v>36</v>
      </c>
      <c r="F946" s="13">
        <v>44953</v>
      </c>
      <c r="G946" s="12">
        <v>122</v>
      </c>
      <c r="H946" s="12">
        <v>1</v>
      </c>
      <c r="I946" s="35">
        <v>549.46</v>
      </c>
      <c r="J946" s="26">
        <v>549.46</v>
      </c>
    </row>
    <row r="947" spans="1:10" ht="15">
      <c r="A947" s="3">
        <v>41</v>
      </c>
      <c r="B947" s="3">
        <v>2000946</v>
      </c>
      <c r="C947" s="12">
        <v>1</v>
      </c>
      <c r="D947" s="12">
        <v>1133</v>
      </c>
      <c r="E947" s="3" cm="1">
        <f t="array" aca="1" ref="E947" ca="1">INDEX('[3]Vendedores Activos'!$A$2:$A$13, RANDBETWEEN(1, COUNTA('[3]Vendedores Activos'!$A$2:$A$13)))</f>
        <v>44</v>
      </c>
      <c r="F947" s="13">
        <v>44952</v>
      </c>
      <c r="G947" s="12">
        <v>195</v>
      </c>
      <c r="H947" s="12">
        <v>1</v>
      </c>
      <c r="I947" s="35">
        <v>53817.36</v>
      </c>
      <c r="J947" s="26">
        <v>53817.36</v>
      </c>
    </row>
    <row r="948" spans="1:10" ht="15">
      <c r="A948" s="3">
        <v>40</v>
      </c>
      <c r="B948" s="3">
        <v>2000947</v>
      </c>
      <c r="C948" s="12">
        <v>2</v>
      </c>
      <c r="D948" s="12">
        <v>1116</v>
      </c>
      <c r="E948" s="3" cm="1">
        <f t="array" aca="1" ref="E948" ca="1">INDEX('[3]Vendedores Activos'!$A$14:$A$20, RANDBETWEEN(1, COUNTA('[3]Vendedores Activos'!$A$14:$A$20)))</f>
        <v>12</v>
      </c>
      <c r="F948" s="13">
        <v>44952</v>
      </c>
      <c r="G948" s="12">
        <v>76</v>
      </c>
      <c r="H948" s="12">
        <v>1</v>
      </c>
      <c r="I948" s="35">
        <v>3780.63</v>
      </c>
      <c r="J948" s="26">
        <v>3780.63</v>
      </c>
    </row>
    <row r="949" spans="1:10" ht="15">
      <c r="A949" s="3">
        <v>44</v>
      </c>
      <c r="B949" s="27">
        <v>2000948</v>
      </c>
      <c r="C949" s="12">
        <v>2</v>
      </c>
      <c r="D949" s="12">
        <v>1115</v>
      </c>
      <c r="E949" s="3" cm="1">
        <f t="array" aca="1" ref="E949" ca="1">INDEX('[3]Vendedores Activos'!$A$14:$A$20, RANDBETWEEN(1, COUNTA('[3]Vendedores Activos'!$A$14:$A$20)))</f>
        <v>11</v>
      </c>
      <c r="F949" s="13">
        <v>44952</v>
      </c>
      <c r="G949" s="12">
        <v>86</v>
      </c>
      <c r="H949" s="12">
        <v>1</v>
      </c>
      <c r="I949" s="35">
        <v>1946.04</v>
      </c>
      <c r="J949" s="26">
        <v>1946.04</v>
      </c>
    </row>
    <row r="950" spans="1:10" ht="15">
      <c r="A950" s="3">
        <v>42</v>
      </c>
      <c r="B950" s="3">
        <v>2000949</v>
      </c>
      <c r="C950" s="12">
        <v>6</v>
      </c>
      <c r="D950" s="12">
        <v>1052</v>
      </c>
      <c r="E950" s="3" cm="1">
        <f t="array" aca="1" ref="E950" ca="1">INDEX('[3]Vendedores Activos'!$A$37:$A$44, RANDBETWEEN(1, COUNTA('[3]Vendedores Activos'!$A$37:$A$44)))</f>
        <v>39</v>
      </c>
      <c r="F950" s="13">
        <v>44952</v>
      </c>
      <c r="G950" s="12">
        <v>15</v>
      </c>
      <c r="H950" s="12">
        <v>1</v>
      </c>
      <c r="I950" s="35">
        <v>37676.559999999998</v>
      </c>
      <c r="J950" s="26">
        <v>37676.559999999998</v>
      </c>
    </row>
    <row r="951" spans="1:10" ht="15">
      <c r="A951" s="3">
        <v>43</v>
      </c>
      <c r="B951" s="3">
        <v>2000950</v>
      </c>
      <c r="C951" s="12">
        <v>8</v>
      </c>
      <c r="D951" s="12">
        <v>1132</v>
      </c>
      <c r="E951" s="3" cm="1">
        <f t="array" aca="1" ref="E951" ca="1">INDEX('[3]Vendedores Activos'!$A$37:$A$44, RANDBETWEEN(1, COUNTA('[3]Vendedores Activos'!$A$37:$A$44)))</f>
        <v>42</v>
      </c>
      <c r="F951" s="13">
        <v>44952</v>
      </c>
      <c r="G951" s="12">
        <v>27</v>
      </c>
      <c r="H951" s="12">
        <v>1</v>
      </c>
      <c r="I951" s="35">
        <v>7542.39</v>
      </c>
      <c r="J951" s="26">
        <v>7542.39</v>
      </c>
    </row>
    <row r="952" spans="1:10" ht="15">
      <c r="A952" s="3">
        <v>45</v>
      </c>
      <c r="B952" s="3">
        <v>2000951</v>
      </c>
      <c r="C952" s="12">
        <v>8</v>
      </c>
      <c r="D952" s="12">
        <v>1050</v>
      </c>
      <c r="E952" s="3" cm="1">
        <f t="array" aca="1" ref="E952" ca="1">INDEX('[3]Vendedores Activos'!$A$37:$A$44, RANDBETWEEN(1, COUNTA('[3]Vendedores Activos'!$A$37:$A$44)))</f>
        <v>36</v>
      </c>
      <c r="F952" s="13">
        <v>44952</v>
      </c>
      <c r="G952" s="12">
        <v>69</v>
      </c>
      <c r="H952" s="12">
        <v>1</v>
      </c>
      <c r="I952" s="35">
        <v>3240.01</v>
      </c>
      <c r="J952" s="26">
        <v>3240.01</v>
      </c>
    </row>
    <row r="953" spans="1:10" ht="15">
      <c r="A953" s="3">
        <v>37</v>
      </c>
      <c r="B953" s="27">
        <v>2000952</v>
      </c>
      <c r="C953" s="12">
        <v>1</v>
      </c>
      <c r="D953" s="12">
        <v>1005</v>
      </c>
      <c r="E953" s="3" cm="1">
        <f t="array" aca="1" ref="E953" ca="1">INDEX('[3]Vendedores Activos'!$A$2:$A$13, RANDBETWEEN(1, COUNTA('[3]Vendedores Activos'!$A$2:$A$13)))</f>
        <v>2</v>
      </c>
      <c r="F953" s="13">
        <v>44951</v>
      </c>
      <c r="G953" s="12">
        <v>95</v>
      </c>
      <c r="H953" s="12">
        <v>1</v>
      </c>
      <c r="I953" s="35">
        <v>12926</v>
      </c>
      <c r="J953" s="26">
        <v>12926</v>
      </c>
    </row>
    <row r="954" spans="1:10" ht="15">
      <c r="A954" s="3">
        <v>39</v>
      </c>
      <c r="B954" s="3">
        <v>2000953</v>
      </c>
      <c r="C954" s="12">
        <v>1</v>
      </c>
      <c r="D954" s="12">
        <v>1124</v>
      </c>
      <c r="E954" s="3" cm="1">
        <f t="array" aca="1" ref="E954" ca="1">INDEX('[3]Vendedores Activos'!$A$2:$A$13, RANDBETWEEN(1, COUNTA('[3]Vendedores Activos'!$A$2:$A$13)))</f>
        <v>3</v>
      </c>
      <c r="F954" s="13">
        <v>44951</v>
      </c>
      <c r="G954" s="12">
        <v>8</v>
      </c>
      <c r="H954" s="12">
        <v>1</v>
      </c>
      <c r="I954" s="35">
        <v>5394.96</v>
      </c>
      <c r="J954" s="26">
        <v>5394.96</v>
      </c>
    </row>
    <row r="955" spans="1:10" ht="15">
      <c r="A955" s="3">
        <v>38</v>
      </c>
      <c r="B955" s="3">
        <v>2000954</v>
      </c>
      <c r="C955" s="12">
        <v>2</v>
      </c>
      <c r="D955" s="12">
        <v>1070</v>
      </c>
      <c r="E955" s="3" cm="1">
        <f t="array" aca="1" ref="E955" ca="1">INDEX('[3]Vendedores Activos'!$A$14:$A$20, RANDBETWEEN(1, COUNTA('[3]Vendedores Activos'!$A$14:$A$20)))</f>
        <v>16</v>
      </c>
      <c r="F955" s="13">
        <v>44951</v>
      </c>
      <c r="G955" s="12">
        <v>52</v>
      </c>
      <c r="H955" s="12">
        <v>1</v>
      </c>
      <c r="I955" s="35">
        <v>6471.18</v>
      </c>
      <c r="J955" s="26">
        <v>6471.18</v>
      </c>
    </row>
    <row r="956" spans="1:10" ht="15">
      <c r="A956" s="3">
        <v>35</v>
      </c>
      <c r="B956" s="3">
        <v>2000955</v>
      </c>
      <c r="C956" s="12">
        <v>1</v>
      </c>
      <c r="D956" s="12">
        <v>1005</v>
      </c>
      <c r="E956" s="3" cm="1">
        <f t="array" aca="1" ref="E956" ca="1">INDEX('[3]Vendedores Activos'!$A$2:$A$13, RANDBETWEEN(1, COUNTA('[3]Vendedores Activos'!$A$2:$A$13)))</f>
        <v>4</v>
      </c>
      <c r="F956" s="13">
        <v>44949</v>
      </c>
      <c r="G956" s="12">
        <v>9</v>
      </c>
      <c r="H956" s="12">
        <v>1</v>
      </c>
      <c r="I956" s="35">
        <v>7542.39</v>
      </c>
      <c r="J956" s="26">
        <v>7542.39</v>
      </c>
    </row>
    <row r="957" spans="1:10" ht="15">
      <c r="A957" s="3">
        <v>865</v>
      </c>
      <c r="B957" s="27">
        <v>2000956</v>
      </c>
      <c r="C957" s="12">
        <v>8</v>
      </c>
      <c r="D957" s="12">
        <v>1041</v>
      </c>
      <c r="E957" s="3" cm="1">
        <f t="array" aca="1" ref="E957" ca="1">INDEX('[3]Vendedores Activos'!$A$37:$A$44, RANDBETWEEN(1, COUNTA('[3]Vendedores Activos'!$A$37:$A$44)))</f>
        <v>37</v>
      </c>
      <c r="F957" s="13">
        <v>44949</v>
      </c>
      <c r="G957" s="12">
        <v>140</v>
      </c>
      <c r="H957" s="12">
        <v>1</v>
      </c>
      <c r="I957" s="35">
        <v>282.81</v>
      </c>
      <c r="J957" s="26">
        <v>282.81</v>
      </c>
    </row>
    <row r="958" spans="1:10" ht="15">
      <c r="A958" s="3">
        <v>867</v>
      </c>
      <c r="B958" s="3">
        <v>2000957</v>
      </c>
      <c r="C958" s="12">
        <v>8</v>
      </c>
      <c r="D958" s="12">
        <v>1097</v>
      </c>
      <c r="E958" s="3" cm="1">
        <f t="array" aca="1" ref="E958" ca="1">INDEX('[3]Vendedores Activos'!$A$37:$A$44, RANDBETWEEN(1, COUNTA('[3]Vendedores Activos'!$A$37:$A$44)))</f>
        <v>36</v>
      </c>
      <c r="F958" s="13">
        <v>44949</v>
      </c>
      <c r="G958" s="12">
        <v>3</v>
      </c>
      <c r="H958" s="12">
        <v>1</v>
      </c>
      <c r="I958" s="35">
        <v>1128.4100000000001</v>
      </c>
      <c r="J958" s="26">
        <v>1128.4100000000001</v>
      </c>
    </row>
    <row r="959" spans="1:10" ht="15">
      <c r="A959" s="3">
        <v>36</v>
      </c>
      <c r="B959" s="3">
        <v>2000958</v>
      </c>
      <c r="C959" s="12">
        <v>8</v>
      </c>
      <c r="D959" s="12">
        <v>1111</v>
      </c>
      <c r="E959" s="3" cm="1">
        <f t="array" aca="1" ref="E959" ca="1">INDEX('[3]Vendedores Activos'!$A$37:$A$44, RANDBETWEEN(1, COUNTA('[3]Vendedores Activos'!$A$37:$A$44)))</f>
        <v>42</v>
      </c>
      <c r="F959" s="13">
        <v>44949</v>
      </c>
      <c r="G959" s="12">
        <v>16</v>
      </c>
      <c r="H959" s="12">
        <v>1</v>
      </c>
      <c r="I959" s="35">
        <v>32297.96</v>
      </c>
      <c r="J959" s="26">
        <v>32297.96</v>
      </c>
    </row>
    <row r="960" spans="1:10" ht="15">
      <c r="A960" s="3">
        <v>33</v>
      </c>
      <c r="B960" s="3">
        <v>2000959</v>
      </c>
      <c r="C960" s="12">
        <v>1</v>
      </c>
      <c r="D960" s="12">
        <v>1112</v>
      </c>
      <c r="E960" s="3" cm="1">
        <f t="array" aca="1" ref="E960" ca="1">INDEX('[3]Vendedores Activos'!$A$2:$A$13, RANDBETWEEN(1, COUNTA('[3]Vendedores Activos'!$A$2:$A$13)))</f>
        <v>4</v>
      </c>
      <c r="F960" s="13">
        <v>44947</v>
      </c>
      <c r="G960" s="12">
        <v>171</v>
      </c>
      <c r="H960" s="12">
        <v>1</v>
      </c>
      <c r="I960" s="35">
        <v>9697.34</v>
      </c>
      <c r="J960" s="26">
        <v>9697.34</v>
      </c>
    </row>
    <row r="961" spans="1:10" ht="15">
      <c r="A961" s="3">
        <v>34</v>
      </c>
      <c r="B961" s="27">
        <v>2000960</v>
      </c>
      <c r="C961" s="12">
        <v>1</v>
      </c>
      <c r="D961" s="12">
        <v>1088</v>
      </c>
      <c r="E961" s="3" cm="1">
        <f t="array" aca="1" ref="E961" ca="1">INDEX('[3]Vendedores Activos'!$A$2:$A$13, RANDBETWEEN(1, COUNTA('[3]Vendedores Activos'!$A$2:$A$13)))</f>
        <v>6</v>
      </c>
      <c r="F961" s="13">
        <v>44947</v>
      </c>
      <c r="G961" s="12">
        <v>144</v>
      </c>
      <c r="H961" s="12">
        <v>1</v>
      </c>
      <c r="I961" s="35">
        <v>229.1</v>
      </c>
      <c r="J961" s="26">
        <v>229.1</v>
      </c>
    </row>
    <row r="962" spans="1:10" ht="15">
      <c r="A962" s="3">
        <v>473</v>
      </c>
      <c r="B962" s="3">
        <v>2000961</v>
      </c>
      <c r="C962" s="12">
        <v>1</v>
      </c>
      <c r="D962" s="12">
        <v>1080</v>
      </c>
      <c r="E962" s="3" cm="1">
        <f t="array" aca="1" ref="E962" ca="1">INDEX('[3]Vendedores Activos'!$A$2:$A$13, RANDBETWEEN(1, COUNTA('[3]Vendedores Activos'!$A$2:$A$13)))</f>
        <v>9</v>
      </c>
      <c r="F962" s="13">
        <v>44946</v>
      </c>
      <c r="G962" s="12">
        <v>163</v>
      </c>
      <c r="H962" s="12">
        <v>1</v>
      </c>
      <c r="I962" s="35">
        <v>874.84</v>
      </c>
      <c r="J962" s="26">
        <v>874.84</v>
      </c>
    </row>
    <row r="963" spans="1:10" ht="15">
      <c r="A963" s="3">
        <v>31</v>
      </c>
      <c r="B963" s="3">
        <v>2000962</v>
      </c>
      <c r="C963" s="12">
        <v>1</v>
      </c>
      <c r="D963" s="12">
        <v>1089</v>
      </c>
      <c r="E963" s="3" cm="1">
        <f t="array" aca="1" ref="E963" ca="1">INDEX('[3]Vendedores Activos'!$A$2:$A$13, RANDBETWEEN(1, COUNTA('[3]Vendedores Activos'!$A$2:$A$13)))</f>
        <v>4</v>
      </c>
      <c r="F963" s="13">
        <v>44946</v>
      </c>
      <c r="G963" s="12">
        <v>196</v>
      </c>
      <c r="H963" s="12">
        <v>1</v>
      </c>
      <c r="I963" s="35">
        <v>8616.1</v>
      </c>
      <c r="J963" s="26">
        <v>8616.1</v>
      </c>
    </row>
    <row r="964" spans="1:10" ht="15">
      <c r="A964" s="3">
        <v>32</v>
      </c>
      <c r="B964" s="3">
        <v>2000963</v>
      </c>
      <c r="C964" s="12">
        <v>1</v>
      </c>
      <c r="D964" s="12">
        <v>1031</v>
      </c>
      <c r="E964" s="3" cm="1">
        <f t="array" aca="1" ref="E964" ca="1">INDEX('[3]Vendedores Activos'!$A$2:$A$13, RANDBETWEEN(1, COUNTA('[3]Vendedores Activos'!$A$2:$A$13)))</f>
        <v>50</v>
      </c>
      <c r="F964" s="13">
        <v>44946</v>
      </c>
      <c r="G964" s="12">
        <v>88</v>
      </c>
      <c r="H964" s="12">
        <v>1</v>
      </c>
      <c r="I964" s="35">
        <v>4856.8500000000004</v>
      </c>
      <c r="J964" s="26">
        <v>4856.8500000000004</v>
      </c>
    </row>
    <row r="965" spans="1:10" ht="15">
      <c r="A965" s="3">
        <v>469</v>
      </c>
      <c r="B965" s="27">
        <v>2000964</v>
      </c>
      <c r="C965" s="12">
        <v>2</v>
      </c>
      <c r="D965" s="12">
        <v>1080</v>
      </c>
      <c r="E965" s="3" cm="1">
        <f t="array" aca="1" ref="E965" ca="1">INDEX('[3]Vendedores Activos'!$A$14:$A$20, RANDBETWEEN(1, COUNTA('[3]Vendedores Activos'!$A$14:$A$20)))</f>
        <v>13</v>
      </c>
      <c r="F965" s="13">
        <v>44946</v>
      </c>
      <c r="G965" s="12">
        <v>25</v>
      </c>
      <c r="H965" s="12">
        <v>1</v>
      </c>
      <c r="I965" s="35">
        <v>2701.9</v>
      </c>
      <c r="J965" s="26">
        <v>2701.9</v>
      </c>
    </row>
    <row r="966" spans="1:10" ht="15">
      <c r="A966" s="3">
        <v>29</v>
      </c>
      <c r="B966" s="3">
        <v>2000965</v>
      </c>
      <c r="C966" s="12">
        <v>1</v>
      </c>
      <c r="D966" s="12">
        <v>1005</v>
      </c>
      <c r="E966" s="3" cm="1">
        <f t="array" aca="1" ref="E966" ca="1">INDEX('[3]Vendedores Activos'!$A$2:$A$13, RANDBETWEEN(1, COUNTA('[3]Vendedores Activos'!$A$2:$A$13)))</f>
        <v>43</v>
      </c>
      <c r="F966" s="13">
        <v>44945</v>
      </c>
      <c r="G966" s="12">
        <v>28</v>
      </c>
      <c r="H966" s="12">
        <v>1</v>
      </c>
      <c r="I966" s="35">
        <v>8621.1200000000008</v>
      </c>
      <c r="J966" s="26">
        <v>8621.1200000000008</v>
      </c>
    </row>
    <row r="967" spans="1:10" ht="15">
      <c r="A967" s="3">
        <v>30</v>
      </c>
      <c r="B967" s="3">
        <v>2000966</v>
      </c>
      <c r="C967" s="12"/>
      <c r="D967" s="12">
        <v>1041</v>
      </c>
      <c r="E967" s="3" cm="1">
        <f t="array" aca="1" ref="E967" ca="1">INDEX('[3]Vendedores Activos'!$A$37:$A$44, RANDBETWEEN(1, COUNTA('[3]Vendedores Activos'!$A$37:$A$44)))</f>
        <v>40</v>
      </c>
      <c r="F967" s="13">
        <v>44945</v>
      </c>
      <c r="G967" s="12">
        <v>137</v>
      </c>
      <c r="H967" s="12">
        <v>1</v>
      </c>
      <c r="I967" s="35">
        <v>1625.68</v>
      </c>
      <c r="J967" s="26">
        <v>1625.68</v>
      </c>
    </row>
    <row r="968" spans="1:10" ht="15">
      <c r="A968" s="3">
        <v>22</v>
      </c>
      <c r="B968" s="3">
        <v>2000967</v>
      </c>
      <c r="C968" s="12">
        <v>1</v>
      </c>
      <c r="D968" s="12">
        <v>1075</v>
      </c>
      <c r="E968" s="3" cm="1">
        <f t="array" aca="1" ref="E968" ca="1">INDEX('[3]Vendedores Activos'!$A$2:$A$13, RANDBETWEEN(1, COUNTA('[3]Vendedores Activos'!$A$2:$A$13)))</f>
        <v>44</v>
      </c>
      <c r="F968" s="13">
        <v>44940</v>
      </c>
      <c r="G968" s="12">
        <v>161</v>
      </c>
      <c r="H968" s="12">
        <v>1</v>
      </c>
      <c r="I968" s="35">
        <v>1300.31</v>
      </c>
      <c r="J968" s="26">
        <v>1300.31</v>
      </c>
    </row>
    <row r="969" spans="1:10" ht="15">
      <c r="A969" s="3">
        <v>23</v>
      </c>
      <c r="B969" s="27">
        <v>2000968</v>
      </c>
      <c r="C969" s="12">
        <v>8</v>
      </c>
      <c r="D969" s="12">
        <v>1063</v>
      </c>
      <c r="E969" s="3" cm="1">
        <f t="array" aca="1" ref="E969" ca="1">INDEX('[3]Vendedores Activos'!$A$37:$A$44, RANDBETWEEN(1, COUNTA('[3]Vendedores Activos'!$A$37:$A$44)))</f>
        <v>42</v>
      </c>
      <c r="F969" s="13">
        <v>44940</v>
      </c>
      <c r="G969" s="12">
        <v>24</v>
      </c>
      <c r="H969" s="12">
        <v>1</v>
      </c>
      <c r="I969" s="35">
        <v>4313.7299999999996</v>
      </c>
      <c r="J969" s="26">
        <v>4313.7299999999996</v>
      </c>
    </row>
    <row r="970" spans="1:10" ht="15">
      <c r="A970" s="3">
        <v>24</v>
      </c>
      <c r="B970" s="3">
        <v>2000969</v>
      </c>
      <c r="C970" s="12">
        <v>8</v>
      </c>
      <c r="D970" s="12">
        <v>1051</v>
      </c>
      <c r="E970" s="3" cm="1">
        <f t="array" aca="1" ref="E970" ca="1">INDEX('[3]Vendedores Activos'!$A$37:$A$44, RANDBETWEEN(1, COUNTA('[3]Vendedores Activos'!$A$37:$A$44)))</f>
        <v>35</v>
      </c>
      <c r="F970" s="13">
        <v>44940</v>
      </c>
      <c r="G970" s="12">
        <v>48</v>
      </c>
      <c r="H970" s="12">
        <v>1</v>
      </c>
      <c r="I970" s="35">
        <v>9697.34</v>
      </c>
      <c r="J970" s="26">
        <v>9697.34</v>
      </c>
    </row>
    <row r="971" spans="1:10" ht="15">
      <c r="A971" s="3">
        <v>20</v>
      </c>
      <c r="B971" s="3">
        <v>2000970</v>
      </c>
      <c r="C971" s="12">
        <v>4</v>
      </c>
      <c r="D971" s="12">
        <v>1117</v>
      </c>
      <c r="E971" s="3" cm="1">
        <f t="array" aca="1" ref="E971" ca="1">INDEX('[3]Vendedores Activos'!$A$27:$A$30, RANDBETWEEN(1, COUNTA('[3]Vendedores Activos'!$A$27:$A$30)))</f>
        <v>27</v>
      </c>
      <c r="F971" s="13">
        <v>44938</v>
      </c>
      <c r="G971" s="12">
        <v>161</v>
      </c>
      <c r="H971" s="12">
        <v>1</v>
      </c>
      <c r="I971" s="35">
        <v>1300.31</v>
      </c>
      <c r="J971" s="26">
        <v>1300.31</v>
      </c>
    </row>
    <row r="972" spans="1:10" ht="15">
      <c r="A972" s="3">
        <v>21</v>
      </c>
      <c r="B972" s="3">
        <v>2000971</v>
      </c>
      <c r="C972" s="12">
        <v>6</v>
      </c>
      <c r="D972" s="12">
        <v>1111</v>
      </c>
      <c r="E972" s="3" cm="1">
        <f t="array" aca="1" ref="E972" ca="1">INDEX('[3]Vendedores Activos'!$A$37:$A$44, RANDBETWEEN(1, COUNTA('[3]Vendedores Activos'!$A$37:$A$44)))</f>
        <v>38</v>
      </c>
      <c r="F972" s="13">
        <v>44938</v>
      </c>
      <c r="G972" s="12">
        <v>85</v>
      </c>
      <c r="H972" s="12">
        <v>1</v>
      </c>
      <c r="I972" s="35">
        <v>1628.19</v>
      </c>
      <c r="J972" s="26">
        <v>1628.19</v>
      </c>
    </row>
    <row r="973" spans="1:10" ht="15">
      <c r="A973" s="3">
        <v>19</v>
      </c>
      <c r="B973" s="27">
        <v>2000972</v>
      </c>
      <c r="C973" s="12">
        <v>2</v>
      </c>
      <c r="D973" s="12">
        <v>1114</v>
      </c>
      <c r="E973" s="3" cm="1">
        <f t="array" aca="1" ref="E973" ca="1">INDEX('[3]Vendedores Activos'!$A$14:$A$20, RANDBETWEEN(1, COUNTA('[3]Vendedores Activos'!$A$14:$A$20)))</f>
        <v>14</v>
      </c>
      <c r="F973" s="13">
        <v>44937</v>
      </c>
      <c r="G973" s="12">
        <v>210</v>
      </c>
      <c r="H973" s="12">
        <v>1</v>
      </c>
      <c r="I973" s="35">
        <v>7539.88</v>
      </c>
      <c r="J973" s="26">
        <v>7539.88</v>
      </c>
    </row>
    <row r="974" spans="1:10" ht="15">
      <c r="A974" s="3">
        <v>804</v>
      </c>
      <c r="B974" s="3">
        <v>2000973</v>
      </c>
      <c r="C974" s="12">
        <v>1</v>
      </c>
      <c r="D974" s="12">
        <v>1017</v>
      </c>
      <c r="E974" s="3" cm="1">
        <f t="array" aca="1" ref="E974" ca="1">INDEX('[3]Vendedores Activos'!$A$2:$A$13, RANDBETWEEN(1, COUNTA('[3]Vendedores Activos'!$A$2:$A$13)))</f>
        <v>10</v>
      </c>
      <c r="F974" s="13">
        <v>44935</v>
      </c>
      <c r="G974" s="12">
        <v>50</v>
      </c>
      <c r="H974" s="12">
        <v>1</v>
      </c>
      <c r="I974" s="35">
        <v>4364.3900000000003</v>
      </c>
      <c r="J974" s="26">
        <v>4364.3900000000003</v>
      </c>
    </row>
    <row r="975" spans="1:10" ht="15">
      <c r="A975" s="3">
        <v>805</v>
      </c>
      <c r="B975" s="3">
        <v>2000974</v>
      </c>
      <c r="C975" s="12">
        <v>1</v>
      </c>
      <c r="D975" s="12">
        <v>1120</v>
      </c>
      <c r="E975" s="3" cm="1">
        <f t="array" aca="1" ref="E975" ca="1">INDEX('[3]Vendedores Activos'!$A$2:$A$13, RANDBETWEEN(1, COUNTA('[3]Vendedores Activos'!$A$2:$A$13)))</f>
        <v>4</v>
      </c>
      <c r="F975" s="13">
        <v>44935</v>
      </c>
      <c r="G975" s="12">
        <v>101</v>
      </c>
      <c r="H975" s="12">
        <v>1</v>
      </c>
      <c r="I975" s="35">
        <v>2304.88</v>
      </c>
      <c r="J975" s="26">
        <v>2304.88</v>
      </c>
    </row>
    <row r="976" spans="1:10" ht="15">
      <c r="A976" s="3">
        <v>808</v>
      </c>
      <c r="B976" s="3">
        <v>2000975</v>
      </c>
      <c r="C976" s="12">
        <v>1</v>
      </c>
      <c r="D976" s="12">
        <v>1038</v>
      </c>
      <c r="E976" s="3" cm="1">
        <f t="array" aca="1" ref="E976" ca="1">INDEX('[3]Vendedores Activos'!$A$2:$A$13, RANDBETWEEN(1, COUNTA('[3]Vendedores Activos'!$A$2:$A$13)))</f>
        <v>6</v>
      </c>
      <c r="F976" s="13">
        <v>44935</v>
      </c>
      <c r="G976" s="12">
        <v>113</v>
      </c>
      <c r="H976" s="12">
        <v>1</v>
      </c>
      <c r="I976" s="35">
        <v>10379.9</v>
      </c>
      <c r="J976" s="26">
        <v>10379.9</v>
      </c>
    </row>
    <row r="977" spans="1:10" ht="15">
      <c r="A977" s="3">
        <v>864</v>
      </c>
      <c r="B977" s="27">
        <v>2000976</v>
      </c>
      <c r="C977" s="12">
        <v>1</v>
      </c>
      <c r="D977" s="12">
        <v>1104</v>
      </c>
      <c r="E977" s="3" cm="1">
        <f t="array" aca="1" ref="E977" ca="1">INDEX('[3]Vendedores Activos'!$A$2:$A$13, RANDBETWEEN(1, COUNTA('[3]Vendedores Activos'!$A$2:$A$13)))</f>
        <v>8</v>
      </c>
      <c r="F977" s="13">
        <v>44935</v>
      </c>
      <c r="G977" s="12">
        <v>146</v>
      </c>
      <c r="H977" s="12">
        <v>1</v>
      </c>
      <c r="I977" s="35">
        <v>394.15</v>
      </c>
      <c r="J977" s="26">
        <v>394.15</v>
      </c>
    </row>
    <row r="978" spans="1:10" ht="15">
      <c r="A978" s="3">
        <v>25</v>
      </c>
      <c r="B978" s="3">
        <v>2000977</v>
      </c>
      <c r="C978" s="12">
        <v>1</v>
      </c>
      <c r="D978" s="12">
        <v>1031</v>
      </c>
      <c r="E978" s="3" cm="1">
        <f t="array" aca="1" ref="E978" ca="1">INDEX('[3]Vendedores Activos'!$A$2:$A$13, RANDBETWEEN(1, COUNTA('[3]Vendedores Activos'!$A$2:$A$13)))</f>
        <v>3</v>
      </c>
      <c r="F978" s="13">
        <v>44935</v>
      </c>
      <c r="G978" s="12">
        <v>205</v>
      </c>
      <c r="H978" s="12">
        <v>1</v>
      </c>
      <c r="I978" s="35">
        <v>3235</v>
      </c>
      <c r="J978" s="26">
        <v>3235</v>
      </c>
    </row>
    <row r="979" spans="1:10" ht="15">
      <c r="A979" s="3">
        <v>48</v>
      </c>
      <c r="B979" s="3">
        <v>2000978</v>
      </c>
      <c r="C979" s="12">
        <v>1</v>
      </c>
      <c r="D979" s="12">
        <v>1126</v>
      </c>
      <c r="E979" s="3" cm="1">
        <f t="array" aca="1" ref="E979" ca="1">INDEX('[3]Vendedores Activos'!$A$2:$A$13, RANDBETWEEN(1, COUNTA('[3]Vendedores Activos'!$A$2:$A$13)))</f>
        <v>8</v>
      </c>
      <c r="F979" s="13">
        <v>44935</v>
      </c>
      <c r="G979" s="12">
        <v>11</v>
      </c>
      <c r="H979" s="12">
        <v>1</v>
      </c>
      <c r="I979" s="35">
        <v>3780.63</v>
      </c>
      <c r="J979" s="26">
        <v>3780.63</v>
      </c>
    </row>
    <row r="980" spans="1:10" ht="15">
      <c r="A980" s="3">
        <v>51</v>
      </c>
      <c r="B980" s="3">
        <v>2000979</v>
      </c>
      <c r="C980" s="12">
        <v>1</v>
      </c>
      <c r="D980" s="12">
        <v>1101</v>
      </c>
      <c r="E980" s="3" cm="1">
        <f t="array" aca="1" ref="E980" ca="1">INDEX('[3]Vendedores Activos'!$A$2:$A$13, RANDBETWEEN(1, COUNTA('[3]Vendedores Activos'!$A$2:$A$13)))</f>
        <v>50</v>
      </c>
      <c r="F980" s="13">
        <v>44935</v>
      </c>
      <c r="G980" s="12">
        <v>206</v>
      </c>
      <c r="H980" s="12">
        <v>1</v>
      </c>
      <c r="I980" s="35">
        <v>5387.44</v>
      </c>
      <c r="J980" s="26">
        <v>5387.44</v>
      </c>
    </row>
    <row r="981" spans="1:10" ht="15">
      <c r="A981" s="3">
        <v>60</v>
      </c>
      <c r="B981" s="27">
        <v>2000980</v>
      </c>
      <c r="C981" s="12">
        <v>1</v>
      </c>
      <c r="D981" s="12">
        <v>1112</v>
      </c>
      <c r="E981" s="3" cm="1">
        <f t="array" aca="1" ref="E981" ca="1">INDEX('[3]Vendedores Activos'!$A$2:$A$13, RANDBETWEEN(1, COUNTA('[3]Vendedores Activos'!$A$2:$A$13)))</f>
        <v>7</v>
      </c>
      <c r="F981" s="13">
        <v>44935</v>
      </c>
      <c r="G981" s="12">
        <v>199</v>
      </c>
      <c r="H981" s="12">
        <v>1</v>
      </c>
      <c r="I981" s="35">
        <v>15073.42</v>
      </c>
      <c r="J981" s="26">
        <v>15073.42</v>
      </c>
    </row>
    <row r="982" spans="1:10" ht="15">
      <c r="A982" s="3">
        <v>69</v>
      </c>
      <c r="B982" s="3">
        <v>2000981</v>
      </c>
      <c r="C982" s="12">
        <v>1</v>
      </c>
      <c r="D982" s="12">
        <v>1005</v>
      </c>
      <c r="E982" s="3" cm="1">
        <f t="array" aca="1" ref="E982" ca="1">INDEX('[3]Vendedores Activos'!$A$2:$A$13, RANDBETWEEN(1, COUNTA('[3]Vendedores Activos'!$A$2:$A$13)))</f>
        <v>9</v>
      </c>
      <c r="F982" s="13">
        <v>44935</v>
      </c>
      <c r="G982" s="12">
        <v>169</v>
      </c>
      <c r="H982" s="12">
        <v>1</v>
      </c>
      <c r="I982" s="35">
        <v>1628.19</v>
      </c>
      <c r="J982" s="26">
        <v>1628.19</v>
      </c>
    </row>
    <row r="983" spans="1:10" ht="15">
      <c r="A983" s="3">
        <v>802</v>
      </c>
      <c r="B983" s="3">
        <v>2000982</v>
      </c>
      <c r="C983" s="12">
        <v>2</v>
      </c>
      <c r="D983" s="12">
        <v>1087</v>
      </c>
      <c r="E983" s="3" cm="1">
        <f t="array" aca="1" ref="E983" ca="1">INDEX('[3]Vendedores Activos'!$A$14:$A$20, RANDBETWEEN(1, COUNTA('[3]Vendedores Activos'!$A$14:$A$20)))</f>
        <v>13</v>
      </c>
      <c r="F983" s="13">
        <v>44935</v>
      </c>
      <c r="G983" s="12">
        <v>152</v>
      </c>
      <c r="H983" s="12">
        <v>1</v>
      </c>
      <c r="I983" s="35">
        <v>625.84</v>
      </c>
      <c r="J983" s="26">
        <v>625.84</v>
      </c>
    </row>
    <row r="984" spans="1:10" ht="15">
      <c r="A984" s="3">
        <v>27</v>
      </c>
      <c r="B984" s="3">
        <v>2000983</v>
      </c>
      <c r="C984" s="12">
        <v>2</v>
      </c>
      <c r="D984" s="12">
        <v>1059</v>
      </c>
      <c r="E984" s="3" cm="1">
        <f t="array" aca="1" ref="E984" ca="1">INDEX('[3]Vendedores Activos'!$A$14:$A$20, RANDBETWEEN(1, COUNTA('[3]Vendedores Activos'!$A$14:$A$20)))</f>
        <v>12</v>
      </c>
      <c r="F984" s="13">
        <v>44935</v>
      </c>
      <c r="G984" s="12">
        <v>99</v>
      </c>
      <c r="H984" s="12">
        <v>1</v>
      </c>
      <c r="I984" s="35">
        <v>4318.74</v>
      </c>
      <c r="J984" s="26">
        <v>4318.74</v>
      </c>
    </row>
    <row r="985" spans="1:10" ht="15">
      <c r="A985" s="3">
        <v>49</v>
      </c>
      <c r="B985" s="27">
        <v>2000984</v>
      </c>
      <c r="C985" s="12">
        <v>2</v>
      </c>
      <c r="D985" s="12">
        <v>1104</v>
      </c>
      <c r="E985" s="3" cm="1">
        <f t="array" aca="1" ref="E985" ca="1">INDEX('[3]Vendedores Activos'!$A$14:$A$20, RANDBETWEEN(1, COUNTA('[3]Vendedores Activos'!$A$14:$A$20)))</f>
        <v>13</v>
      </c>
      <c r="F985" s="13">
        <v>44935</v>
      </c>
      <c r="G985" s="12">
        <v>100</v>
      </c>
      <c r="H985" s="12">
        <v>1</v>
      </c>
      <c r="I985" s="35">
        <v>2161.29</v>
      </c>
      <c r="J985" s="26">
        <v>2161.29</v>
      </c>
    </row>
    <row r="986" spans="1:10" ht="15">
      <c r="A986" s="3">
        <v>50</v>
      </c>
      <c r="B986" s="3">
        <v>2000985</v>
      </c>
      <c r="C986" s="12">
        <v>2</v>
      </c>
      <c r="D986" s="12">
        <v>1066</v>
      </c>
      <c r="E986" s="3" cm="1">
        <f t="array" aca="1" ref="E986" ca="1">INDEX('[3]Vendedores Activos'!$A$14:$A$20, RANDBETWEEN(1, COUNTA('[3]Vendedores Activos'!$A$14:$A$20)))</f>
        <v>12</v>
      </c>
      <c r="F986" s="13">
        <v>44935</v>
      </c>
      <c r="G986" s="12">
        <v>204</v>
      </c>
      <c r="H986" s="12">
        <v>1</v>
      </c>
      <c r="I986" s="35">
        <v>4311.22</v>
      </c>
      <c r="J986" s="26">
        <v>4311.22</v>
      </c>
    </row>
    <row r="987" spans="1:10" ht="15">
      <c r="A987" s="3">
        <v>89</v>
      </c>
      <c r="B987" s="3">
        <v>2000986</v>
      </c>
      <c r="C987" s="12">
        <v>2</v>
      </c>
      <c r="D987" s="12">
        <v>1070</v>
      </c>
      <c r="E987" s="3" cm="1">
        <f t="array" aca="1" ref="E987" ca="1">INDEX('[3]Vendedores Activos'!$A$14:$A$20, RANDBETWEEN(1, COUNTA('[3]Vendedores Activos'!$A$14:$A$20)))</f>
        <v>17</v>
      </c>
      <c r="F987" s="13">
        <v>44935</v>
      </c>
      <c r="G987" s="12">
        <v>41</v>
      </c>
      <c r="H987" s="12">
        <v>1</v>
      </c>
      <c r="I987" s="35">
        <v>2699.4</v>
      </c>
      <c r="J987" s="26">
        <v>2699.4</v>
      </c>
    </row>
    <row r="988" spans="1:10" ht="15">
      <c r="A988" s="3">
        <v>90</v>
      </c>
      <c r="B988" s="3">
        <v>2000987</v>
      </c>
      <c r="C988" s="12">
        <v>2</v>
      </c>
      <c r="D988" s="12">
        <v>1091</v>
      </c>
      <c r="E988" s="3" cm="1">
        <f t="array" aca="1" ref="E988" ca="1">INDEX('[3]Vendedores Activos'!$A$14:$A$20, RANDBETWEEN(1, COUNTA('[3]Vendedores Activos'!$A$14:$A$20)))</f>
        <v>11</v>
      </c>
      <c r="F988" s="13">
        <v>44935</v>
      </c>
      <c r="G988" s="12">
        <v>154</v>
      </c>
      <c r="H988" s="12">
        <v>1</v>
      </c>
      <c r="I988" s="35">
        <v>1302.82</v>
      </c>
      <c r="J988" s="26">
        <v>1302.82</v>
      </c>
    </row>
    <row r="989" spans="1:10" ht="15">
      <c r="A989" s="3">
        <v>868</v>
      </c>
      <c r="B989" s="27">
        <v>2000988</v>
      </c>
      <c r="C989" s="12">
        <v>3</v>
      </c>
      <c r="D989" s="12">
        <v>1077</v>
      </c>
      <c r="E989" s="3" cm="1">
        <f t="array" aca="1" ref="E989" ca="1">INDEX('[3]Vendedores Activos'!$A$21:$A$26, RANDBETWEEN(1, COUNTA('[3]Vendedores Activos'!$A$21:$A$26)))</f>
        <v>20</v>
      </c>
      <c r="F989" s="13">
        <v>44935</v>
      </c>
      <c r="G989" s="12">
        <v>62</v>
      </c>
      <c r="H989" s="12">
        <v>1</v>
      </c>
      <c r="I989" s="35">
        <v>4337.1499999999996</v>
      </c>
      <c r="J989" s="26">
        <v>4337.1499999999996</v>
      </c>
    </row>
    <row r="990" spans="1:10" ht="15">
      <c r="A990" s="3">
        <v>866</v>
      </c>
      <c r="B990" s="3">
        <v>2000989</v>
      </c>
      <c r="C990" s="12">
        <v>4</v>
      </c>
      <c r="D990" s="12">
        <v>1015</v>
      </c>
      <c r="E990" s="3" cm="1">
        <f t="array" aca="1" ref="E990" ca="1">INDEX('[3]Vendedores Activos'!$A$27:$A$30, RANDBETWEEN(1, COUNTA('[3]Vendedores Activos'!$A$27:$A$30)))</f>
        <v>28</v>
      </c>
      <c r="F990" s="13">
        <v>44935</v>
      </c>
      <c r="G990" s="12">
        <v>28</v>
      </c>
      <c r="H990" s="12">
        <v>1</v>
      </c>
      <c r="I990" s="35">
        <v>7376.54</v>
      </c>
      <c r="J990" s="26">
        <v>7376.54</v>
      </c>
    </row>
    <row r="991" spans="1:10" ht="15">
      <c r="A991" s="3">
        <v>52</v>
      </c>
      <c r="B991" s="3">
        <v>2000990</v>
      </c>
      <c r="C991" s="12">
        <v>5</v>
      </c>
      <c r="D991" s="12">
        <v>1043</v>
      </c>
      <c r="E991" s="3" cm="1">
        <f t="array" aca="1" ref="E991" ca="1">INDEX('[3]Vendedores Activos'!$A$29:$A$36, RANDBETWEEN(1, COUNTA('[3]Vendedores Activos'!$A$29:$A$36)))</f>
        <v>29</v>
      </c>
      <c r="F991" s="13">
        <v>44935</v>
      </c>
      <c r="G991" s="12">
        <v>96</v>
      </c>
      <c r="H991" s="12">
        <v>1</v>
      </c>
      <c r="I991" s="35">
        <v>7547.4</v>
      </c>
      <c r="J991" s="26">
        <v>7547.4</v>
      </c>
    </row>
    <row r="992" spans="1:10" ht="15">
      <c r="A992" s="3">
        <v>26</v>
      </c>
      <c r="B992" s="3">
        <v>2000991</v>
      </c>
      <c r="C992" s="12">
        <v>6</v>
      </c>
      <c r="D992" s="12">
        <v>1131</v>
      </c>
      <c r="E992" s="3" cm="1">
        <f t="array" aca="1" ref="E992" ca="1">INDEX('[3]Vendedores Activos'!$A$37:$A$44, RANDBETWEEN(1, COUNTA('[3]Vendedores Activos'!$A$37:$A$44)))</f>
        <v>41</v>
      </c>
      <c r="F992" s="13">
        <v>44935</v>
      </c>
      <c r="G992" s="12">
        <v>197</v>
      </c>
      <c r="H992" s="12">
        <v>1</v>
      </c>
      <c r="I992" s="35">
        <v>12920.98</v>
      </c>
      <c r="J992" s="26">
        <v>12920.98</v>
      </c>
    </row>
    <row r="993" spans="1:10" ht="15">
      <c r="A993" s="3">
        <v>862</v>
      </c>
      <c r="B993" s="27">
        <v>2000992</v>
      </c>
      <c r="C993" s="12">
        <v>8</v>
      </c>
      <c r="D993" s="12">
        <v>1032</v>
      </c>
      <c r="E993" s="3" cm="1">
        <f t="array" aca="1" ref="E993" ca="1">INDEX('[3]Vendedores Activos'!$A$37:$A$44, RANDBETWEEN(1, COUNTA('[3]Vendedores Activos'!$A$37:$A$44)))</f>
        <v>39</v>
      </c>
      <c r="F993" s="13">
        <v>44935</v>
      </c>
      <c r="G993" s="12">
        <v>175</v>
      </c>
      <c r="H993" s="12">
        <v>1</v>
      </c>
      <c r="I993" s="35">
        <v>4329.8500000000004</v>
      </c>
      <c r="J993" s="26">
        <v>4329.8500000000004</v>
      </c>
    </row>
    <row r="994" spans="1:10" ht="15">
      <c r="A994" s="3">
        <v>28</v>
      </c>
      <c r="B994" s="3">
        <v>2000993</v>
      </c>
      <c r="C994" s="12">
        <v>8</v>
      </c>
      <c r="D994" s="12">
        <v>1049</v>
      </c>
      <c r="E994" s="3" cm="1">
        <f t="array" aca="1" ref="E994" ca="1">INDEX('[3]Vendedores Activos'!$A$37:$A$44, RANDBETWEEN(1, COUNTA('[3]Vendedores Activos'!$A$37:$A$44)))</f>
        <v>38</v>
      </c>
      <c r="F994" s="13">
        <v>44935</v>
      </c>
      <c r="G994" s="12">
        <v>87</v>
      </c>
      <c r="H994" s="12">
        <v>1</v>
      </c>
      <c r="I994" s="35">
        <v>2701.9</v>
      </c>
      <c r="J994" s="26">
        <v>2701.9</v>
      </c>
    </row>
    <row r="995" spans="1:10" ht="15">
      <c r="A995" s="3">
        <v>88</v>
      </c>
      <c r="B995" s="3">
        <v>2000994</v>
      </c>
      <c r="C995" s="12">
        <v>8</v>
      </c>
      <c r="D995" s="12">
        <v>1009</v>
      </c>
      <c r="E995" s="3" cm="1">
        <f t="array" aca="1" ref="E995" ca="1">INDEX('[3]Vendedores Activos'!$A$37:$A$44, RANDBETWEEN(1, COUNTA('[3]Vendedores Activos'!$A$37:$A$44)))</f>
        <v>40</v>
      </c>
      <c r="F995" s="13">
        <v>44935</v>
      </c>
      <c r="G995" s="12">
        <v>91</v>
      </c>
      <c r="H995" s="12">
        <v>1</v>
      </c>
      <c r="I995" s="35">
        <v>34452.910000000003</v>
      </c>
      <c r="J995" s="26">
        <v>34452.910000000003</v>
      </c>
    </row>
    <row r="996" spans="1:10" ht="15">
      <c r="A996" s="3">
        <v>17</v>
      </c>
      <c r="B996" s="3">
        <v>2000995</v>
      </c>
      <c r="C996" s="12"/>
      <c r="D996" s="12">
        <v>7048</v>
      </c>
      <c r="E996" s="3" cm="1">
        <f t="array" aca="1" ref="E996" ca="1">INDEX('[3]Vendedores Activos'!$A$37:$A$44, RANDBETWEEN(1, COUNTA('[3]Vendedores Activos'!$A$37:$A$44)))</f>
        <v>35</v>
      </c>
      <c r="F996" s="13">
        <v>44935</v>
      </c>
      <c r="G996" s="12">
        <v>90</v>
      </c>
      <c r="H996" s="12">
        <v>1</v>
      </c>
      <c r="I996" s="35">
        <v>1302.82</v>
      </c>
      <c r="J996" s="26">
        <v>1302.82</v>
      </c>
    </row>
    <row r="997" spans="1:10" ht="15">
      <c r="A997" s="3">
        <v>18</v>
      </c>
      <c r="B997" s="27">
        <v>2000996</v>
      </c>
      <c r="C997" s="12"/>
      <c r="D997" s="12">
        <v>7049</v>
      </c>
      <c r="E997" s="3" cm="1">
        <f t="array" aca="1" ref="E997" ca="1">INDEX('[3]Vendedores Activos'!$A$37:$A$44, RANDBETWEEN(1, COUNTA('[3]Vendedores Activos'!$A$37:$A$44)))</f>
        <v>40</v>
      </c>
      <c r="F997" s="13">
        <v>44935</v>
      </c>
      <c r="G997" s="12">
        <v>1</v>
      </c>
      <c r="H997" s="12">
        <v>1</v>
      </c>
      <c r="I997" s="35">
        <v>26916.86</v>
      </c>
      <c r="J997" s="26">
        <v>26916.86</v>
      </c>
    </row>
    <row r="998" spans="1:10" ht="15">
      <c r="A998" s="3">
        <v>15</v>
      </c>
      <c r="B998" s="3">
        <v>2000997</v>
      </c>
      <c r="C998" s="12">
        <v>2</v>
      </c>
      <c r="D998" s="12">
        <v>1064</v>
      </c>
      <c r="E998" s="3" cm="1">
        <f t="array" aca="1" ref="E998" ca="1">INDEX('[3]Vendedores Activos'!$A$14:$A$20, RANDBETWEEN(1, COUNTA('[3]Vendedores Activos'!$A$14:$A$20)))</f>
        <v>16</v>
      </c>
      <c r="F998" s="13">
        <v>44933</v>
      </c>
      <c r="G998" s="12">
        <v>12</v>
      </c>
      <c r="H998" s="12">
        <v>1</v>
      </c>
      <c r="I998" s="35">
        <v>2161.29</v>
      </c>
      <c r="J998" s="26">
        <v>2161.29</v>
      </c>
    </row>
    <row r="999" spans="1:10" ht="15">
      <c r="A999" s="3">
        <v>14</v>
      </c>
      <c r="B999" s="3">
        <v>2000998</v>
      </c>
      <c r="C999" s="12">
        <v>4</v>
      </c>
      <c r="D999" s="12">
        <v>1055</v>
      </c>
      <c r="E999" s="3" cm="1">
        <f t="array" aca="1" ref="E999" ca="1">INDEX('[3]Vendedores Activos'!$A$27:$A$30, RANDBETWEEN(1, COUNTA('[3]Vendedores Activos'!$A$27:$A$30)))</f>
        <v>25</v>
      </c>
      <c r="F999" s="13">
        <v>44933</v>
      </c>
      <c r="G999" s="12">
        <v>186</v>
      </c>
      <c r="H999" s="12">
        <v>1</v>
      </c>
      <c r="I999" s="35">
        <v>26916.86</v>
      </c>
      <c r="J999" s="26">
        <v>26916.86</v>
      </c>
    </row>
    <row r="1000" spans="1:10" ht="15">
      <c r="A1000" s="3">
        <v>16</v>
      </c>
      <c r="B1000" s="3">
        <v>2000999</v>
      </c>
      <c r="C1000" s="12">
        <v>8</v>
      </c>
      <c r="D1000" s="12">
        <v>1054</v>
      </c>
      <c r="E1000" s="3" cm="1">
        <f t="array" aca="1" ref="E1000" ca="1">INDEX('[3]Vendedores Activos'!$A$37:$A$44, RANDBETWEEN(1, COUNTA('[3]Vendedores Activos'!$A$37:$A$44)))</f>
        <v>35</v>
      </c>
      <c r="F1000" s="13">
        <v>44933</v>
      </c>
      <c r="G1000" s="12">
        <v>109</v>
      </c>
      <c r="H1000" s="12">
        <v>1</v>
      </c>
      <c r="I1000" s="35">
        <v>10771.05</v>
      </c>
      <c r="J1000" s="26">
        <v>10771.05</v>
      </c>
    </row>
    <row r="1001" spans="1:10" ht="15">
      <c r="A1001" s="3">
        <v>472</v>
      </c>
      <c r="B1001" s="27">
        <v>2001000</v>
      </c>
      <c r="C1001" s="12">
        <v>1</v>
      </c>
      <c r="D1001" s="12">
        <v>1078</v>
      </c>
      <c r="E1001" s="3" cm="1">
        <f t="array" aca="1" ref="E1001" ca="1">INDEX('[3]Vendedores Activos'!$A$2:$A$13, RANDBETWEEN(1, COUNTA('[3]Vendedores Activos'!$A$2:$A$13)))</f>
        <v>50</v>
      </c>
      <c r="F1001" s="13">
        <v>44932</v>
      </c>
      <c r="G1001" s="12">
        <v>124</v>
      </c>
      <c r="H1001" s="12">
        <v>1</v>
      </c>
      <c r="I1001" s="35">
        <v>1085.07</v>
      </c>
      <c r="J1001" s="26">
        <v>1085.07</v>
      </c>
    </row>
    <row r="1002" spans="1:10" ht="15">
      <c r="A1002" s="3">
        <v>453</v>
      </c>
      <c r="B1002" s="3">
        <v>2001001</v>
      </c>
      <c r="C1002" s="12">
        <v>5</v>
      </c>
      <c r="D1002" s="12">
        <v>1061</v>
      </c>
      <c r="E1002" s="3" cm="1">
        <f t="array" aca="1" ref="E1002" ca="1">INDEX('[3]Vendedores Activos'!$A$29:$A$36, RANDBETWEEN(1, COUNTA('[3]Vendedores Activos'!$A$29:$A$36)))</f>
        <v>30</v>
      </c>
      <c r="F1002" s="13">
        <v>44932</v>
      </c>
      <c r="G1002" s="12">
        <v>159</v>
      </c>
      <c r="H1002" s="12">
        <v>1</v>
      </c>
      <c r="I1002" s="35">
        <v>869.82</v>
      </c>
      <c r="J1002" s="26">
        <v>869.82</v>
      </c>
    </row>
    <row r="1003" spans="1:10" ht="15">
      <c r="A1003" s="3">
        <v>12</v>
      </c>
      <c r="B1003" s="3">
        <v>2001002</v>
      </c>
      <c r="C1003" s="12"/>
      <c r="D1003" s="12">
        <v>7046</v>
      </c>
      <c r="E1003" s="3" cm="1">
        <f t="array" aca="1" ref="E1003" ca="1">INDEX('[3]Vendedores Activos'!$A$37:$A$44, RANDBETWEEN(1, COUNTA('[3]Vendedores Activos'!$A$37:$A$44)))</f>
        <v>39</v>
      </c>
      <c r="F1003" s="13">
        <v>44932</v>
      </c>
      <c r="G1003" s="12">
        <v>36</v>
      </c>
      <c r="H1003" s="12">
        <v>1</v>
      </c>
      <c r="I1003" s="35">
        <v>1948.55</v>
      </c>
      <c r="J1003" s="26">
        <v>1948.55</v>
      </c>
    </row>
    <row r="1004" spans="1:10" ht="15">
      <c r="A1004" s="3">
        <v>13</v>
      </c>
      <c r="B1004" s="3">
        <v>2001003</v>
      </c>
      <c r="C1004" s="12"/>
      <c r="D1004" s="12">
        <v>7047</v>
      </c>
      <c r="E1004" s="3" cm="1">
        <f t="array" aca="1" ref="E1004" ca="1">INDEX('[3]Vendedores Activos'!$A$37:$A$44, RANDBETWEEN(1, COUNTA('[3]Vendedores Activos'!$A$37:$A$44)))</f>
        <v>41</v>
      </c>
      <c r="F1004" s="13">
        <v>44932</v>
      </c>
      <c r="G1004" s="12">
        <v>25</v>
      </c>
      <c r="H1004" s="12">
        <v>1</v>
      </c>
      <c r="I1004" s="35">
        <v>2701.9</v>
      </c>
      <c r="J1004" s="26">
        <v>2701.9</v>
      </c>
    </row>
    <row r="1005" spans="1:10" ht="15">
      <c r="A1005" s="3">
        <v>1</v>
      </c>
      <c r="B1005" s="27">
        <v>2001004</v>
      </c>
      <c r="C1005" s="12">
        <v>1</v>
      </c>
      <c r="D1005" s="12">
        <v>1057</v>
      </c>
      <c r="E1005" s="3" cm="1">
        <f t="array" aca="1" ref="E1005" ca="1">INDEX('[3]Vendedores Activos'!$A$2:$A$13, RANDBETWEEN(1, COUNTA('[3]Vendedores Activos'!$A$2:$A$13)))</f>
        <v>50</v>
      </c>
      <c r="F1005" s="13">
        <v>44931</v>
      </c>
      <c r="G1005" s="12">
        <v>36</v>
      </c>
      <c r="H1005" s="12">
        <v>1</v>
      </c>
      <c r="I1005" s="35">
        <v>1948.55</v>
      </c>
      <c r="J1005" s="26">
        <v>1948.55</v>
      </c>
    </row>
    <row r="1006" spans="1:10" ht="15">
      <c r="A1006" s="3">
        <v>9</v>
      </c>
      <c r="B1006" s="3">
        <v>2001005</v>
      </c>
      <c r="C1006" s="12">
        <v>1</v>
      </c>
      <c r="D1006" s="12"/>
      <c r="E1006" s="3" cm="1">
        <f t="array" aca="1" ref="E1006" ca="1">INDEX('[3]Vendedores Activos'!$A$2:$A$13, RANDBETWEEN(1, COUNTA('[3]Vendedores Activos'!$A$2:$A$13)))</f>
        <v>3</v>
      </c>
      <c r="F1006" s="13">
        <v>44931</v>
      </c>
      <c r="G1006" s="12">
        <v>209</v>
      </c>
      <c r="H1006" s="12">
        <v>1</v>
      </c>
      <c r="I1006" s="35">
        <v>19378.310000000001</v>
      </c>
      <c r="J1006" s="26">
        <v>19378.310000000001</v>
      </c>
    </row>
    <row r="1007" spans="1:10" ht="15">
      <c r="A1007" s="3">
        <v>10</v>
      </c>
      <c r="B1007" s="3">
        <v>2001006</v>
      </c>
      <c r="C1007" s="12">
        <v>1</v>
      </c>
      <c r="D1007" s="12"/>
      <c r="E1007" s="3" cm="1">
        <f t="array" aca="1" ref="E1007" ca="1">INDEX('[3]Vendedores Activos'!$A$2:$A$13, RANDBETWEEN(1, COUNTA('[3]Vendedores Activos'!$A$2:$A$13)))</f>
        <v>3</v>
      </c>
      <c r="F1007" s="13">
        <v>44931</v>
      </c>
      <c r="G1007" s="12">
        <v>132</v>
      </c>
      <c r="H1007" s="12">
        <v>1</v>
      </c>
      <c r="I1007" s="35">
        <v>229.1</v>
      </c>
      <c r="J1007" s="26">
        <v>229.1</v>
      </c>
    </row>
    <row r="1008" spans="1:10" ht="15">
      <c r="A1008" s="3">
        <v>3</v>
      </c>
      <c r="B1008" s="3">
        <v>2001007</v>
      </c>
      <c r="C1008" s="12">
        <v>4</v>
      </c>
      <c r="D1008" s="12">
        <v>1027</v>
      </c>
      <c r="E1008" s="3" cm="1">
        <f t="array" aca="1" ref="E1008" ca="1">INDEX('[3]Vendedores Activos'!$A$27:$A$30, RANDBETWEEN(1, COUNTA('[3]Vendedores Activos'!$A$27:$A$30)))</f>
        <v>27</v>
      </c>
      <c r="F1008" s="13">
        <v>44931</v>
      </c>
      <c r="G1008" s="12">
        <v>170</v>
      </c>
      <c r="H1008" s="12">
        <v>1</v>
      </c>
      <c r="I1008" s="35">
        <v>1623.18</v>
      </c>
      <c r="J1008" s="26">
        <v>1623.18</v>
      </c>
    </row>
    <row r="1009" spans="1:10" ht="15">
      <c r="A1009" s="3">
        <v>4</v>
      </c>
      <c r="B1009" s="27">
        <v>2001008</v>
      </c>
      <c r="C1009" s="12">
        <v>5</v>
      </c>
      <c r="D1009" s="12">
        <v>1047</v>
      </c>
      <c r="E1009" s="3" cm="1">
        <f t="array" aca="1" ref="E1009" ca="1">INDEX('[3]Vendedores Activos'!$A$29:$A$36, RANDBETWEEN(1, COUNTA('[3]Vendedores Activos'!$A$29:$A$36)))</f>
        <v>27</v>
      </c>
      <c r="F1009" s="13">
        <v>44931</v>
      </c>
      <c r="G1009" s="12">
        <v>88</v>
      </c>
      <c r="H1009" s="12">
        <v>1</v>
      </c>
      <c r="I1009" s="35">
        <v>4856.8500000000004</v>
      </c>
      <c r="J1009" s="26">
        <v>4856.8500000000004</v>
      </c>
    </row>
    <row r="1010" spans="1:10" ht="15">
      <c r="A1010" s="3">
        <v>2</v>
      </c>
      <c r="B1010" s="3">
        <v>2001009</v>
      </c>
      <c r="C1010" s="12">
        <v>8</v>
      </c>
      <c r="D1010" s="12">
        <v>1018</v>
      </c>
      <c r="E1010" s="3" cm="1">
        <f t="array" aca="1" ref="E1010" ca="1">INDEX('[3]Vendedores Activos'!$A$37:$A$44, RANDBETWEEN(1, COUNTA('[3]Vendedores Activos'!$A$37:$A$44)))</f>
        <v>36</v>
      </c>
      <c r="F1010" s="13">
        <v>44931</v>
      </c>
      <c r="G1010" s="12">
        <v>104</v>
      </c>
      <c r="H1010" s="12">
        <v>1</v>
      </c>
      <c r="I1010" s="35">
        <v>3778.12</v>
      </c>
      <c r="J1010" s="26">
        <v>3778.12</v>
      </c>
    </row>
    <row r="1011" spans="1:10" ht="15">
      <c r="A1011" s="3">
        <v>11</v>
      </c>
      <c r="B1011" s="3">
        <v>2001010</v>
      </c>
      <c r="C1011" s="12"/>
      <c r="D1011" s="12">
        <v>7045</v>
      </c>
      <c r="E1011" s="3" cm="1">
        <f t="array" aca="1" ref="E1011" ca="1">INDEX('[3]Vendedores Activos'!$A$37:$A$44, RANDBETWEEN(1, COUNTA('[3]Vendedores Activos'!$A$37:$A$44)))</f>
        <v>39</v>
      </c>
      <c r="F1011" s="13">
        <v>44931</v>
      </c>
      <c r="G1011" s="12">
        <v>192</v>
      </c>
      <c r="H1011" s="12">
        <v>1</v>
      </c>
      <c r="I1011" s="35">
        <v>21530.75</v>
      </c>
      <c r="J1011" s="26">
        <v>21530.75</v>
      </c>
    </row>
    <row r="1012" spans="1:10" ht="15">
      <c r="A1012" s="3">
        <v>7</v>
      </c>
      <c r="B1012" s="3">
        <v>2001011</v>
      </c>
      <c r="C1012" s="12">
        <v>1</v>
      </c>
      <c r="D1012" s="12">
        <v>1093</v>
      </c>
      <c r="E1012" s="3" cm="1">
        <f t="array" aca="1" ref="E1012" ca="1">INDEX('[3]Vendedores Activos'!$A$2:$A$13, RANDBETWEEN(1, COUNTA('[3]Vendedores Activos'!$A$2:$A$13)))</f>
        <v>44</v>
      </c>
      <c r="F1012" s="13">
        <v>44930</v>
      </c>
      <c r="G1012" s="12">
        <v>170</v>
      </c>
      <c r="H1012" s="12">
        <v>1</v>
      </c>
      <c r="I1012" s="35">
        <v>1623.18</v>
      </c>
      <c r="J1012" s="26">
        <v>1623.18</v>
      </c>
    </row>
    <row r="1013" spans="1:10" ht="15">
      <c r="A1013" s="3">
        <v>8</v>
      </c>
      <c r="B1013" s="27">
        <v>2001012</v>
      </c>
      <c r="C1013" s="12"/>
      <c r="D1013" s="12">
        <v>1096</v>
      </c>
      <c r="E1013" s="3" cm="1">
        <f t="array" aca="1" ref="E1013" ca="1">INDEX('[3]Vendedores Activos'!$A$37:$A$44, RANDBETWEEN(1, COUNTA('[3]Vendedores Activos'!$A$37:$A$44)))</f>
        <v>35</v>
      </c>
      <c r="F1013" s="13">
        <v>44930</v>
      </c>
      <c r="G1013" s="12">
        <v>140</v>
      </c>
      <c r="H1013" s="12">
        <v>1</v>
      </c>
      <c r="I1013" s="35">
        <v>334.22</v>
      </c>
      <c r="J1013" s="26">
        <v>334.22</v>
      </c>
    </row>
    <row r="1014" spans="1:10" ht="15">
      <c r="A1014" s="3">
        <v>6</v>
      </c>
      <c r="B1014" s="3">
        <v>2001013</v>
      </c>
      <c r="C1014" s="12">
        <v>1</v>
      </c>
      <c r="D1014" s="12"/>
      <c r="E1014" s="3" cm="1">
        <f t="array" aca="1" ref="E1014" ca="1">INDEX('[3]Vendedores Activos'!$A$2:$A$13, RANDBETWEEN(1, COUNTA('[3]Vendedores Activos'!$A$2:$A$13)))</f>
        <v>2</v>
      </c>
      <c r="F1014" s="13">
        <v>44929</v>
      </c>
      <c r="G1014" s="12">
        <v>176</v>
      </c>
      <c r="H1014" s="12">
        <v>1</v>
      </c>
      <c r="I1014" s="35">
        <v>2699.4</v>
      </c>
      <c r="J1014" s="26">
        <v>2699.4</v>
      </c>
    </row>
    <row r="1015" spans="1:10" ht="15">
      <c r="A1015" s="3">
        <v>5</v>
      </c>
      <c r="B1015" s="3">
        <v>2001014</v>
      </c>
      <c r="C1015" s="12">
        <v>1</v>
      </c>
      <c r="D1015" s="12"/>
      <c r="E1015" s="3" cm="1">
        <f t="array" aca="1" ref="E1015" ca="1">INDEX('[3]Vendedores Activos'!$A$2:$A$13, RANDBETWEEN(1, COUNTA('[3]Vendedores Activos'!$A$2:$A$13)))</f>
        <v>4</v>
      </c>
      <c r="F1015" s="13">
        <v>44928</v>
      </c>
      <c r="G1015" s="12">
        <v>12</v>
      </c>
      <c r="H1015" s="12">
        <v>1</v>
      </c>
      <c r="I1015" s="35">
        <v>2161.29</v>
      </c>
      <c r="J1015" s="26">
        <v>2161.29</v>
      </c>
    </row>
    <row r="1016" spans="1:10" ht="15">
      <c r="A1016" s="3">
        <v>92</v>
      </c>
      <c r="B1016" s="3">
        <v>2001015</v>
      </c>
      <c r="C1016" s="12">
        <v>1</v>
      </c>
      <c r="D1016" s="12">
        <v>1008</v>
      </c>
      <c r="E1016" s="3" cm="1">
        <f t="array" aca="1" ref="E1016" ca="1">INDEX('[3]Vendedores Activos'!$A$2:$A$13, RANDBETWEEN(1, COUNTA('[3]Vendedores Activos'!$A$2:$A$13)))</f>
        <v>3</v>
      </c>
      <c r="F1016" s="13">
        <v>45290</v>
      </c>
      <c r="G1016" s="12">
        <v>48</v>
      </c>
      <c r="H1016" s="12">
        <v>7</v>
      </c>
      <c r="I1016" s="35">
        <v>9697.34</v>
      </c>
      <c r="J1016" s="26">
        <v>67881.38</v>
      </c>
    </row>
    <row r="1017" spans="1:10" ht="15">
      <c r="A1017" s="3">
        <v>271</v>
      </c>
      <c r="B1017" s="27">
        <v>2001016</v>
      </c>
      <c r="C1017" s="12">
        <v>1</v>
      </c>
      <c r="D1017" s="12">
        <v>1051</v>
      </c>
      <c r="E1017" s="3" cm="1">
        <f t="array" aca="1" ref="E1017" ca="1">INDEX('[3]Vendedores Activos'!$A$2:$A$13, RANDBETWEEN(1, COUNTA('[3]Vendedores Activos'!$A$2:$A$13)))</f>
        <v>4</v>
      </c>
      <c r="F1017" s="13">
        <v>45283</v>
      </c>
      <c r="G1017" s="12">
        <v>27</v>
      </c>
      <c r="H1017" s="12">
        <v>6</v>
      </c>
      <c r="I1017" s="35">
        <v>5780.8</v>
      </c>
      <c r="J1017" s="26">
        <v>34684.800000000003</v>
      </c>
    </row>
    <row r="1018" spans="1:10" ht="15">
      <c r="A1018" s="3">
        <v>442</v>
      </c>
      <c r="B1018" s="3">
        <v>2001017</v>
      </c>
      <c r="C1018" s="12">
        <v>8</v>
      </c>
      <c r="D1018" s="12">
        <v>1097</v>
      </c>
      <c r="E1018" s="3" cm="1">
        <f t="array" aca="1" ref="E1018" ca="1">INDEX('[3]Vendedores Activos'!$A$37:$A$44, RANDBETWEEN(1, COUNTA('[3]Vendedores Activos'!$A$37:$A$44)))</f>
        <v>36</v>
      </c>
      <c r="F1018" s="13">
        <v>45283</v>
      </c>
      <c r="G1018" s="12">
        <v>10</v>
      </c>
      <c r="H1018" s="12">
        <v>5</v>
      </c>
      <c r="I1018" s="35">
        <v>4854.34</v>
      </c>
      <c r="J1018" s="26">
        <v>24271.7</v>
      </c>
    </row>
    <row r="1019" spans="1:10" ht="15">
      <c r="A1019" s="3">
        <v>327</v>
      </c>
      <c r="B1019" s="3">
        <v>2001018</v>
      </c>
      <c r="C1019" s="12">
        <v>1</v>
      </c>
      <c r="D1019" s="12">
        <v>1096</v>
      </c>
      <c r="E1019" s="3" cm="1">
        <f t="array" aca="1" ref="E1019" ca="1">INDEX('[3]Vendedores Activos'!$A$2:$A$13, RANDBETWEEN(1, COUNTA('[3]Vendedores Activos'!$A$2:$A$13)))</f>
        <v>6</v>
      </c>
      <c r="F1019" s="13">
        <v>45282</v>
      </c>
      <c r="G1019" s="12">
        <v>121</v>
      </c>
      <c r="H1019" s="12">
        <v>7</v>
      </c>
      <c r="I1019" s="35">
        <v>277.35000000000002</v>
      </c>
      <c r="J1019" s="26">
        <v>1941.45</v>
      </c>
    </row>
    <row r="1020" spans="1:10" ht="15">
      <c r="A1020" s="3">
        <v>481</v>
      </c>
      <c r="B1020" s="3">
        <v>2001019</v>
      </c>
      <c r="C1020" s="12">
        <v>1</v>
      </c>
      <c r="D1020" s="12">
        <v>1044</v>
      </c>
      <c r="E1020" s="3" cm="1">
        <f t="array" aca="1" ref="E1020" ca="1">INDEX('[3]Vendedores Activos'!$A$2:$A$13, RANDBETWEEN(1, COUNTA('[3]Vendedores Activos'!$A$2:$A$13)))</f>
        <v>50</v>
      </c>
      <c r="F1020" s="13">
        <v>45280</v>
      </c>
      <c r="G1020" s="12">
        <v>62</v>
      </c>
      <c r="H1020" s="12">
        <v>7</v>
      </c>
      <c r="I1020" s="35">
        <v>3738.89</v>
      </c>
      <c r="J1020" s="26">
        <v>26172.23</v>
      </c>
    </row>
    <row r="1021" spans="1:10" ht="15">
      <c r="A1021" s="3">
        <v>61</v>
      </c>
      <c r="B1021" s="27">
        <v>2001020</v>
      </c>
      <c r="C1021" s="12">
        <v>1</v>
      </c>
      <c r="D1021" s="12">
        <v>1075</v>
      </c>
      <c r="E1021" s="3" cm="1">
        <f t="array" aca="1" ref="E1021" ca="1">INDEX('[3]Vendedores Activos'!$A$2:$A$13, RANDBETWEEN(1, COUNTA('[3]Vendedores Activos'!$A$2:$A$13)))</f>
        <v>45</v>
      </c>
      <c r="F1021" s="13">
        <v>45276</v>
      </c>
      <c r="G1021" s="12">
        <v>149</v>
      </c>
      <c r="H1021" s="12">
        <v>9</v>
      </c>
      <c r="I1021" s="35">
        <v>477.72</v>
      </c>
      <c r="J1021" s="26">
        <v>4299.4799999999996</v>
      </c>
    </row>
    <row r="1022" spans="1:10" ht="15">
      <c r="A1022" s="3">
        <v>546</v>
      </c>
      <c r="B1022" s="3">
        <v>2001021</v>
      </c>
      <c r="C1022" s="12">
        <v>8</v>
      </c>
      <c r="D1022" s="12">
        <v>1135</v>
      </c>
      <c r="E1022" s="3" cm="1">
        <f t="array" aca="1" ref="E1022" ca="1">INDEX('[3]Vendedores Activos'!$A$37:$A$44, RANDBETWEEN(1, COUNTA('[3]Vendedores Activos'!$A$37:$A$44)))</f>
        <v>41</v>
      </c>
      <c r="F1022" s="13">
        <v>45274</v>
      </c>
      <c r="G1022" s="12">
        <v>204</v>
      </c>
      <c r="H1022" s="12">
        <v>9</v>
      </c>
      <c r="I1022" s="35">
        <v>2880.52</v>
      </c>
      <c r="J1022" s="26">
        <v>25924.68</v>
      </c>
    </row>
    <row r="1023" spans="1:10" ht="15">
      <c r="A1023" s="3">
        <v>226</v>
      </c>
      <c r="B1023" s="3">
        <v>2001022</v>
      </c>
      <c r="C1023" s="12">
        <v>1</v>
      </c>
      <c r="D1023" s="12">
        <v>1096</v>
      </c>
      <c r="E1023" s="3" cm="1">
        <f t="array" aca="1" ref="E1023" ca="1">INDEX('[3]Vendedores Activos'!$A$2:$A$13, RANDBETWEEN(1, COUNTA('[3]Vendedores Activos'!$A$2:$A$13)))</f>
        <v>10</v>
      </c>
      <c r="F1023" s="13">
        <v>45270</v>
      </c>
      <c r="G1023" s="12">
        <v>78</v>
      </c>
      <c r="H1023" s="12">
        <v>7</v>
      </c>
      <c r="I1023" s="35">
        <v>5062.3900000000003</v>
      </c>
      <c r="J1023" s="26">
        <v>35436.730000000003</v>
      </c>
    </row>
    <row r="1024" spans="1:10" ht="15">
      <c r="A1024" s="3">
        <v>530</v>
      </c>
      <c r="B1024" s="3">
        <v>2001023</v>
      </c>
      <c r="C1024" s="12">
        <v>8</v>
      </c>
      <c r="D1024" s="12">
        <v>1134</v>
      </c>
      <c r="E1024" s="3" cm="1">
        <f t="array" aca="1" ref="E1024" ca="1">INDEX('[3]Vendedores Activos'!$A$37:$A$44, RANDBETWEEN(1, COUNTA('[3]Vendedores Activos'!$A$37:$A$44)))</f>
        <v>35</v>
      </c>
      <c r="F1024" s="13">
        <v>45263</v>
      </c>
      <c r="G1024" s="12">
        <v>193</v>
      </c>
      <c r="H1024" s="12">
        <v>2</v>
      </c>
      <c r="I1024" s="35">
        <v>23683.19</v>
      </c>
      <c r="J1024" s="26">
        <v>47366.38</v>
      </c>
    </row>
    <row r="1025" spans="1:10" ht="15">
      <c r="A1025" s="3">
        <v>77</v>
      </c>
      <c r="B1025" s="27">
        <v>2001024</v>
      </c>
      <c r="C1025" s="12">
        <v>1</v>
      </c>
      <c r="D1025" s="12">
        <v>1051</v>
      </c>
      <c r="E1025" s="3" cm="1">
        <f t="array" aca="1" ref="E1025" ca="1">INDEX('[3]Vendedores Activos'!$A$2:$A$13, RANDBETWEEN(1, COUNTA('[3]Vendedores Activos'!$A$2:$A$13)))</f>
        <v>2</v>
      </c>
      <c r="F1025" s="13">
        <v>45262</v>
      </c>
      <c r="G1025" s="12">
        <v>175</v>
      </c>
      <c r="H1025" s="12">
        <v>8</v>
      </c>
      <c r="I1025" s="35">
        <v>3905.67</v>
      </c>
      <c r="J1025" s="26">
        <v>31245.360000000001</v>
      </c>
    </row>
    <row r="1026" spans="1:10" ht="15">
      <c r="A1026" s="3">
        <v>523</v>
      </c>
      <c r="B1026" s="3">
        <v>2001025</v>
      </c>
      <c r="C1026" s="12">
        <v>1</v>
      </c>
      <c r="D1026" s="12">
        <v>1008</v>
      </c>
      <c r="E1026" s="3" cm="1">
        <f t="array" aca="1" ref="E1026" ca="1">INDEX('[3]Vendedores Activos'!$A$2:$A$13, RANDBETWEEN(1, COUNTA('[3]Vendedores Activos'!$A$2:$A$13)))</f>
        <v>45</v>
      </c>
      <c r="F1026" s="13">
        <v>45259</v>
      </c>
      <c r="G1026" s="12">
        <v>167</v>
      </c>
      <c r="H1026" s="12">
        <v>9</v>
      </c>
      <c r="I1026" s="35">
        <v>1794.47</v>
      </c>
      <c r="J1026" s="26">
        <v>16150.23</v>
      </c>
    </row>
    <row r="1027" spans="1:10" ht="15">
      <c r="A1027" s="3">
        <v>252</v>
      </c>
      <c r="B1027" s="3">
        <v>2001026</v>
      </c>
      <c r="C1027" s="12">
        <v>1</v>
      </c>
      <c r="D1027" s="12">
        <v>1133</v>
      </c>
      <c r="E1027" s="3" cm="1">
        <f t="array" aca="1" ref="E1027" ca="1">INDEX('[3]Vendedores Activos'!$A$2:$A$13, RANDBETWEEN(1, COUNTA('[3]Vendedores Activos'!$A$2:$A$13)))</f>
        <v>9</v>
      </c>
      <c r="F1027" s="13">
        <v>45255</v>
      </c>
      <c r="G1027" s="12">
        <v>109</v>
      </c>
      <c r="H1027" s="12">
        <v>9</v>
      </c>
      <c r="I1027" s="35">
        <v>8530.9599999999991</v>
      </c>
      <c r="J1027" s="26">
        <v>76778.64</v>
      </c>
    </row>
    <row r="1028" spans="1:10" ht="15">
      <c r="A1028" s="3">
        <v>106</v>
      </c>
      <c r="B1028" s="3">
        <v>2001027</v>
      </c>
      <c r="C1028" s="12">
        <v>8</v>
      </c>
      <c r="D1028" s="12">
        <v>1016</v>
      </c>
      <c r="E1028" s="3" cm="1">
        <f t="array" aca="1" ref="E1028" ca="1">INDEX('[3]Vendedores Activos'!$A$37:$A$44, RANDBETWEEN(1, COUNTA('[3]Vendedores Activos'!$A$37:$A$44)))</f>
        <v>42</v>
      </c>
      <c r="F1028" s="13">
        <v>45250</v>
      </c>
      <c r="G1028" s="12">
        <v>151</v>
      </c>
      <c r="H1028" s="12">
        <v>8</v>
      </c>
      <c r="I1028" s="35">
        <v>292.02</v>
      </c>
      <c r="J1028" s="26">
        <v>2336.16</v>
      </c>
    </row>
    <row r="1029" spans="1:10" ht="15">
      <c r="A1029" s="3">
        <v>104</v>
      </c>
      <c r="B1029" s="27">
        <v>2001028</v>
      </c>
      <c r="C1029" s="12">
        <v>1</v>
      </c>
      <c r="D1029" s="12">
        <v>1062</v>
      </c>
      <c r="E1029" s="3" cm="1">
        <f t="array" aca="1" ref="E1029" ca="1">INDEX('[3]Vendedores Activos'!$A$2:$A$13, RANDBETWEEN(1, COUNTA('[3]Vendedores Activos'!$A$2:$A$13)))</f>
        <v>44</v>
      </c>
      <c r="F1029" s="13">
        <v>45193</v>
      </c>
      <c r="G1029" s="12">
        <v>172</v>
      </c>
      <c r="H1029" s="12">
        <v>6</v>
      </c>
      <c r="I1029" s="35">
        <v>6471.18</v>
      </c>
      <c r="J1029" s="26">
        <v>38827.08</v>
      </c>
    </row>
    <row r="1030" spans="1:10" ht="15">
      <c r="A1030" s="3">
        <v>131</v>
      </c>
      <c r="B1030" s="3">
        <v>2001029</v>
      </c>
      <c r="C1030" s="12">
        <v>8</v>
      </c>
      <c r="D1030" s="12">
        <v>1097</v>
      </c>
      <c r="E1030" s="3" cm="1">
        <f t="array" aca="1" ref="E1030" ca="1">INDEX('[3]Vendedores Activos'!$A$37:$A$44, RANDBETWEEN(1, COUNTA('[3]Vendedores Activos'!$A$37:$A$44)))</f>
        <v>40</v>
      </c>
      <c r="F1030" s="13">
        <v>45172</v>
      </c>
      <c r="G1030" s="12">
        <v>35</v>
      </c>
      <c r="H1030" s="12">
        <v>7</v>
      </c>
      <c r="I1030" s="35">
        <v>3075.85</v>
      </c>
      <c r="J1030" s="26">
        <v>21530.95</v>
      </c>
    </row>
    <row r="1031" spans="1:10" ht="15">
      <c r="A1031" s="3">
        <v>539</v>
      </c>
      <c r="B1031" s="3">
        <v>2001030</v>
      </c>
      <c r="C1031" s="12">
        <v>8</v>
      </c>
      <c r="D1031" s="12">
        <v>1097</v>
      </c>
      <c r="E1031" s="3" cm="1">
        <f t="array" aca="1" ref="E1031" ca="1">INDEX('[3]Vendedores Activos'!$A$37:$A$44, RANDBETWEEN(1, COUNTA('[3]Vendedores Activos'!$A$37:$A$44)))</f>
        <v>38</v>
      </c>
      <c r="F1031" s="13">
        <v>45152</v>
      </c>
      <c r="G1031" s="12">
        <v>29</v>
      </c>
      <c r="H1031" s="12">
        <v>4</v>
      </c>
      <c r="I1031" s="35">
        <v>4318.74</v>
      </c>
      <c r="J1031" s="26">
        <v>17274.96</v>
      </c>
    </row>
    <row r="1032" spans="1:10" ht="15">
      <c r="A1032" s="3">
        <v>140</v>
      </c>
      <c r="B1032" s="3">
        <v>2001031</v>
      </c>
      <c r="C1032" s="12">
        <v>8</v>
      </c>
      <c r="D1032" s="12">
        <v>1093</v>
      </c>
      <c r="E1032" s="3" cm="1">
        <f t="array" aca="1" ref="E1032" ca="1">INDEX('[3]Vendedores Activos'!$A$37:$A$44, RANDBETWEEN(1, COUNTA('[3]Vendedores Activos'!$A$37:$A$44)))</f>
        <v>38</v>
      </c>
      <c r="F1032" s="13">
        <v>45149</v>
      </c>
      <c r="G1032" s="12">
        <v>77</v>
      </c>
      <c r="H1032" s="12">
        <v>9</v>
      </c>
      <c r="I1032" s="35">
        <v>5389.95</v>
      </c>
      <c r="J1032" s="26">
        <v>48509.55</v>
      </c>
    </row>
    <row r="1033" spans="1:10" ht="15">
      <c r="A1033" s="3">
        <v>45</v>
      </c>
      <c r="B1033" s="27">
        <v>2001032</v>
      </c>
      <c r="C1033" s="12">
        <v>1</v>
      </c>
      <c r="D1033" s="12">
        <v>1008</v>
      </c>
      <c r="E1033" s="3" cm="1">
        <f t="array" aca="1" ref="E1033" ca="1">INDEX('[3]Vendedores Activos'!$A$2:$A$13, RANDBETWEEN(1, COUNTA('[3]Vendedores Activos'!$A$2:$A$13)))</f>
        <v>8</v>
      </c>
      <c r="F1033" s="13">
        <v>45124</v>
      </c>
      <c r="G1033" s="12">
        <v>82</v>
      </c>
      <c r="H1033" s="12">
        <v>7</v>
      </c>
      <c r="I1033" s="35">
        <v>2166.3000000000002</v>
      </c>
      <c r="J1033" s="26">
        <v>15164.1</v>
      </c>
    </row>
    <row r="1034" spans="1:10" ht="15">
      <c r="A1034" s="3">
        <v>229</v>
      </c>
      <c r="B1034" s="3">
        <v>2001033</v>
      </c>
      <c r="C1034" s="12">
        <v>8</v>
      </c>
      <c r="D1034" s="12">
        <v>1031</v>
      </c>
      <c r="E1034" s="3" cm="1">
        <f t="array" aca="1" ref="E1034" ca="1">INDEX('[3]Vendedores Activos'!$A$37:$A$44, RANDBETWEEN(1, COUNTA('[3]Vendedores Activos'!$A$37:$A$44)))</f>
        <v>36</v>
      </c>
      <c r="F1034" s="13">
        <v>45109</v>
      </c>
      <c r="G1034" s="12">
        <v>154</v>
      </c>
      <c r="H1034" s="12">
        <v>3</v>
      </c>
      <c r="I1034" s="35">
        <v>1022.86</v>
      </c>
      <c r="J1034" s="26">
        <v>3068.58</v>
      </c>
    </row>
    <row r="1035" spans="1:10" ht="15">
      <c r="A1035" s="3">
        <v>507</v>
      </c>
      <c r="B1035" s="3">
        <v>2001034</v>
      </c>
      <c r="C1035" s="12">
        <v>8</v>
      </c>
      <c r="D1035" s="12">
        <v>1074</v>
      </c>
      <c r="E1035" s="3" cm="1">
        <f t="array" aca="1" ref="E1035" ca="1">INDEX('[3]Vendedores Activos'!$A$37:$A$44, RANDBETWEEN(1, COUNTA('[3]Vendedores Activos'!$A$37:$A$44)))</f>
        <v>41</v>
      </c>
      <c r="F1035" s="13">
        <v>45082</v>
      </c>
      <c r="G1035" s="12">
        <v>210</v>
      </c>
      <c r="H1035" s="12">
        <v>9</v>
      </c>
      <c r="I1035" s="35">
        <v>7539.88</v>
      </c>
      <c r="J1035" s="26">
        <v>67858.92</v>
      </c>
    </row>
    <row r="1036" spans="1:10" ht="15">
      <c r="A1036" s="3">
        <v>558</v>
      </c>
      <c r="B1036" s="3">
        <v>2001035</v>
      </c>
      <c r="C1036" s="12">
        <v>1</v>
      </c>
      <c r="D1036" s="12">
        <v>1010</v>
      </c>
      <c r="E1036" s="3" cm="1">
        <f t="array" aca="1" ref="E1036" ca="1">INDEX('[3]Vendedores Activos'!$A$2:$A$13, RANDBETWEEN(1, COUNTA('[3]Vendedores Activos'!$A$2:$A$13)))</f>
        <v>8</v>
      </c>
      <c r="F1036" s="13">
        <v>45074</v>
      </c>
      <c r="G1036" s="12">
        <v>69</v>
      </c>
      <c r="H1036" s="12">
        <v>9</v>
      </c>
      <c r="I1036" s="35">
        <v>3240.01</v>
      </c>
      <c r="J1036" s="26">
        <v>29160.09</v>
      </c>
    </row>
    <row r="1037" spans="1:10" ht="15">
      <c r="A1037" s="3">
        <v>74</v>
      </c>
      <c r="B1037" s="27">
        <v>2001036</v>
      </c>
      <c r="C1037" s="12">
        <v>1</v>
      </c>
      <c r="D1037" s="12">
        <v>1054</v>
      </c>
      <c r="E1037" s="3" cm="1">
        <f t="array" aca="1" ref="E1037" ca="1">INDEX('[3]Vendedores Activos'!$A$2:$A$13, RANDBETWEEN(1, COUNTA('[3]Vendedores Activos'!$A$2:$A$13)))</f>
        <v>43</v>
      </c>
      <c r="F1037" s="13">
        <v>45074</v>
      </c>
      <c r="G1037" s="12">
        <v>207</v>
      </c>
      <c r="H1037" s="12">
        <v>6</v>
      </c>
      <c r="I1037" s="35">
        <v>6463.66</v>
      </c>
      <c r="J1037" s="26">
        <v>38781.96</v>
      </c>
    </row>
    <row r="1038" spans="1:10" ht="15">
      <c r="A1038" s="3">
        <v>235</v>
      </c>
      <c r="B1038" s="3">
        <v>2001037</v>
      </c>
      <c r="C1038" s="12">
        <v>8</v>
      </c>
      <c r="D1038" s="12">
        <v>1063</v>
      </c>
      <c r="E1038" s="3" cm="1">
        <f t="array" aca="1" ref="E1038" ca="1">INDEX('[3]Vendedores Activos'!$A$37:$A$44, RANDBETWEEN(1, COUNTA('[3]Vendedores Activos'!$A$37:$A$44)))</f>
        <v>37</v>
      </c>
      <c r="F1038" s="13">
        <v>45065</v>
      </c>
      <c r="G1038" s="12">
        <v>146</v>
      </c>
      <c r="H1038" s="12">
        <v>9</v>
      </c>
      <c r="I1038" s="35">
        <v>549.46</v>
      </c>
      <c r="J1038" s="26">
        <v>4945.1400000000003</v>
      </c>
    </row>
    <row r="1039" spans="1:10" ht="15">
      <c r="A1039" s="3">
        <v>537</v>
      </c>
      <c r="B1039" s="3">
        <v>2001038</v>
      </c>
      <c r="C1039" s="12">
        <v>1</v>
      </c>
      <c r="D1039" s="12">
        <v>1096</v>
      </c>
      <c r="E1039" s="3" cm="1">
        <f t="array" aca="1" ref="E1039" ca="1">INDEX('[3]Vendedores Activos'!$A$2:$A$13, RANDBETWEEN(1, COUNTA('[3]Vendedores Activos'!$A$2:$A$13)))</f>
        <v>3</v>
      </c>
      <c r="F1039" s="13">
        <v>45040</v>
      </c>
      <c r="G1039" s="12">
        <v>60</v>
      </c>
      <c r="H1039" s="12">
        <v>8</v>
      </c>
      <c r="I1039" s="35">
        <v>8621.1200000000008</v>
      </c>
      <c r="J1039" s="26">
        <v>68968.960000000006</v>
      </c>
    </row>
    <row r="1040" spans="1:10" ht="15">
      <c r="A1040" s="3">
        <v>34</v>
      </c>
      <c r="B1040" s="3">
        <v>2001039</v>
      </c>
      <c r="C1040" s="12">
        <v>1</v>
      </c>
      <c r="D1040" s="12">
        <v>1096</v>
      </c>
      <c r="E1040" s="3" cm="1">
        <f t="array" aca="1" ref="E1040" ca="1">INDEX('[3]Vendedores Activos'!$A$2:$A$13, RANDBETWEEN(1, COUNTA('[3]Vendedores Activos'!$A$2:$A$13)))</f>
        <v>2</v>
      </c>
      <c r="F1040" s="13">
        <v>44996</v>
      </c>
      <c r="G1040" s="12">
        <v>77</v>
      </c>
      <c r="H1040" s="12">
        <v>8</v>
      </c>
      <c r="I1040" s="35">
        <v>5389.95</v>
      </c>
      <c r="J1040" s="26">
        <v>43119.6</v>
      </c>
    </row>
    <row r="1041" spans="1:10" ht="15">
      <c r="A1041" s="3">
        <v>231</v>
      </c>
      <c r="B1041" s="27">
        <v>2001040</v>
      </c>
      <c r="C1041" s="12">
        <v>1</v>
      </c>
      <c r="D1041" s="12">
        <v>1127</v>
      </c>
      <c r="E1041" s="3" cm="1">
        <f t="array" aca="1" ref="E1041" ca="1">INDEX('[3]Vendedores Activos'!$A$2:$A$13, RANDBETWEEN(1, COUNTA('[3]Vendedores Activos'!$A$2:$A$13)))</f>
        <v>7</v>
      </c>
      <c r="F1041" s="13">
        <v>44984</v>
      </c>
      <c r="G1041" s="12">
        <v>64</v>
      </c>
      <c r="H1041" s="12">
        <v>8</v>
      </c>
      <c r="I1041" s="35">
        <v>4318.74</v>
      </c>
      <c r="J1041" s="26">
        <v>34549.919999999998</v>
      </c>
    </row>
    <row r="1042" spans="1:10" ht="15">
      <c r="A1042" s="3">
        <v>503</v>
      </c>
      <c r="B1042" s="3">
        <v>2001041</v>
      </c>
      <c r="C1042" s="12">
        <v>1</v>
      </c>
      <c r="D1042" s="12">
        <v>1133</v>
      </c>
      <c r="E1042" s="3" cm="1">
        <f t="array" aca="1" ref="E1042" ca="1">INDEX('[3]Vendedores Activos'!$A$2:$A$13, RANDBETWEEN(1, COUNTA('[3]Vendedores Activos'!$A$2:$A$13)))</f>
        <v>45</v>
      </c>
      <c r="F1042" s="13">
        <v>44970</v>
      </c>
      <c r="G1042" s="12">
        <v>82</v>
      </c>
      <c r="H1042" s="12">
        <v>9</v>
      </c>
      <c r="I1042" s="35">
        <v>2166.3000000000002</v>
      </c>
      <c r="J1042" s="26">
        <v>19496.7</v>
      </c>
    </row>
    <row r="1043" spans="1:10" ht="15">
      <c r="A1043" s="3">
        <v>241</v>
      </c>
      <c r="B1043" s="3">
        <v>2001042</v>
      </c>
      <c r="C1043" s="12">
        <v>8</v>
      </c>
      <c r="D1043" s="12">
        <v>1124</v>
      </c>
      <c r="E1043" s="3" cm="1">
        <f t="array" aca="1" ref="E1043" ca="1">INDEX('[3]Vendedores Activos'!$A$37:$A$44, RANDBETWEEN(1, COUNTA('[3]Vendedores Activos'!$A$37:$A$44)))</f>
        <v>41</v>
      </c>
      <c r="F1043" s="13">
        <v>44968</v>
      </c>
      <c r="G1043" s="12">
        <v>170</v>
      </c>
      <c r="H1043" s="12">
        <v>5</v>
      </c>
      <c r="I1043" s="35">
        <v>1623.18</v>
      </c>
      <c r="J1043" s="26">
        <v>8115.9</v>
      </c>
    </row>
    <row r="1044" spans="1:10" ht="15">
      <c r="A1044" s="3">
        <v>394</v>
      </c>
      <c r="B1044" s="3">
        <v>2001043</v>
      </c>
      <c r="C1044" s="12">
        <v>1</v>
      </c>
      <c r="D1044" s="12">
        <v>1096</v>
      </c>
      <c r="E1044" s="3" cm="1">
        <f t="array" aca="1" ref="E1044" ca="1">INDEX('[3]Vendedores Activos'!$A$2:$A$13, RANDBETWEEN(1, COUNTA('[3]Vendedores Activos'!$A$2:$A$13)))</f>
        <v>4</v>
      </c>
      <c r="F1044" s="13">
        <v>44967</v>
      </c>
      <c r="G1044" s="12">
        <v>25</v>
      </c>
      <c r="H1044" s="12">
        <v>7</v>
      </c>
      <c r="I1044" s="35">
        <v>2701.9</v>
      </c>
      <c r="J1044" s="26">
        <v>18913.3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423AA-82CB-4245-A6C0-609523CBBA45}">
  <dimension ref="B2:H1097"/>
  <sheetViews>
    <sheetView workbookViewId="0">
      <selection activeCell="I6" sqref="I6"/>
    </sheetView>
  </sheetViews>
  <sheetFormatPr baseColWidth="10" defaultRowHeight="12.75"/>
  <cols>
    <col min="1" max="1" width="3.42578125" customWidth="1"/>
    <col min="2" max="2" width="10.140625" bestFit="1" customWidth="1"/>
    <col min="6" max="6" width="14.42578125" customWidth="1"/>
    <col min="7" max="7" width="13.85546875" customWidth="1"/>
  </cols>
  <sheetData>
    <row r="2" spans="2:8">
      <c r="B2" t="s">
        <v>940</v>
      </c>
      <c r="C2" t="s">
        <v>941</v>
      </c>
      <c r="D2" t="s">
        <v>942</v>
      </c>
      <c r="E2" t="s">
        <v>943</v>
      </c>
      <c r="F2" s="49" t="s">
        <v>944</v>
      </c>
      <c r="G2" t="s">
        <v>945</v>
      </c>
      <c r="H2" t="s">
        <v>946</v>
      </c>
    </row>
    <row r="3" spans="2:8">
      <c r="B3" s="47">
        <v>44197</v>
      </c>
      <c r="C3">
        <f t="shared" ref="C3:C66" si="0">YEAR(B3)</f>
        <v>2021</v>
      </c>
      <c r="D3">
        <f t="shared" ref="D3:D66" si="1">MONTH(B3)</f>
        <v>1</v>
      </c>
      <c r="E3">
        <f t="shared" ref="E3:E66" si="2">DAY(B3)</f>
        <v>1</v>
      </c>
      <c r="F3" t="str">
        <f t="shared" ref="F3:F66" si="3">TEXT(B3,"MMMM")</f>
        <v>enero</v>
      </c>
      <c r="G3" t="str">
        <f t="shared" ref="G3:G66" si="4">TEXT(B3,"DDDD")</f>
        <v>viernes</v>
      </c>
      <c r="H3" t="str">
        <f t="shared" ref="H3:H66" si="5">YEAR(B3) &amp;"-" &amp; TEXT(B3, "MM")</f>
        <v>2021-01</v>
      </c>
    </row>
    <row r="4" spans="2:8">
      <c r="B4" s="47">
        <v>44198</v>
      </c>
      <c r="C4">
        <f t="shared" si="0"/>
        <v>2021</v>
      </c>
      <c r="D4">
        <f t="shared" si="1"/>
        <v>1</v>
      </c>
      <c r="E4">
        <f t="shared" si="2"/>
        <v>2</v>
      </c>
      <c r="F4" t="str">
        <f t="shared" si="3"/>
        <v>enero</v>
      </c>
      <c r="G4" t="str">
        <f t="shared" si="4"/>
        <v>sábado</v>
      </c>
      <c r="H4" t="str">
        <f t="shared" si="5"/>
        <v>2021-01</v>
      </c>
    </row>
    <row r="5" spans="2:8">
      <c r="B5" s="47">
        <v>44199</v>
      </c>
      <c r="C5">
        <f t="shared" si="0"/>
        <v>2021</v>
      </c>
      <c r="D5">
        <f t="shared" si="1"/>
        <v>1</v>
      </c>
      <c r="E5">
        <f t="shared" si="2"/>
        <v>3</v>
      </c>
      <c r="F5" t="str">
        <f t="shared" si="3"/>
        <v>enero</v>
      </c>
      <c r="G5" t="str">
        <f t="shared" si="4"/>
        <v>domingo</v>
      </c>
      <c r="H5" t="str">
        <f t="shared" si="5"/>
        <v>2021-01</v>
      </c>
    </row>
    <row r="6" spans="2:8">
      <c r="B6" s="47">
        <v>44200</v>
      </c>
      <c r="C6">
        <f t="shared" si="0"/>
        <v>2021</v>
      </c>
      <c r="D6">
        <f t="shared" si="1"/>
        <v>1</v>
      </c>
      <c r="E6">
        <f t="shared" si="2"/>
        <v>4</v>
      </c>
      <c r="F6" t="str">
        <f t="shared" si="3"/>
        <v>enero</v>
      </c>
      <c r="G6" t="str">
        <f t="shared" si="4"/>
        <v>lunes</v>
      </c>
      <c r="H6" t="str">
        <f t="shared" si="5"/>
        <v>2021-01</v>
      </c>
    </row>
    <row r="7" spans="2:8">
      <c r="B7" s="47">
        <v>44201</v>
      </c>
      <c r="C7">
        <f t="shared" si="0"/>
        <v>2021</v>
      </c>
      <c r="D7">
        <f t="shared" si="1"/>
        <v>1</v>
      </c>
      <c r="E7">
        <f t="shared" si="2"/>
        <v>5</v>
      </c>
      <c r="F7" t="str">
        <f t="shared" si="3"/>
        <v>enero</v>
      </c>
      <c r="G7" t="str">
        <f t="shared" si="4"/>
        <v>martes</v>
      </c>
      <c r="H7" t="str">
        <f t="shared" si="5"/>
        <v>2021-01</v>
      </c>
    </row>
    <row r="8" spans="2:8">
      <c r="B8" s="47">
        <v>44202</v>
      </c>
      <c r="C8">
        <f t="shared" si="0"/>
        <v>2021</v>
      </c>
      <c r="D8">
        <f t="shared" si="1"/>
        <v>1</v>
      </c>
      <c r="E8">
        <f t="shared" si="2"/>
        <v>6</v>
      </c>
      <c r="F8" t="str">
        <f t="shared" si="3"/>
        <v>enero</v>
      </c>
      <c r="G8" t="str">
        <f t="shared" si="4"/>
        <v>miércoles</v>
      </c>
      <c r="H8" t="str">
        <f t="shared" si="5"/>
        <v>2021-01</v>
      </c>
    </row>
    <row r="9" spans="2:8">
      <c r="B9" s="47">
        <v>44203</v>
      </c>
      <c r="C9">
        <f t="shared" si="0"/>
        <v>2021</v>
      </c>
      <c r="D9">
        <f t="shared" si="1"/>
        <v>1</v>
      </c>
      <c r="E9">
        <f t="shared" si="2"/>
        <v>7</v>
      </c>
      <c r="F9" t="str">
        <f t="shared" si="3"/>
        <v>enero</v>
      </c>
      <c r="G9" t="str">
        <f t="shared" si="4"/>
        <v>jueves</v>
      </c>
      <c r="H9" t="str">
        <f t="shared" si="5"/>
        <v>2021-01</v>
      </c>
    </row>
    <row r="10" spans="2:8">
      <c r="B10" s="47">
        <v>44204</v>
      </c>
      <c r="C10">
        <f t="shared" si="0"/>
        <v>2021</v>
      </c>
      <c r="D10">
        <f t="shared" si="1"/>
        <v>1</v>
      </c>
      <c r="E10">
        <f t="shared" si="2"/>
        <v>8</v>
      </c>
      <c r="F10" t="str">
        <f t="shared" si="3"/>
        <v>enero</v>
      </c>
      <c r="G10" t="str">
        <f t="shared" si="4"/>
        <v>viernes</v>
      </c>
      <c r="H10" t="str">
        <f t="shared" si="5"/>
        <v>2021-01</v>
      </c>
    </row>
    <row r="11" spans="2:8">
      <c r="B11" s="47">
        <v>44205</v>
      </c>
      <c r="C11">
        <f t="shared" si="0"/>
        <v>2021</v>
      </c>
      <c r="D11">
        <f t="shared" si="1"/>
        <v>1</v>
      </c>
      <c r="E11">
        <f t="shared" si="2"/>
        <v>9</v>
      </c>
      <c r="F11" t="str">
        <f t="shared" si="3"/>
        <v>enero</v>
      </c>
      <c r="G11" t="str">
        <f t="shared" si="4"/>
        <v>sábado</v>
      </c>
      <c r="H11" t="str">
        <f t="shared" si="5"/>
        <v>2021-01</v>
      </c>
    </row>
    <row r="12" spans="2:8">
      <c r="B12" s="47">
        <v>44206</v>
      </c>
      <c r="C12">
        <f t="shared" si="0"/>
        <v>2021</v>
      </c>
      <c r="D12">
        <f t="shared" si="1"/>
        <v>1</v>
      </c>
      <c r="E12">
        <f t="shared" si="2"/>
        <v>10</v>
      </c>
      <c r="F12" t="str">
        <f t="shared" si="3"/>
        <v>enero</v>
      </c>
      <c r="G12" t="str">
        <f t="shared" si="4"/>
        <v>domingo</v>
      </c>
      <c r="H12" t="str">
        <f t="shared" si="5"/>
        <v>2021-01</v>
      </c>
    </row>
    <row r="13" spans="2:8">
      <c r="B13" s="47">
        <v>44207</v>
      </c>
      <c r="C13">
        <f t="shared" si="0"/>
        <v>2021</v>
      </c>
      <c r="D13">
        <f t="shared" si="1"/>
        <v>1</v>
      </c>
      <c r="E13">
        <f t="shared" si="2"/>
        <v>11</v>
      </c>
      <c r="F13" t="str">
        <f t="shared" si="3"/>
        <v>enero</v>
      </c>
      <c r="G13" t="str">
        <f t="shared" si="4"/>
        <v>lunes</v>
      </c>
      <c r="H13" t="str">
        <f t="shared" si="5"/>
        <v>2021-01</v>
      </c>
    </row>
    <row r="14" spans="2:8">
      <c r="B14" s="47">
        <v>44208</v>
      </c>
      <c r="C14">
        <f t="shared" si="0"/>
        <v>2021</v>
      </c>
      <c r="D14">
        <f t="shared" si="1"/>
        <v>1</v>
      </c>
      <c r="E14">
        <f t="shared" si="2"/>
        <v>12</v>
      </c>
      <c r="F14" t="str">
        <f t="shared" si="3"/>
        <v>enero</v>
      </c>
      <c r="G14" t="str">
        <f t="shared" si="4"/>
        <v>martes</v>
      </c>
      <c r="H14" t="str">
        <f t="shared" si="5"/>
        <v>2021-01</v>
      </c>
    </row>
    <row r="15" spans="2:8">
      <c r="B15" s="47">
        <v>44209</v>
      </c>
      <c r="C15">
        <f t="shared" si="0"/>
        <v>2021</v>
      </c>
      <c r="D15">
        <f t="shared" si="1"/>
        <v>1</v>
      </c>
      <c r="E15">
        <f t="shared" si="2"/>
        <v>13</v>
      </c>
      <c r="F15" t="str">
        <f t="shared" si="3"/>
        <v>enero</v>
      </c>
      <c r="G15" t="str">
        <f t="shared" si="4"/>
        <v>miércoles</v>
      </c>
      <c r="H15" t="str">
        <f t="shared" si="5"/>
        <v>2021-01</v>
      </c>
    </row>
    <row r="16" spans="2:8">
      <c r="B16" s="47">
        <v>44210</v>
      </c>
      <c r="C16">
        <f t="shared" si="0"/>
        <v>2021</v>
      </c>
      <c r="D16">
        <f t="shared" si="1"/>
        <v>1</v>
      </c>
      <c r="E16">
        <f t="shared" si="2"/>
        <v>14</v>
      </c>
      <c r="F16" t="str">
        <f t="shared" si="3"/>
        <v>enero</v>
      </c>
      <c r="G16" t="str">
        <f t="shared" si="4"/>
        <v>jueves</v>
      </c>
      <c r="H16" t="str">
        <f t="shared" si="5"/>
        <v>2021-01</v>
      </c>
    </row>
    <row r="17" spans="2:8">
      <c r="B17" s="47">
        <v>44211</v>
      </c>
      <c r="C17">
        <f t="shared" si="0"/>
        <v>2021</v>
      </c>
      <c r="D17">
        <f t="shared" si="1"/>
        <v>1</v>
      </c>
      <c r="E17">
        <f t="shared" si="2"/>
        <v>15</v>
      </c>
      <c r="F17" t="str">
        <f t="shared" si="3"/>
        <v>enero</v>
      </c>
      <c r="G17" t="str">
        <f t="shared" si="4"/>
        <v>viernes</v>
      </c>
      <c r="H17" t="str">
        <f t="shared" si="5"/>
        <v>2021-01</v>
      </c>
    </row>
    <row r="18" spans="2:8">
      <c r="B18" s="47">
        <v>44212</v>
      </c>
      <c r="C18">
        <f t="shared" si="0"/>
        <v>2021</v>
      </c>
      <c r="D18">
        <f t="shared" si="1"/>
        <v>1</v>
      </c>
      <c r="E18">
        <f t="shared" si="2"/>
        <v>16</v>
      </c>
      <c r="F18" t="str">
        <f t="shared" si="3"/>
        <v>enero</v>
      </c>
      <c r="G18" t="str">
        <f t="shared" si="4"/>
        <v>sábado</v>
      </c>
      <c r="H18" t="str">
        <f t="shared" si="5"/>
        <v>2021-01</v>
      </c>
    </row>
    <row r="19" spans="2:8">
      <c r="B19" s="47">
        <v>44213</v>
      </c>
      <c r="C19">
        <f t="shared" si="0"/>
        <v>2021</v>
      </c>
      <c r="D19">
        <f t="shared" si="1"/>
        <v>1</v>
      </c>
      <c r="E19">
        <f t="shared" si="2"/>
        <v>17</v>
      </c>
      <c r="F19" t="str">
        <f t="shared" si="3"/>
        <v>enero</v>
      </c>
      <c r="G19" t="str">
        <f t="shared" si="4"/>
        <v>domingo</v>
      </c>
      <c r="H19" t="str">
        <f t="shared" si="5"/>
        <v>2021-01</v>
      </c>
    </row>
    <row r="20" spans="2:8">
      <c r="B20" s="47">
        <v>44214</v>
      </c>
      <c r="C20">
        <f t="shared" si="0"/>
        <v>2021</v>
      </c>
      <c r="D20">
        <f t="shared" si="1"/>
        <v>1</v>
      </c>
      <c r="E20">
        <f t="shared" si="2"/>
        <v>18</v>
      </c>
      <c r="F20" t="str">
        <f t="shared" si="3"/>
        <v>enero</v>
      </c>
      <c r="G20" t="str">
        <f t="shared" si="4"/>
        <v>lunes</v>
      </c>
      <c r="H20" t="str">
        <f t="shared" si="5"/>
        <v>2021-01</v>
      </c>
    </row>
    <row r="21" spans="2:8">
      <c r="B21" s="47">
        <v>44215</v>
      </c>
      <c r="C21">
        <f t="shared" si="0"/>
        <v>2021</v>
      </c>
      <c r="D21">
        <f t="shared" si="1"/>
        <v>1</v>
      </c>
      <c r="E21">
        <f t="shared" si="2"/>
        <v>19</v>
      </c>
      <c r="F21" t="str">
        <f t="shared" si="3"/>
        <v>enero</v>
      </c>
      <c r="G21" t="str">
        <f t="shared" si="4"/>
        <v>martes</v>
      </c>
      <c r="H21" t="str">
        <f t="shared" si="5"/>
        <v>2021-01</v>
      </c>
    </row>
    <row r="22" spans="2:8">
      <c r="B22" s="47">
        <v>44216</v>
      </c>
      <c r="C22">
        <f t="shared" si="0"/>
        <v>2021</v>
      </c>
      <c r="D22">
        <f t="shared" si="1"/>
        <v>1</v>
      </c>
      <c r="E22">
        <f t="shared" si="2"/>
        <v>20</v>
      </c>
      <c r="F22" t="str">
        <f t="shared" si="3"/>
        <v>enero</v>
      </c>
      <c r="G22" t="str">
        <f t="shared" si="4"/>
        <v>miércoles</v>
      </c>
      <c r="H22" t="str">
        <f t="shared" si="5"/>
        <v>2021-01</v>
      </c>
    </row>
    <row r="23" spans="2:8">
      <c r="B23" s="47">
        <v>44217</v>
      </c>
      <c r="C23">
        <f t="shared" si="0"/>
        <v>2021</v>
      </c>
      <c r="D23">
        <f t="shared" si="1"/>
        <v>1</v>
      </c>
      <c r="E23">
        <f t="shared" si="2"/>
        <v>21</v>
      </c>
      <c r="F23" t="str">
        <f t="shared" si="3"/>
        <v>enero</v>
      </c>
      <c r="G23" t="str">
        <f t="shared" si="4"/>
        <v>jueves</v>
      </c>
      <c r="H23" t="str">
        <f t="shared" si="5"/>
        <v>2021-01</v>
      </c>
    </row>
    <row r="24" spans="2:8">
      <c r="B24" s="47">
        <v>44218</v>
      </c>
      <c r="C24">
        <f t="shared" si="0"/>
        <v>2021</v>
      </c>
      <c r="D24">
        <f t="shared" si="1"/>
        <v>1</v>
      </c>
      <c r="E24">
        <f t="shared" si="2"/>
        <v>22</v>
      </c>
      <c r="F24" t="str">
        <f t="shared" si="3"/>
        <v>enero</v>
      </c>
      <c r="G24" t="str">
        <f t="shared" si="4"/>
        <v>viernes</v>
      </c>
      <c r="H24" t="str">
        <f t="shared" si="5"/>
        <v>2021-01</v>
      </c>
    </row>
    <row r="25" spans="2:8">
      <c r="B25" s="47">
        <v>44219</v>
      </c>
      <c r="C25">
        <f t="shared" si="0"/>
        <v>2021</v>
      </c>
      <c r="D25">
        <f t="shared" si="1"/>
        <v>1</v>
      </c>
      <c r="E25">
        <f t="shared" si="2"/>
        <v>23</v>
      </c>
      <c r="F25" t="str">
        <f t="shared" si="3"/>
        <v>enero</v>
      </c>
      <c r="G25" t="str">
        <f t="shared" si="4"/>
        <v>sábado</v>
      </c>
      <c r="H25" t="str">
        <f t="shared" si="5"/>
        <v>2021-01</v>
      </c>
    </row>
    <row r="26" spans="2:8">
      <c r="B26" s="47">
        <v>44220</v>
      </c>
      <c r="C26">
        <f t="shared" si="0"/>
        <v>2021</v>
      </c>
      <c r="D26">
        <f t="shared" si="1"/>
        <v>1</v>
      </c>
      <c r="E26">
        <f t="shared" si="2"/>
        <v>24</v>
      </c>
      <c r="F26" t="str">
        <f t="shared" si="3"/>
        <v>enero</v>
      </c>
      <c r="G26" t="str">
        <f t="shared" si="4"/>
        <v>domingo</v>
      </c>
      <c r="H26" t="str">
        <f t="shared" si="5"/>
        <v>2021-01</v>
      </c>
    </row>
    <row r="27" spans="2:8">
      <c r="B27" s="47">
        <v>44221</v>
      </c>
      <c r="C27">
        <f t="shared" si="0"/>
        <v>2021</v>
      </c>
      <c r="D27">
        <f t="shared" si="1"/>
        <v>1</v>
      </c>
      <c r="E27">
        <f t="shared" si="2"/>
        <v>25</v>
      </c>
      <c r="F27" t="str">
        <f t="shared" si="3"/>
        <v>enero</v>
      </c>
      <c r="G27" t="str">
        <f t="shared" si="4"/>
        <v>lunes</v>
      </c>
      <c r="H27" t="str">
        <f t="shared" si="5"/>
        <v>2021-01</v>
      </c>
    </row>
    <row r="28" spans="2:8">
      <c r="B28" s="47">
        <v>44222</v>
      </c>
      <c r="C28">
        <f t="shared" si="0"/>
        <v>2021</v>
      </c>
      <c r="D28">
        <f t="shared" si="1"/>
        <v>1</v>
      </c>
      <c r="E28">
        <f t="shared" si="2"/>
        <v>26</v>
      </c>
      <c r="F28" t="str">
        <f t="shared" si="3"/>
        <v>enero</v>
      </c>
      <c r="G28" t="str">
        <f t="shared" si="4"/>
        <v>martes</v>
      </c>
      <c r="H28" t="str">
        <f t="shared" si="5"/>
        <v>2021-01</v>
      </c>
    </row>
    <row r="29" spans="2:8">
      <c r="B29" s="47">
        <v>44223</v>
      </c>
      <c r="C29">
        <f t="shared" si="0"/>
        <v>2021</v>
      </c>
      <c r="D29">
        <f t="shared" si="1"/>
        <v>1</v>
      </c>
      <c r="E29">
        <f t="shared" si="2"/>
        <v>27</v>
      </c>
      <c r="F29" t="str">
        <f t="shared" si="3"/>
        <v>enero</v>
      </c>
      <c r="G29" t="str">
        <f t="shared" si="4"/>
        <v>miércoles</v>
      </c>
      <c r="H29" t="str">
        <f t="shared" si="5"/>
        <v>2021-01</v>
      </c>
    </row>
    <row r="30" spans="2:8">
      <c r="B30" s="47">
        <v>44224</v>
      </c>
      <c r="C30">
        <f t="shared" si="0"/>
        <v>2021</v>
      </c>
      <c r="D30">
        <f t="shared" si="1"/>
        <v>1</v>
      </c>
      <c r="E30">
        <f t="shared" si="2"/>
        <v>28</v>
      </c>
      <c r="F30" t="str">
        <f t="shared" si="3"/>
        <v>enero</v>
      </c>
      <c r="G30" t="str">
        <f t="shared" si="4"/>
        <v>jueves</v>
      </c>
      <c r="H30" t="str">
        <f t="shared" si="5"/>
        <v>2021-01</v>
      </c>
    </row>
    <row r="31" spans="2:8">
      <c r="B31" s="47">
        <v>44225</v>
      </c>
      <c r="C31">
        <f t="shared" si="0"/>
        <v>2021</v>
      </c>
      <c r="D31">
        <f t="shared" si="1"/>
        <v>1</v>
      </c>
      <c r="E31">
        <f t="shared" si="2"/>
        <v>29</v>
      </c>
      <c r="F31" t="str">
        <f t="shared" si="3"/>
        <v>enero</v>
      </c>
      <c r="G31" t="str">
        <f t="shared" si="4"/>
        <v>viernes</v>
      </c>
      <c r="H31" t="str">
        <f t="shared" si="5"/>
        <v>2021-01</v>
      </c>
    </row>
    <row r="32" spans="2:8">
      <c r="B32" s="47">
        <v>44226</v>
      </c>
      <c r="C32">
        <f t="shared" si="0"/>
        <v>2021</v>
      </c>
      <c r="D32">
        <f t="shared" si="1"/>
        <v>1</v>
      </c>
      <c r="E32">
        <f t="shared" si="2"/>
        <v>30</v>
      </c>
      <c r="F32" t="str">
        <f t="shared" si="3"/>
        <v>enero</v>
      </c>
      <c r="G32" t="str">
        <f t="shared" si="4"/>
        <v>sábado</v>
      </c>
      <c r="H32" t="str">
        <f t="shared" si="5"/>
        <v>2021-01</v>
      </c>
    </row>
    <row r="33" spans="2:8">
      <c r="B33" s="47">
        <v>44227</v>
      </c>
      <c r="C33">
        <f t="shared" si="0"/>
        <v>2021</v>
      </c>
      <c r="D33">
        <f t="shared" si="1"/>
        <v>1</v>
      </c>
      <c r="E33">
        <f t="shared" si="2"/>
        <v>31</v>
      </c>
      <c r="F33" t="str">
        <f t="shared" si="3"/>
        <v>enero</v>
      </c>
      <c r="G33" t="str">
        <f t="shared" si="4"/>
        <v>domingo</v>
      </c>
      <c r="H33" t="str">
        <f t="shared" si="5"/>
        <v>2021-01</v>
      </c>
    </row>
    <row r="34" spans="2:8">
      <c r="B34" s="47">
        <v>44228</v>
      </c>
      <c r="C34">
        <f t="shared" si="0"/>
        <v>2021</v>
      </c>
      <c r="D34">
        <f t="shared" si="1"/>
        <v>2</v>
      </c>
      <c r="E34">
        <f t="shared" si="2"/>
        <v>1</v>
      </c>
      <c r="F34" t="str">
        <f t="shared" si="3"/>
        <v>febrero</v>
      </c>
      <c r="G34" t="str">
        <f t="shared" si="4"/>
        <v>lunes</v>
      </c>
      <c r="H34" t="str">
        <f t="shared" si="5"/>
        <v>2021-02</v>
      </c>
    </row>
    <row r="35" spans="2:8">
      <c r="B35" s="47">
        <v>44229</v>
      </c>
      <c r="C35">
        <f t="shared" si="0"/>
        <v>2021</v>
      </c>
      <c r="D35">
        <f t="shared" si="1"/>
        <v>2</v>
      </c>
      <c r="E35">
        <f t="shared" si="2"/>
        <v>2</v>
      </c>
      <c r="F35" t="str">
        <f t="shared" si="3"/>
        <v>febrero</v>
      </c>
      <c r="G35" t="str">
        <f t="shared" si="4"/>
        <v>martes</v>
      </c>
      <c r="H35" t="str">
        <f t="shared" si="5"/>
        <v>2021-02</v>
      </c>
    </row>
    <row r="36" spans="2:8">
      <c r="B36" s="47">
        <v>44230</v>
      </c>
      <c r="C36">
        <f t="shared" si="0"/>
        <v>2021</v>
      </c>
      <c r="D36">
        <f t="shared" si="1"/>
        <v>2</v>
      </c>
      <c r="E36">
        <f t="shared" si="2"/>
        <v>3</v>
      </c>
      <c r="F36" t="str">
        <f t="shared" si="3"/>
        <v>febrero</v>
      </c>
      <c r="G36" t="str">
        <f t="shared" si="4"/>
        <v>miércoles</v>
      </c>
      <c r="H36" t="str">
        <f t="shared" si="5"/>
        <v>2021-02</v>
      </c>
    </row>
    <row r="37" spans="2:8">
      <c r="B37" s="47">
        <v>44231</v>
      </c>
      <c r="C37">
        <f t="shared" si="0"/>
        <v>2021</v>
      </c>
      <c r="D37">
        <f t="shared" si="1"/>
        <v>2</v>
      </c>
      <c r="E37">
        <f t="shared" si="2"/>
        <v>4</v>
      </c>
      <c r="F37" t="str">
        <f t="shared" si="3"/>
        <v>febrero</v>
      </c>
      <c r="G37" t="str">
        <f t="shared" si="4"/>
        <v>jueves</v>
      </c>
      <c r="H37" t="str">
        <f t="shared" si="5"/>
        <v>2021-02</v>
      </c>
    </row>
    <row r="38" spans="2:8">
      <c r="B38" s="47">
        <v>44232</v>
      </c>
      <c r="C38">
        <f t="shared" si="0"/>
        <v>2021</v>
      </c>
      <c r="D38">
        <f t="shared" si="1"/>
        <v>2</v>
      </c>
      <c r="E38">
        <f t="shared" si="2"/>
        <v>5</v>
      </c>
      <c r="F38" t="str">
        <f t="shared" si="3"/>
        <v>febrero</v>
      </c>
      <c r="G38" t="str">
        <f t="shared" si="4"/>
        <v>viernes</v>
      </c>
      <c r="H38" t="str">
        <f t="shared" si="5"/>
        <v>2021-02</v>
      </c>
    </row>
    <row r="39" spans="2:8">
      <c r="B39" s="47">
        <v>44233</v>
      </c>
      <c r="C39">
        <f t="shared" si="0"/>
        <v>2021</v>
      </c>
      <c r="D39">
        <f t="shared" si="1"/>
        <v>2</v>
      </c>
      <c r="E39">
        <f t="shared" si="2"/>
        <v>6</v>
      </c>
      <c r="F39" t="str">
        <f t="shared" si="3"/>
        <v>febrero</v>
      </c>
      <c r="G39" t="str">
        <f t="shared" si="4"/>
        <v>sábado</v>
      </c>
      <c r="H39" t="str">
        <f t="shared" si="5"/>
        <v>2021-02</v>
      </c>
    </row>
    <row r="40" spans="2:8">
      <c r="B40" s="47">
        <v>44234</v>
      </c>
      <c r="C40">
        <f t="shared" si="0"/>
        <v>2021</v>
      </c>
      <c r="D40">
        <f t="shared" si="1"/>
        <v>2</v>
      </c>
      <c r="E40">
        <f t="shared" si="2"/>
        <v>7</v>
      </c>
      <c r="F40" t="str">
        <f t="shared" si="3"/>
        <v>febrero</v>
      </c>
      <c r="G40" t="str">
        <f t="shared" si="4"/>
        <v>domingo</v>
      </c>
      <c r="H40" t="str">
        <f t="shared" si="5"/>
        <v>2021-02</v>
      </c>
    </row>
    <row r="41" spans="2:8">
      <c r="B41" s="47">
        <v>44235</v>
      </c>
      <c r="C41">
        <f t="shared" si="0"/>
        <v>2021</v>
      </c>
      <c r="D41">
        <f t="shared" si="1"/>
        <v>2</v>
      </c>
      <c r="E41">
        <f t="shared" si="2"/>
        <v>8</v>
      </c>
      <c r="F41" t="str">
        <f t="shared" si="3"/>
        <v>febrero</v>
      </c>
      <c r="G41" t="str">
        <f t="shared" si="4"/>
        <v>lunes</v>
      </c>
      <c r="H41" t="str">
        <f t="shared" si="5"/>
        <v>2021-02</v>
      </c>
    </row>
    <row r="42" spans="2:8">
      <c r="B42" s="47">
        <v>44236</v>
      </c>
      <c r="C42">
        <f t="shared" si="0"/>
        <v>2021</v>
      </c>
      <c r="D42">
        <f t="shared" si="1"/>
        <v>2</v>
      </c>
      <c r="E42">
        <f t="shared" si="2"/>
        <v>9</v>
      </c>
      <c r="F42" t="str">
        <f t="shared" si="3"/>
        <v>febrero</v>
      </c>
      <c r="G42" t="str">
        <f t="shared" si="4"/>
        <v>martes</v>
      </c>
      <c r="H42" t="str">
        <f t="shared" si="5"/>
        <v>2021-02</v>
      </c>
    </row>
    <row r="43" spans="2:8">
      <c r="B43" s="47">
        <v>44237</v>
      </c>
      <c r="C43">
        <f t="shared" si="0"/>
        <v>2021</v>
      </c>
      <c r="D43">
        <f t="shared" si="1"/>
        <v>2</v>
      </c>
      <c r="E43">
        <f t="shared" si="2"/>
        <v>10</v>
      </c>
      <c r="F43" t="str">
        <f t="shared" si="3"/>
        <v>febrero</v>
      </c>
      <c r="G43" t="str">
        <f t="shared" si="4"/>
        <v>miércoles</v>
      </c>
      <c r="H43" t="str">
        <f t="shared" si="5"/>
        <v>2021-02</v>
      </c>
    </row>
    <row r="44" spans="2:8">
      <c r="B44" s="47">
        <v>44238</v>
      </c>
      <c r="C44">
        <f t="shared" si="0"/>
        <v>2021</v>
      </c>
      <c r="D44">
        <f t="shared" si="1"/>
        <v>2</v>
      </c>
      <c r="E44">
        <f t="shared" si="2"/>
        <v>11</v>
      </c>
      <c r="F44" t="str">
        <f t="shared" si="3"/>
        <v>febrero</v>
      </c>
      <c r="G44" t="str">
        <f t="shared" si="4"/>
        <v>jueves</v>
      </c>
      <c r="H44" t="str">
        <f t="shared" si="5"/>
        <v>2021-02</v>
      </c>
    </row>
    <row r="45" spans="2:8">
      <c r="B45" s="47">
        <v>44239</v>
      </c>
      <c r="C45">
        <f t="shared" si="0"/>
        <v>2021</v>
      </c>
      <c r="D45">
        <f t="shared" si="1"/>
        <v>2</v>
      </c>
      <c r="E45">
        <f t="shared" si="2"/>
        <v>12</v>
      </c>
      <c r="F45" t="str">
        <f t="shared" si="3"/>
        <v>febrero</v>
      </c>
      <c r="G45" t="str">
        <f t="shared" si="4"/>
        <v>viernes</v>
      </c>
      <c r="H45" t="str">
        <f t="shared" si="5"/>
        <v>2021-02</v>
      </c>
    </row>
    <row r="46" spans="2:8">
      <c r="B46" s="47">
        <v>44240</v>
      </c>
      <c r="C46">
        <f t="shared" si="0"/>
        <v>2021</v>
      </c>
      <c r="D46">
        <f t="shared" si="1"/>
        <v>2</v>
      </c>
      <c r="E46">
        <f t="shared" si="2"/>
        <v>13</v>
      </c>
      <c r="F46" t="str">
        <f t="shared" si="3"/>
        <v>febrero</v>
      </c>
      <c r="G46" t="str">
        <f t="shared" si="4"/>
        <v>sábado</v>
      </c>
      <c r="H46" t="str">
        <f t="shared" si="5"/>
        <v>2021-02</v>
      </c>
    </row>
    <row r="47" spans="2:8">
      <c r="B47" s="47">
        <v>44241</v>
      </c>
      <c r="C47">
        <f t="shared" si="0"/>
        <v>2021</v>
      </c>
      <c r="D47">
        <f t="shared" si="1"/>
        <v>2</v>
      </c>
      <c r="E47">
        <f t="shared" si="2"/>
        <v>14</v>
      </c>
      <c r="F47" t="str">
        <f t="shared" si="3"/>
        <v>febrero</v>
      </c>
      <c r="G47" t="str">
        <f t="shared" si="4"/>
        <v>domingo</v>
      </c>
      <c r="H47" t="str">
        <f t="shared" si="5"/>
        <v>2021-02</v>
      </c>
    </row>
    <row r="48" spans="2:8">
      <c r="B48" s="47">
        <v>44242</v>
      </c>
      <c r="C48">
        <f t="shared" si="0"/>
        <v>2021</v>
      </c>
      <c r="D48">
        <f t="shared" si="1"/>
        <v>2</v>
      </c>
      <c r="E48">
        <f t="shared" si="2"/>
        <v>15</v>
      </c>
      <c r="F48" t="str">
        <f t="shared" si="3"/>
        <v>febrero</v>
      </c>
      <c r="G48" t="str">
        <f t="shared" si="4"/>
        <v>lunes</v>
      </c>
      <c r="H48" t="str">
        <f t="shared" si="5"/>
        <v>2021-02</v>
      </c>
    </row>
    <row r="49" spans="2:8">
      <c r="B49" s="47">
        <v>44243</v>
      </c>
      <c r="C49">
        <f t="shared" si="0"/>
        <v>2021</v>
      </c>
      <c r="D49">
        <f t="shared" si="1"/>
        <v>2</v>
      </c>
      <c r="E49">
        <f t="shared" si="2"/>
        <v>16</v>
      </c>
      <c r="F49" t="str">
        <f t="shared" si="3"/>
        <v>febrero</v>
      </c>
      <c r="G49" t="str">
        <f t="shared" si="4"/>
        <v>martes</v>
      </c>
      <c r="H49" t="str">
        <f t="shared" si="5"/>
        <v>2021-02</v>
      </c>
    </row>
    <row r="50" spans="2:8">
      <c r="B50" s="47">
        <v>44244</v>
      </c>
      <c r="C50">
        <f t="shared" si="0"/>
        <v>2021</v>
      </c>
      <c r="D50">
        <f t="shared" si="1"/>
        <v>2</v>
      </c>
      <c r="E50">
        <f t="shared" si="2"/>
        <v>17</v>
      </c>
      <c r="F50" t="str">
        <f t="shared" si="3"/>
        <v>febrero</v>
      </c>
      <c r="G50" t="str">
        <f t="shared" si="4"/>
        <v>miércoles</v>
      </c>
      <c r="H50" t="str">
        <f t="shared" si="5"/>
        <v>2021-02</v>
      </c>
    </row>
    <row r="51" spans="2:8">
      <c r="B51" s="47">
        <v>44245</v>
      </c>
      <c r="C51">
        <f t="shared" si="0"/>
        <v>2021</v>
      </c>
      <c r="D51">
        <f t="shared" si="1"/>
        <v>2</v>
      </c>
      <c r="E51">
        <f t="shared" si="2"/>
        <v>18</v>
      </c>
      <c r="F51" t="str">
        <f t="shared" si="3"/>
        <v>febrero</v>
      </c>
      <c r="G51" t="str">
        <f t="shared" si="4"/>
        <v>jueves</v>
      </c>
      <c r="H51" t="str">
        <f t="shared" si="5"/>
        <v>2021-02</v>
      </c>
    </row>
    <row r="52" spans="2:8">
      <c r="B52" s="47">
        <v>44246</v>
      </c>
      <c r="C52">
        <f t="shared" si="0"/>
        <v>2021</v>
      </c>
      <c r="D52">
        <f t="shared" si="1"/>
        <v>2</v>
      </c>
      <c r="E52">
        <f t="shared" si="2"/>
        <v>19</v>
      </c>
      <c r="F52" t="str">
        <f t="shared" si="3"/>
        <v>febrero</v>
      </c>
      <c r="G52" t="str">
        <f t="shared" si="4"/>
        <v>viernes</v>
      </c>
      <c r="H52" t="str">
        <f t="shared" si="5"/>
        <v>2021-02</v>
      </c>
    </row>
    <row r="53" spans="2:8">
      <c r="B53" s="47">
        <v>44247</v>
      </c>
      <c r="C53">
        <f t="shared" si="0"/>
        <v>2021</v>
      </c>
      <c r="D53">
        <f t="shared" si="1"/>
        <v>2</v>
      </c>
      <c r="E53">
        <f t="shared" si="2"/>
        <v>20</v>
      </c>
      <c r="F53" t="str">
        <f t="shared" si="3"/>
        <v>febrero</v>
      </c>
      <c r="G53" t="str">
        <f t="shared" si="4"/>
        <v>sábado</v>
      </c>
      <c r="H53" t="str">
        <f t="shared" si="5"/>
        <v>2021-02</v>
      </c>
    </row>
    <row r="54" spans="2:8">
      <c r="B54" s="47">
        <v>44248</v>
      </c>
      <c r="C54">
        <f t="shared" si="0"/>
        <v>2021</v>
      </c>
      <c r="D54">
        <f t="shared" si="1"/>
        <v>2</v>
      </c>
      <c r="E54">
        <f t="shared" si="2"/>
        <v>21</v>
      </c>
      <c r="F54" t="str">
        <f t="shared" si="3"/>
        <v>febrero</v>
      </c>
      <c r="G54" t="str">
        <f t="shared" si="4"/>
        <v>domingo</v>
      </c>
      <c r="H54" t="str">
        <f t="shared" si="5"/>
        <v>2021-02</v>
      </c>
    </row>
    <row r="55" spans="2:8">
      <c r="B55" s="47">
        <v>44249</v>
      </c>
      <c r="C55">
        <f t="shared" si="0"/>
        <v>2021</v>
      </c>
      <c r="D55">
        <f t="shared" si="1"/>
        <v>2</v>
      </c>
      <c r="E55">
        <f t="shared" si="2"/>
        <v>22</v>
      </c>
      <c r="F55" t="str">
        <f t="shared" si="3"/>
        <v>febrero</v>
      </c>
      <c r="G55" t="str">
        <f t="shared" si="4"/>
        <v>lunes</v>
      </c>
      <c r="H55" t="str">
        <f t="shared" si="5"/>
        <v>2021-02</v>
      </c>
    </row>
    <row r="56" spans="2:8">
      <c r="B56" s="47">
        <v>44250</v>
      </c>
      <c r="C56">
        <f t="shared" si="0"/>
        <v>2021</v>
      </c>
      <c r="D56">
        <f t="shared" si="1"/>
        <v>2</v>
      </c>
      <c r="E56">
        <f t="shared" si="2"/>
        <v>23</v>
      </c>
      <c r="F56" t="str">
        <f t="shared" si="3"/>
        <v>febrero</v>
      </c>
      <c r="G56" t="str">
        <f t="shared" si="4"/>
        <v>martes</v>
      </c>
      <c r="H56" t="str">
        <f t="shared" si="5"/>
        <v>2021-02</v>
      </c>
    </row>
    <row r="57" spans="2:8">
      <c r="B57" s="47">
        <v>44251</v>
      </c>
      <c r="C57">
        <f t="shared" si="0"/>
        <v>2021</v>
      </c>
      <c r="D57">
        <f t="shared" si="1"/>
        <v>2</v>
      </c>
      <c r="E57">
        <f t="shared" si="2"/>
        <v>24</v>
      </c>
      <c r="F57" t="str">
        <f t="shared" si="3"/>
        <v>febrero</v>
      </c>
      <c r="G57" t="str">
        <f t="shared" si="4"/>
        <v>miércoles</v>
      </c>
      <c r="H57" t="str">
        <f t="shared" si="5"/>
        <v>2021-02</v>
      </c>
    </row>
    <row r="58" spans="2:8">
      <c r="B58" s="47">
        <v>44252</v>
      </c>
      <c r="C58">
        <f t="shared" si="0"/>
        <v>2021</v>
      </c>
      <c r="D58">
        <f t="shared" si="1"/>
        <v>2</v>
      </c>
      <c r="E58">
        <f t="shared" si="2"/>
        <v>25</v>
      </c>
      <c r="F58" t="str">
        <f t="shared" si="3"/>
        <v>febrero</v>
      </c>
      <c r="G58" t="str">
        <f t="shared" si="4"/>
        <v>jueves</v>
      </c>
      <c r="H58" t="str">
        <f t="shared" si="5"/>
        <v>2021-02</v>
      </c>
    </row>
    <row r="59" spans="2:8">
      <c r="B59" s="47">
        <v>44253</v>
      </c>
      <c r="C59">
        <f t="shared" si="0"/>
        <v>2021</v>
      </c>
      <c r="D59">
        <f t="shared" si="1"/>
        <v>2</v>
      </c>
      <c r="E59">
        <f t="shared" si="2"/>
        <v>26</v>
      </c>
      <c r="F59" t="str">
        <f t="shared" si="3"/>
        <v>febrero</v>
      </c>
      <c r="G59" t="str">
        <f t="shared" si="4"/>
        <v>viernes</v>
      </c>
      <c r="H59" t="str">
        <f t="shared" si="5"/>
        <v>2021-02</v>
      </c>
    </row>
    <row r="60" spans="2:8">
      <c r="B60" s="47">
        <v>44254</v>
      </c>
      <c r="C60">
        <f t="shared" si="0"/>
        <v>2021</v>
      </c>
      <c r="D60">
        <f t="shared" si="1"/>
        <v>2</v>
      </c>
      <c r="E60">
        <f t="shared" si="2"/>
        <v>27</v>
      </c>
      <c r="F60" t="str">
        <f t="shared" si="3"/>
        <v>febrero</v>
      </c>
      <c r="G60" t="str">
        <f t="shared" si="4"/>
        <v>sábado</v>
      </c>
      <c r="H60" t="str">
        <f t="shared" si="5"/>
        <v>2021-02</v>
      </c>
    </row>
    <row r="61" spans="2:8">
      <c r="B61" s="47">
        <v>44255</v>
      </c>
      <c r="C61">
        <f t="shared" si="0"/>
        <v>2021</v>
      </c>
      <c r="D61">
        <f t="shared" si="1"/>
        <v>2</v>
      </c>
      <c r="E61">
        <f t="shared" si="2"/>
        <v>28</v>
      </c>
      <c r="F61" t="str">
        <f t="shared" si="3"/>
        <v>febrero</v>
      </c>
      <c r="G61" t="str">
        <f t="shared" si="4"/>
        <v>domingo</v>
      </c>
      <c r="H61" t="str">
        <f t="shared" si="5"/>
        <v>2021-02</v>
      </c>
    </row>
    <row r="62" spans="2:8">
      <c r="B62" s="47">
        <v>44256</v>
      </c>
      <c r="C62">
        <f t="shared" si="0"/>
        <v>2021</v>
      </c>
      <c r="D62">
        <f t="shared" si="1"/>
        <v>3</v>
      </c>
      <c r="E62">
        <f t="shared" si="2"/>
        <v>1</v>
      </c>
      <c r="F62" t="str">
        <f t="shared" si="3"/>
        <v>marzo</v>
      </c>
      <c r="G62" t="str">
        <f t="shared" si="4"/>
        <v>lunes</v>
      </c>
      <c r="H62" t="str">
        <f t="shared" si="5"/>
        <v>2021-03</v>
      </c>
    </row>
    <row r="63" spans="2:8">
      <c r="B63" s="47">
        <v>44257</v>
      </c>
      <c r="C63">
        <f t="shared" si="0"/>
        <v>2021</v>
      </c>
      <c r="D63">
        <f t="shared" si="1"/>
        <v>3</v>
      </c>
      <c r="E63">
        <f t="shared" si="2"/>
        <v>2</v>
      </c>
      <c r="F63" t="str">
        <f t="shared" si="3"/>
        <v>marzo</v>
      </c>
      <c r="G63" t="str">
        <f t="shared" si="4"/>
        <v>martes</v>
      </c>
      <c r="H63" t="str">
        <f t="shared" si="5"/>
        <v>2021-03</v>
      </c>
    </row>
    <row r="64" spans="2:8">
      <c r="B64" s="47">
        <v>44258</v>
      </c>
      <c r="C64">
        <f t="shared" si="0"/>
        <v>2021</v>
      </c>
      <c r="D64">
        <f t="shared" si="1"/>
        <v>3</v>
      </c>
      <c r="E64">
        <f t="shared" si="2"/>
        <v>3</v>
      </c>
      <c r="F64" t="str">
        <f t="shared" si="3"/>
        <v>marzo</v>
      </c>
      <c r="G64" t="str">
        <f t="shared" si="4"/>
        <v>miércoles</v>
      </c>
      <c r="H64" t="str">
        <f t="shared" si="5"/>
        <v>2021-03</v>
      </c>
    </row>
    <row r="65" spans="2:8">
      <c r="B65" s="47">
        <v>44259</v>
      </c>
      <c r="C65">
        <f t="shared" si="0"/>
        <v>2021</v>
      </c>
      <c r="D65">
        <f t="shared" si="1"/>
        <v>3</v>
      </c>
      <c r="E65">
        <f t="shared" si="2"/>
        <v>4</v>
      </c>
      <c r="F65" t="str">
        <f t="shared" si="3"/>
        <v>marzo</v>
      </c>
      <c r="G65" t="str">
        <f t="shared" si="4"/>
        <v>jueves</v>
      </c>
      <c r="H65" t="str">
        <f t="shared" si="5"/>
        <v>2021-03</v>
      </c>
    </row>
    <row r="66" spans="2:8">
      <c r="B66" s="47">
        <v>44260</v>
      </c>
      <c r="C66">
        <f t="shared" si="0"/>
        <v>2021</v>
      </c>
      <c r="D66">
        <f t="shared" si="1"/>
        <v>3</v>
      </c>
      <c r="E66">
        <f t="shared" si="2"/>
        <v>5</v>
      </c>
      <c r="F66" t="str">
        <f t="shared" si="3"/>
        <v>marzo</v>
      </c>
      <c r="G66" t="str">
        <f t="shared" si="4"/>
        <v>viernes</v>
      </c>
      <c r="H66" t="str">
        <f t="shared" si="5"/>
        <v>2021-03</v>
      </c>
    </row>
    <row r="67" spans="2:8">
      <c r="B67" s="47">
        <v>44261</v>
      </c>
      <c r="C67">
        <f t="shared" ref="C67:C130" si="6">YEAR(B67)</f>
        <v>2021</v>
      </c>
      <c r="D67">
        <f t="shared" ref="D67:D130" si="7">MONTH(B67)</f>
        <v>3</v>
      </c>
      <c r="E67">
        <f t="shared" ref="E67:E130" si="8">DAY(B67)</f>
        <v>6</v>
      </c>
      <c r="F67" t="str">
        <f t="shared" ref="F67:F130" si="9">TEXT(B67,"MMMM")</f>
        <v>marzo</v>
      </c>
      <c r="G67" t="str">
        <f t="shared" ref="G67:G130" si="10">TEXT(B67,"DDDD")</f>
        <v>sábado</v>
      </c>
      <c r="H67" t="str">
        <f t="shared" ref="H67:H130" si="11">YEAR(B67) &amp;"-" &amp; TEXT(B67, "MM")</f>
        <v>2021-03</v>
      </c>
    </row>
    <row r="68" spans="2:8">
      <c r="B68" s="47">
        <v>44262</v>
      </c>
      <c r="C68">
        <f t="shared" si="6"/>
        <v>2021</v>
      </c>
      <c r="D68">
        <f t="shared" si="7"/>
        <v>3</v>
      </c>
      <c r="E68">
        <f t="shared" si="8"/>
        <v>7</v>
      </c>
      <c r="F68" t="str">
        <f t="shared" si="9"/>
        <v>marzo</v>
      </c>
      <c r="G68" t="str">
        <f t="shared" si="10"/>
        <v>domingo</v>
      </c>
      <c r="H68" t="str">
        <f t="shared" si="11"/>
        <v>2021-03</v>
      </c>
    </row>
    <row r="69" spans="2:8">
      <c r="B69" s="47">
        <v>44263</v>
      </c>
      <c r="C69">
        <f t="shared" si="6"/>
        <v>2021</v>
      </c>
      <c r="D69">
        <f t="shared" si="7"/>
        <v>3</v>
      </c>
      <c r="E69">
        <f t="shared" si="8"/>
        <v>8</v>
      </c>
      <c r="F69" t="str">
        <f t="shared" si="9"/>
        <v>marzo</v>
      </c>
      <c r="G69" t="str">
        <f t="shared" si="10"/>
        <v>lunes</v>
      </c>
      <c r="H69" t="str">
        <f t="shared" si="11"/>
        <v>2021-03</v>
      </c>
    </row>
    <row r="70" spans="2:8">
      <c r="B70" s="47">
        <v>44264</v>
      </c>
      <c r="C70">
        <f t="shared" si="6"/>
        <v>2021</v>
      </c>
      <c r="D70">
        <f t="shared" si="7"/>
        <v>3</v>
      </c>
      <c r="E70">
        <f t="shared" si="8"/>
        <v>9</v>
      </c>
      <c r="F70" t="str">
        <f t="shared" si="9"/>
        <v>marzo</v>
      </c>
      <c r="G70" t="str">
        <f t="shared" si="10"/>
        <v>martes</v>
      </c>
      <c r="H70" t="str">
        <f t="shared" si="11"/>
        <v>2021-03</v>
      </c>
    </row>
    <row r="71" spans="2:8">
      <c r="B71" s="47">
        <v>44265</v>
      </c>
      <c r="C71">
        <f t="shared" si="6"/>
        <v>2021</v>
      </c>
      <c r="D71">
        <f t="shared" si="7"/>
        <v>3</v>
      </c>
      <c r="E71">
        <f t="shared" si="8"/>
        <v>10</v>
      </c>
      <c r="F71" t="str">
        <f t="shared" si="9"/>
        <v>marzo</v>
      </c>
      <c r="G71" t="str">
        <f t="shared" si="10"/>
        <v>miércoles</v>
      </c>
      <c r="H71" t="str">
        <f t="shared" si="11"/>
        <v>2021-03</v>
      </c>
    </row>
    <row r="72" spans="2:8">
      <c r="B72" s="47">
        <v>44266</v>
      </c>
      <c r="C72">
        <f t="shared" si="6"/>
        <v>2021</v>
      </c>
      <c r="D72">
        <f t="shared" si="7"/>
        <v>3</v>
      </c>
      <c r="E72">
        <f t="shared" si="8"/>
        <v>11</v>
      </c>
      <c r="F72" t="str">
        <f t="shared" si="9"/>
        <v>marzo</v>
      </c>
      <c r="G72" t="str">
        <f t="shared" si="10"/>
        <v>jueves</v>
      </c>
      <c r="H72" t="str">
        <f t="shared" si="11"/>
        <v>2021-03</v>
      </c>
    </row>
    <row r="73" spans="2:8">
      <c r="B73" s="47">
        <v>44267</v>
      </c>
      <c r="C73">
        <f t="shared" si="6"/>
        <v>2021</v>
      </c>
      <c r="D73">
        <f t="shared" si="7"/>
        <v>3</v>
      </c>
      <c r="E73">
        <f t="shared" si="8"/>
        <v>12</v>
      </c>
      <c r="F73" t="str">
        <f t="shared" si="9"/>
        <v>marzo</v>
      </c>
      <c r="G73" t="str">
        <f t="shared" si="10"/>
        <v>viernes</v>
      </c>
      <c r="H73" t="str">
        <f t="shared" si="11"/>
        <v>2021-03</v>
      </c>
    </row>
    <row r="74" spans="2:8">
      <c r="B74" s="47">
        <v>44268</v>
      </c>
      <c r="C74">
        <f t="shared" si="6"/>
        <v>2021</v>
      </c>
      <c r="D74">
        <f t="shared" si="7"/>
        <v>3</v>
      </c>
      <c r="E74">
        <f t="shared" si="8"/>
        <v>13</v>
      </c>
      <c r="F74" t="str">
        <f t="shared" si="9"/>
        <v>marzo</v>
      </c>
      <c r="G74" t="str">
        <f t="shared" si="10"/>
        <v>sábado</v>
      </c>
      <c r="H74" t="str">
        <f t="shared" si="11"/>
        <v>2021-03</v>
      </c>
    </row>
    <row r="75" spans="2:8">
      <c r="B75" s="47">
        <v>44269</v>
      </c>
      <c r="C75">
        <f t="shared" si="6"/>
        <v>2021</v>
      </c>
      <c r="D75">
        <f t="shared" si="7"/>
        <v>3</v>
      </c>
      <c r="E75">
        <f t="shared" si="8"/>
        <v>14</v>
      </c>
      <c r="F75" t="str">
        <f t="shared" si="9"/>
        <v>marzo</v>
      </c>
      <c r="G75" t="str">
        <f t="shared" si="10"/>
        <v>domingo</v>
      </c>
      <c r="H75" t="str">
        <f t="shared" si="11"/>
        <v>2021-03</v>
      </c>
    </row>
    <row r="76" spans="2:8">
      <c r="B76" s="47">
        <v>44270</v>
      </c>
      <c r="C76">
        <f t="shared" si="6"/>
        <v>2021</v>
      </c>
      <c r="D76">
        <f t="shared" si="7"/>
        <v>3</v>
      </c>
      <c r="E76">
        <f t="shared" si="8"/>
        <v>15</v>
      </c>
      <c r="F76" t="str">
        <f t="shared" si="9"/>
        <v>marzo</v>
      </c>
      <c r="G76" t="str">
        <f t="shared" si="10"/>
        <v>lunes</v>
      </c>
      <c r="H76" t="str">
        <f t="shared" si="11"/>
        <v>2021-03</v>
      </c>
    </row>
    <row r="77" spans="2:8">
      <c r="B77" s="47">
        <v>44271</v>
      </c>
      <c r="C77">
        <f t="shared" si="6"/>
        <v>2021</v>
      </c>
      <c r="D77">
        <f t="shared" si="7"/>
        <v>3</v>
      </c>
      <c r="E77">
        <f t="shared" si="8"/>
        <v>16</v>
      </c>
      <c r="F77" t="str">
        <f t="shared" si="9"/>
        <v>marzo</v>
      </c>
      <c r="G77" t="str">
        <f t="shared" si="10"/>
        <v>martes</v>
      </c>
      <c r="H77" t="str">
        <f t="shared" si="11"/>
        <v>2021-03</v>
      </c>
    </row>
    <row r="78" spans="2:8">
      <c r="B78" s="47">
        <v>44272</v>
      </c>
      <c r="C78">
        <f t="shared" si="6"/>
        <v>2021</v>
      </c>
      <c r="D78">
        <f t="shared" si="7"/>
        <v>3</v>
      </c>
      <c r="E78">
        <f t="shared" si="8"/>
        <v>17</v>
      </c>
      <c r="F78" t="str">
        <f t="shared" si="9"/>
        <v>marzo</v>
      </c>
      <c r="G78" t="str">
        <f t="shared" si="10"/>
        <v>miércoles</v>
      </c>
      <c r="H78" t="str">
        <f t="shared" si="11"/>
        <v>2021-03</v>
      </c>
    </row>
    <row r="79" spans="2:8">
      <c r="B79" s="47">
        <v>44273</v>
      </c>
      <c r="C79">
        <f t="shared" si="6"/>
        <v>2021</v>
      </c>
      <c r="D79">
        <f t="shared" si="7"/>
        <v>3</v>
      </c>
      <c r="E79">
        <f t="shared" si="8"/>
        <v>18</v>
      </c>
      <c r="F79" t="str">
        <f t="shared" si="9"/>
        <v>marzo</v>
      </c>
      <c r="G79" t="str">
        <f t="shared" si="10"/>
        <v>jueves</v>
      </c>
      <c r="H79" t="str">
        <f t="shared" si="11"/>
        <v>2021-03</v>
      </c>
    </row>
    <row r="80" spans="2:8">
      <c r="B80" s="47">
        <v>44274</v>
      </c>
      <c r="C80">
        <f t="shared" si="6"/>
        <v>2021</v>
      </c>
      <c r="D80">
        <f t="shared" si="7"/>
        <v>3</v>
      </c>
      <c r="E80">
        <f t="shared" si="8"/>
        <v>19</v>
      </c>
      <c r="F80" t="str">
        <f t="shared" si="9"/>
        <v>marzo</v>
      </c>
      <c r="G80" t="str">
        <f t="shared" si="10"/>
        <v>viernes</v>
      </c>
      <c r="H80" t="str">
        <f t="shared" si="11"/>
        <v>2021-03</v>
      </c>
    </row>
    <row r="81" spans="2:8">
      <c r="B81" s="47">
        <v>44275</v>
      </c>
      <c r="C81">
        <f t="shared" si="6"/>
        <v>2021</v>
      </c>
      <c r="D81">
        <f t="shared" si="7"/>
        <v>3</v>
      </c>
      <c r="E81">
        <f t="shared" si="8"/>
        <v>20</v>
      </c>
      <c r="F81" t="str">
        <f t="shared" si="9"/>
        <v>marzo</v>
      </c>
      <c r="G81" t="str">
        <f t="shared" si="10"/>
        <v>sábado</v>
      </c>
      <c r="H81" t="str">
        <f t="shared" si="11"/>
        <v>2021-03</v>
      </c>
    </row>
    <row r="82" spans="2:8">
      <c r="B82" s="47">
        <v>44276</v>
      </c>
      <c r="C82">
        <f t="shared" si="6"/>
        <v>2021</v>
      </c>
      <c r="D82">
        <f t="shared" si="7"/>
        <v>3</v>
      </c>
      <c r="E82">
        <f t="shared" si="8"/>
        <v>21</v>
      </c>
      <c r="F82" t="str">
        <f t="shared" si="9"/>
        <v>marzo</v>
      </c>
      <c r="G82" t="str">
        <f t="shared" si="10"/>
        <v>domingo</v>
      </c>
      <c r="H82" t="str">
        <f t="shared" si="11"/>
        <v>2021-03</v>
      </c>
    </row>
    <row r="83" spans="2:8">
      <c r="B83" s="47">
        <v>44277</v>
      </c>
      <c r="C83">
        <f t="shared" si="6"/>
        <v>2021</v>
      </c>
      <c r="D83">
        <f t="shared" si="7"/>
        <v>3</v>
      </c>
      <c r="E83">
        <f t="shared" si="8"/>
        <v>22</v>
      </c>
      <c r="F83" t="str">
        <f t="shared" si="9"/>
        <v>marzo</v>
      </c>
      <c r="G83" t="str">
        <f t="shared" si="10"/>
        <v>lunes</v>
      </c>
      <c r="H83" t="str">
        <f t="shared" si="11"/>
        <v>2021-03</v>
      </c>
    </row>
    <row r="84" spans="2:8">
      <c r="B84" s="47">
        <v>44278</v>
      </c>
      <c r="C84">
        <f t="shared" si="6"/>
        <v>2021</v>
      </c>
      <c r="D84">
        <f t="shared" si="7"/>
        <v>3</v>
      </c>
      <c r="E84">
        <f t="shared" si="8"/>
        <v>23</v>
      </c>
      <c r="F84" t="str">
        <f t="shared" si="9"/>
        <v>marzo</v>
      </c>
      <c r="G84" t="str">
        <f t="shared" si="10"/>
        <v>martes</v>
      </c>
      <c r="H84" t="str">
        <f t="shared" si="11"/>
        <v>2021-03</v>
      </c>
    </row>
    <row r="85" spans="2:8">
      <c r="B85" s="47">
        <v>44279</v>
      </c>
      <c r="C85">
        <f t="shared" si="6"/>
        <v>2021</v>
      </c>
      <c r="D85">
        <f t="shared" si="7"/>
        <v>3</v>
      </c>
      <c r="E85">
        <f t="shared" si="8"/>
        <v>24</v>
      </c>
      <c r="F85" t="str">
        <f t="shared" si="9"/>
        <v>marzo</v>
      </c>
      <c r="G85" t="str">
        <f t="shared" si="10"/>
        <v>miércoles</v>
      </c>
      <c r="H85" t="str">
        <f t="shared" si="11"/>
        <v>2021-03</v>
      </c>
    </row>
    <row r="86" spans="2:8">
      <c r="B86" s="47">
        <v>44280</v>
      </c>
      <c r="C86">
        <f t="shared" si="6"/>
        <v>2021</v>
      </c>
      <c r="D86">
        <f t="shared" si="7"/>
        <v>3</v>
      </c>
      <c r="E86">
        <f t="shared" si="8"/>
        <v>25</v>
      </c>
      <c r="F86" t="str">
        <f t="shared" si="9"/>
        <v>marzo</v>
      </c>
      <c r="G86" t="str">
        <f t="shared" si="10"/>
        <v>jueves</v>
      </c>
      <c r="H86" t="str">
        <f t="shared" si="11"/>
        <v>2021-03</v>
      </c>
    </row>
    <row r="87" spans="2:8">
      <c r="B87" s="47">
        <v>44281</v>
      </c>
      <c r="C87">
        <f t="shared" si="6"/>
        <v>2021</v>
      </c>
      <c r="D87">
        <f t="shared" si="7"/>
        <v>3</v>
      </c>
      <c r="E87">
        <f t="shared" si="8"/>
        <v>26</v>
      </c>
      <c r="F87" t="str">
        <f t="shared" si="9"/>
        <v>marzo</v>
      </c>
      <c r="G87" t="str">
        <f t="shared" si="10"/>
        <v>viernes</v>
      </c>
      <c r="H87" t="str">
        <f t="shared" si="11"/>
        <v>2021-03</v>
      </c>
    </row>
    <row r="88" spans="2:8">
      <c r="B88" s="47">
        <v>44282</v>
      </c>
      <c r="C88">
        <f t="shared" si="6"/>
        <v>2021</v>
      </c>
      <c r="D88">
        <f t="shared" si="7"/>
        <v>3</v>
      </c>
      <c r="E88">
        <f t="shared" si="8"/>
        <v>27</v>
      </c>
      <c r="F88" t="str">
        <f t="shared" si="9"/>
        <v>marzo</v>
      </c>
      <c r="G88" t="str">
        <f t="shared" si="10"/>
        <v>sábado</v>
      </c>
      <c r="H88" t="str">
        <f t="shared" si="11"/>
        <v>2021-03</v>
      </c>
    </row>
    <row r="89" spans="2:8">
      <c r="B89" s="47">
        <v>44283</v>
      </c>
      <c r="C89">
        <f t="shared" si="6"/>
        <v>2021</v>
      </c>
      <c r="D89">
        <f t="shared" si="7"/>
        <v>3</v>
      </c>
      <c r="E89">
        <f t="shared" si="8"/>
        <v>28</v>
      </c>
      <c r="F89" t="str">
        <f t="shared" si="9"/>
        <v>marzo</v>
      </c>
      <c r="G89" t="str">
        <f t="shared" si="10"/>
        <v>domingo</v>
      </c>
      <c r="H89" t="str">
        <f t="shared" si="11"/>
        <v>2021-03</v>
      </c>
    </row>
    <row r="90" spans="2:8">
      <c r="B90" s="47">
        <v>44284</v>
      </c>
      <c r="C90">
        <f t="shared" si="6"/>
        <v>2021</v>
      </c>
      <c r="D90">
        <f t="shared" si="7"/>
        <v>3</v>
      </c>
      <c r="E90">
        <f t="shared" si="8"/>
        <v>29</v>
      </c>
      <c r="F90" t="str">
        <f t="shared" si="9"/>
        <v>marzo</v>
      </c>
      <c r="G90" t="str">
        <f t="shared" si="10"/>
        <v>lunes</v>
      </c>
      <c r="H90" t="str">
        <f t="shared" si="11"/>
        <v>2021-03</v>
      </c>
    </row>
    <row r="91" spans="2:8">
      <c r="B91" s="47">
        <v>44285</v>
      </c>
      <c r="C91">
        <f t="shared" si="6"/>
        <v>2021</v>
      </c>
      <c r="D91">
        <f t="shared" si="7"/>
        <v>3</v>
      </c>
      <c r="E91">
        <f t="shared" si="8"/>
        <v>30</v>
      </c>
      <c r="F91" t="str">
        <f t="shared" si="9"/>
        <v>marzo</v>
      </c>
      <c r="G91" t="str">
        <f t="shared" si="10"/>
        <v>martes</v>
      </c>
      <c r="H91" t="str">
        <f t="shared" si="11"/>
        <v>2021-03</v>
      </c>
    </row>
    <row r="92" spans="2:8">
      <c r="B92" s="47">
        <v>44286</v>
      </c>
      <c r="C92">
        <f t="shared" si="6"/>
        <v>2021</v>
      </c>
      <c r="D92">
        <f t="shared" si="7"/>
        <v>3</v>
      </c>
      <c r="E92">
        <f t="shared" si="8"/>
        <v>31</v>
      </c>
      <c r="F92" t="str">
        <f t="shared" si="9"/>
        <v>marzo</v>
      </c>
      <c r="G92" t="str">
        <f t="shared" si="10"/>
        <v>miércoles</v>
      </c>
      <c r="H92" t="str">
        <f t="shared" si="11"/>
        <v>2021-03</v>
      </c>
    </row>
    <row r="93" spans="2:8">
      <c r="B93" s="47">
        <v>44287</v>
      </c>
      <c r="C93">
        <f t="shared" si="6"/>
        <v>2021</v>
      </c>
      <c r="D93">
        <f t="shared" si="7"/>
        <v>4</v>
      </c>
      <c r="E93">
        <f t="shared" si="8"/>
        <v>1</v>
      </c>
      <c r="F93" t="str">
        <f t="shared" si="9"/>
        <v>abril</v>
      </c>
      <c r="G93" t="str">
        <f t="shared" si="10"/>
        <v>jueves</v>
      </c>
      <c r="H93" t="str">
        <f t="shared" si="11"/>
        <v>2021-04</v>
      </c>
    </row>
    <row r="94" spans="2:8">
      <c r="B94" s="47">
        <v>44288</v>
      </c>
      <c r="C94">
        <f t="shared" si="6"/>
        <v>2021</v>
      </c>
      <c r="D94">
        <f t="shared" si="7"/>
        <v>4</v>
      </c>
      <c r="E94">
        <f t="shared" si="8"/>
        <v>2</v>
      </c>
      <c r="F94" t="str">
        <f t="shared" si="9"/>
        <v>abril</v>
      </c>
      <c r="G94" t="str">
        <f t="shared" si="10"/>
        <v>viernes</v>
      </c>
      <c r="H94" t="str">
        <f t="shared" si="11"/>
        <v>2021-04</v>
      </c>
    </row>
    <row r="95" spans="2:8">
      <c r="B95" s="47">
        <v>44289</v>
      </c>
      <c r="C95">
        <f t="shared" si="6"/>
        <v>2021</v>
      </c>
      <c r="D95">
        <f t="shared" si="7"/>
        <v>4</v>
      </c>
      <c r="E95">
        <f t="shared" si="8"/>
        <v>3</v>
      </c>
      <c r="F95" t="str">
        <f t="shared" si="9"/>
        <v>abril</v>
      </c>
      <c r="G95" t="str">
        <f t="shared" si="10"/>
        <v>sábado</v>
      </c>
      <c r="H95" t="str">
        <f t="shared" si="11"/>
        <v>2021-04</v>
      </c>
    </row>
    <row r="96" spans="2:8">
      <c r="B96" s="47">
        <v>44290</v>
      </c>
      <c r="C96">
        <f t="shared" si="6"/>
        <v>2021</v>
      </c>
      <c r="D96">
        <f t="shared" si="7"/>
        <v>4</v>
      </c>
      <c r="E96">
        <f t="shared" si="8"/>
        <v>4</v>
      </c>
      <c r="F96" t="str">
        <f t="shared" si="9"/>
        <v>abril</v>
      </c>
      <c r="G96" t="str">
        <f t="shared" si="10"/>
        <v>domingo</v>
      </c>
      <c r="H96" t="str">
        <f t="shared" si="11"/>
        <v>2021-04</v>
      </c>
    </row>
    <row r="97" spans="2:8">
      <c r="B97" s="47">
        <v>44291</v>
      </c>
      <c r="C97">
        <f t="shared" si="6"/>
        <v>2021</v>
      </c>
      <c r="D97">
        <f t="shared" si="7"/>
        <v>4</v>
      </c>
      <c r="E97">
        <f t="shared" si="8"/>
        <v>5</v>
      </c>
      <c r="F97" t="str">
        <f t="shared" si="9"/>
        <v>abril</v>
      </c>
      <c r="G97" t="str">
        <f t="shared" si="10"/>
        <v>lunes</v>
      </c>
      <c r="H97" t="str">
        <f t="shared" si="11"/>
        <v>2021-04</v>
      </c>
    </row>
    <row r="98" spans="2:8">
      <c r="B98" s="47">
        <v>44292</v>
      </c>
      <c r="C98">
        <f t="shared" si="6"/>
        <v>2021</v>
      </c>
      <c r="D98">
        <f t="shared" si="7"/>
        <v>4</v>
      </c>
      <c r="E98">
        <f t="shared" si="8"/>
        <v>6</v>
      </c>
      <c r="F98" t="str">
        <f t="shared" si="9"/>
        <v>abril</v>
      </c>
      <c r="G98" t="str">
        <f t="shared" si="10"/>
        <v>martes</v>
      </c>
      <c r="H98" t="str">
        <f t="shared" si="11"/>
        <v>2021-04</v>
      </c>
    </row>
    <row r="99" spans="2:8">
      <c r="B99" s="47">
        <v>44293</v>
      </c>
      <c r="C99">
        <f t="shared" si="6"/>
        <v>2021</v>
      </c>
      <c r="D99">
        <f t="shared" si="7"/>
        <v>4</v>
      </c>
      <c r="E99">
        <f t="shared" si="8"/>
        <v>7</v>
      </c>
      <c r="F99" t="str">
        <f t="shared" si="9"/>
        <v>abril</v>
      </c>
      <c r="G99" t="str">
        <f t="shared" si="10"/>
        <v>miércoles</v>
      </c>
      <c r="H99" t="str">
        <f t="shared" si="11"/>
        <v>2021-04</v>
      </c>
    </row>
    <row r="100" spans="2:8">
      <c r="B100" s="47">
        <v>44294</v>
      </c>
      <c r="C100">
        <f t="shared" si="6"/>
        <v>2021</v>
      </c>
      <c r="D100">
        <f t="shared" si="7"/>
        <v>4</v>
      </c>
      <c r="E100">
        <f t="shared" si="8"/>
        <v>8</v>
      </c>
      <c r="F100" t="str">
        <f t="shared" si="9"/>
        <v>abril</v>
      </c>
      <c r="G100" t="str">
        <f t="shared" si="10"/>
        <v>jueves</v>
      </c>
      <c r="H100" t="str">
        <f t="shared" si="11"/>
        <v>2021-04</v>
      </c>
    </row>
    <row r="101" spans="2:8">
      <c r="B101" s="47">
        <v>44295</v>
      </c>
      <c r="C101">
        <f t="shared" si="6"/>
        <v>2021</v>
      </c>
      <c r="D101">
        <f t="shared" si="7"/>
        <v>4</v>
      </c>
      <c r="E101">
        <f t="shared" si="8"/>
        <v>9</v>
      </c>
      <c r="F101" t="str">
        <f t="shared" si="9"/>
        <v>abril</v>
      </c>
      <c r="G101" t="str">
        <f t="shared" si="10"/>
        <v>viernes</v>
      </c>
      <c r="H101" t="str">
        <f t="shared" si="11"/>
        <v>2021-04</v>
      </c>
    </row>
    <row r="102" spans="2:8">
      <c r="B102" s="47">
        <v>44296</v>
      </c>
      <c r="C102">
        <f t="shared" si="6"/>
        <v>2021</v>
      </c>
      <c r="D102">
        <f t="shared" si="7"/>
        <v>4</v>
      </c>
      <c r="E102">
        <f t="shared" si="8"/>
        <v>10</v>
      </c>
      <c r="F102" t="str">
        <f t="shared" si="9"/>
        <v>abril</v>
      </c>
      <c r="G102" t="str">
        <f t="shared" si="10"/>
        <v>sábado</v>
      </c>
      <c r="H102" t="str">
        <f t="shared" si="11"/>
        <v>2021-04</v>
      </c>
    </row>
    <row r="103" spans="2:8">
      <c r="B103" s="47">
        <v>44297</v>
      </c>
      <c r="C103">
        <f t="shared" si="6"/>
        <v>2021</v>
      </c>
      <c r="D103">
        <f t="shared" si="7"/>
        <v>4</v>
      </c>
      <c r="E103">
        <f t="shared" si="8"/>
        <v>11</v>
      </c>
      <c r="F103" t="str">
        <f t="shared" si="9"/>
        <v>abril</v>
      </c>
      <c r="G103" t="str">
        <f t="shared" si="10"/>
        <v>domingo</v>
      </c>
      <c r="H103" t="str">
        <f t="shared" si="11"/>
        <v>2021-04</v>
      </c>
    </row>
    <row r="104" spans="2:8">
      <c r="B104" s="47">
        <v>44298</v>
      </c>
      <c r="C104">
        <f t="shared" si="6"/>
        <v>2021</v>
      </c>
      <c r="D104">
        <f t="shared" si="7"/>
        <v>4</v>
      </c>
      <c r="E104">
        <f t="shared" si="8"/>
        <v>12</v>
      </c>
      <c r="F104" t="str">
        <f t="shared" si="9"/>
        <v>abril</v>
      </c>
      <c r="G104" t="str">
        <f t="shared" si="10"/>
        <v>lunes</v>
      </c>
      <c r="H104" t="str">
        <f t="shared" si="11"/>
        <v>2021-04</v>
      </c>
    </row>
    <row r="105" spans="2:8">
      <c r="B105" s="47">
        <v>44299</v>
      </c>
      <c r="C105">
        <f t="shared" si="6"/>
        <v>2021</v>
      </c>
      <c r="D105">
        <f t="shared" si="7"/>
        <v>4</v>
      </c>
      <c r="E105">
        <f t="shared" si="8"/>
        <v>13</v>
      </c>
      <c r="F105" t="str">
        <f t="shared" si="9"/>
        <v>abril</v>
      </c>
      <c r="G105" t="str">
        <f t="shared" si="10"/>
        <v>martes</v>
      </c>
      <c r="H105" t="str">
        <f t="shared" si="11"/>
        <v>2021-04</v>
      </c>
    </row>
    <row r="106" spans="2:8">
      <c r="B106" s="47">
        <v>44300</v>
      </c>
      <c r="C106">
        <f t="shared" si="6"/>
        <v>2021</v>
      </c>
      <c r="D106">
        <f t="shared" si="7"/>
        <v>4</v>
      </c>
      <c r="E106">
        <f t="shared" si="8"/>
        <v>14</v>
      </c>
      <c r="F106" t="str">
        <f t="shared" si="9"/>
        <v>abril</v>
      </c>
      <c r="G106" t="str">
        <f t="shared" si="10"/>
        <v>miércoles</v>
      </c>
      <c r="H106" t="str">
        <f t="shared" si="11"/>
        <v>2021-04</v>
      </c>
    </row>
    <row r="107" spans="2:8">
      <c r="B107" s="47">
        <v>44301</v>
      </c>
      <c r="C107">
        <f t="shared" si="6"/>
        <v>2021</v>
      </c>
      <c r="D107">
        <f t="shared" si="7"/>
        <v>4</v>
      </c>
      <c r="E107">
        <f t="shared" si="8"/>
        <v>15</v>
      </c>
      <c r="F107" t="str">
        <f t="shared" si="9"/>
        <v>abril</v>
      </c>
      <c r="G107" t="str">
        <f t="shared" si="10"/>
        <v>jueves</v>
      </c>
      <c r="H107" t="str">
        <f t="shared" si="11"/>
        <v>2021-04</v>
      </c>
    </row>
    <row r="108" spans="2:8">
      <c r="B108" s="47">
        <v>44302</v>
      </c>
      <c r="C108">
        <f t="shared" si="6"/>
        <v>2021</v>
      </c>
      <c r="D108">
        <f t="shared" si="7"/>
        <v>4</v>
      </c>
      <c r="E108">
        <f t="shared" si="8"/>
        <v>16</v>
      </c>
      <c r="F108" t="str">
        <f t="shared" si="9"/>
        <v>abril</v>
      </c>
      <c r="G108" t="str">
        <f t="shared" si="10"/>
        <v>viernes</v>
      </c>
      <c r="H108" t="str">
        <f t="shared" si="11"/>
        <v>2021-04</v>
      </c>
    </row>
    <row r="109" spans="2:8">
      <c r="B109" s="47">
        <v>44303</v>
      </c>
      <c r="C109">
        <f t="shared" si="6"/>
        <v>2021</v>
      </c>
      <c r="D109">
        <f t="shared" si="7"/>
        <v>4</v>
      </c>
      <c r="E109">
        <f t="shared" si="8"/>
        <v>17</v>
      </c>
      <c r="F109" t="str">
        <f t="shared" si="9"/>
        <v>abril</v>
      </c>
      <c r="G109" t="str">
        <f t="shared" si="10"/>
        <v>sábado</v>
      </c>
      <c r="H109" t="str">
        <f t="shared" si="11"/>
        <v>2021-04</v>
      </c>
    </row>
    <row r="110" spans="2:8">
      <c r="B110" s="47">
        <v>44304</v>
      </c>
      <c r="C110">
        <f t="shared" si="6"/>
        <v>2021</v>
      </c>
      <c r="D110">
        <f t="shared" si="7"/>
        <v>4</v>
      </c>
      <c r="E110">
        <f t="shared" si="8"/>
        <v>18</v>
      </c>
      <c r="F110" t="str">
        <f t="shared" si="9"/>
        <v>abril</v>
      </c>
      <c r="G110" t="str">
        <f t="shared" si="10"/>
        <v>domingo</v>
      </c>
      <c r="H110" t="str">
        <f t="shared" si="11"/>
        <v>2021-04</v>
      </c>
    </row>
    <row r="111" spans="2:8">
      <c r="B111" s="47">
        <v>44305</v>
      </c>
      <c r="C111">
        <f t="shared" si="6"/>
        <v>2021</v>
      </c>
      <c r="D111">
        <f t="shared" si="7"/>
        <v>4</v>
      </c>
      <c r="E111">
        <f t="shared" si="8"/>
        <v>19</v>
      </c>
      <c r="F111" t="str">
        <f t="shared" si="9"/>
        <v>abril</v>
      </c>
      <c r="G111" t="str">
        <f t="shared" si="10"/>
        <v>lunes</v>
      </c>
      <c r="H111" t="str">
        <f t="shared" si="11"/>
        <v>2021-04</v>
      </c>
    </row>
    <row r="112" spans="2:8">
      <c r="B112" s="47">
        <v>44306</v>
      </c>
      <c r="C112">
        <f t="shared" si="6"/>
        <v>2021</v>
      </c>
      <c r="D112">
        <f t="shared" si="7"/>
        <v>4</v>
      </c>
      <c r="E112">
        <f t="shared" si="8"/>
        <v>20</v>
      </c>
      <c r="F112" t="str">
        <f t="shared" si="9"/>
        <v>abril</v>
      </c>
      <c r="G112" t="str">
        <f t="shared" si="10"/>
        <v>martes</v>
      </c>
      <c r="H112" t="str">
        <f t="shared" si="11"/>
        <v>2021-04</v>
      </c>
    </row>
    <row r="113" spans="2:8">
      <c r="B113" s="47">
        <v>44307</v>
      </c>
      <c r="C113">
        <f t="shared" si="6"/>
        <v>2021</v>
      </c>
      <c r="D113">
        <f t="shared" si="7"/>
        <v>4</v>
      </c>
      <c r="E113">
        <f t="shared" si="8"/>
        <v>21</v>
      </c>
      <c r="F113" t="str">
        <f t="shared" si="9"/>
        <v>abril</v>
      </c>
      <c r="G113" t="str">
        <f t="shared" si="10"/>
        <v>miércoles</v>
      </c>
      <c r="H113" t="str">
        <f t="shared" si="11"/>
        <v>2021-04</v>
      </c>
    </row>
    <row r="114" spans="2:8">
      <c r="B114" s="47">
        <v>44308</v>
      </c>
      <c r="C114">
        <f t="shared" si="6"/>
        <v>2021</v>
      </c>
      <c r="D114">
        <f t="shared" si="7"/>
        <v>4</v>
      </c>
      <c r="E114">
        <f t="shared" si="8"/>
        <v>22</v>
      </c>
      <c r="F114" t="str">
        <f t="shared" si="9"/>
        <v>abril</v>
      </c>
      <c r="G114" t="str">
        <f t="shared" si="10"/>
        <v>jueves</v>
      </c>
      <c r="H114" t="str">
        <f t="shared" si="11"/>
        <v>2021-04</v>
      </c>
    </row>
    <row r="115" spans="2:8">
      <c r="B115" s="47">
        <v>44309</v>
      </c>
      <c r="C115">
        <f t="shared" si="6"/>
        <v>2021</v>
      </c>
      <c r="D115">
        <f t="shared" si="7"/>
        <v>4</v>
      </c>
      <c r="E115">
        <f t="shared" si="8"/>
        <v>23</v>
      </c>
      <c r="F115" t="str">
        <f t="shared" si="9"/>
        <v>abril</v>
      </c>
      <c r="G115" t="str">
        <f t="shared" si="10"/>
        <v>viernes</v>
      </c>
      <c r="H115" t="str">
        <f t="shared" si="11"/>
        <v>2021-04</v>
      </c>
    </row>
    <row r="116" spans="2:8">
      <c r="B116" s="47">
        <v>44310</v>
      </c>
      <c r="C116">
        <f t="shared" si="6"/>
        <v>2021</v>
      </c>
      <c r="D116">
        <f t="shared" si="7"/>
        <v>4</v>
      </c>
      <c r="E116">
        <f t="shared" si="8"/>
        <v>24</v>
      </c>
      <c r="F116" t="str">
        <f t="shared" si="9"/>
        <v>abril</v>
      </c>
      <c r="G116" t="str">
        <f t="shared" si="10"/>
        <v>sábado</v>
      </c>
      <c r="H116" t="str">
        <f t="shared" si="11"/>
        <v>2021-04</v>
      </c>
    </row>
    <row r="117" spans="2:8">
      <c r="B117" s="47">
        <v>44311</v>
      </c>
      <c r="C117">
        <f t="shared" si="6"/>
        <v>2021</v>
      </c>
      <c r="D117">
        <f t="shared" si="7"/>
        <v>4</v>
      </c>
      <c r="E117">
        <f t="shared" si="8"/>
        <v>25</v>
      </c>
      <c r="F117" t="str">
        <f t="shared" si="9"/>
        <v>abril</v>
      </c>
      <c r="G117" t="str">
        <f t="shared" si="10"/>
        <v>domingo</v>
      </c>
      <c r="H117" t="str">
        <f t="shared" si="11"/>
        <v>2021-04</v>
      </c>
    </row>
    <row r="118" spans="2:8">
      <c r="B118" s="47">
        <v>44312</v>
      </c>
      <c r="C118">
        <f t="shared" si="6"/>
        <v>2021</v>
      </c>
      <c r="D118">
        <f t="shared" si="7"/>
        <v>4</v>
      </c>
      <c r="E118">
        <f t="shared" si="8"/>
        <v>26</v>
      </c>
      <c r="F118" t="str">
        <f t="shared" si="9"/>
        <v>abril</v>
      </c>
      <c r="G118" t="str">
        <f t="shared" si="10"/>
        <v>lunes</v>
      </c>
      <c r="H118" t="str">
        <f t="shared" si="11"/>
        <v>2021-04</v>
      </c>
    </row>
    <row r="119" spans="2:8">
      <c r="B119" s="47">
        <v>44313</v>
      </c>
      <c r="C119">
        <f t="shared" si="6"/>
        <v>2021</v>
      </c>
      <c r="D119">
        <f t="shared" si="7"/>
        <v>4</v>
      </c>
      <c r="E119">
        <f t="shared" si="8"/>
        <v>27</v>
      </c>
      <c r="F119" t="str">
        <f t="shared" si="9"/>
        <v>abril</v>
      </c>
      <c r="G119" t="str">
        <f t="shared" si="10"/>
        <v>martes</v>
      </c>
      <c r="H119" t="str">
        <f t="shared" si="11"/>
        <v>2021-04</v>
      </c>
    </row>
    <row r="120" spans="2:8">
      <c r="B120" s="47">
        <v>44314</v>
      </c>
      <c r="C120">
        <f t="shared" si="6"/>
        <v>2021</v>
      </c>
      <c r="D120">
        <f t="shared" si="7"/>
        <v>4</v>
      </c>
      <c r="E120">
        <f t="shared" si="8"/>
        <v>28</v>
      </c>
      <c r="F120" t="str">
        <f t="shared" si="9"/>
        <v>abril</v>
      </c>
      <c r="G120" t="str">
        <f t="shared" si="10"/>
        <v>miércoles</v>
      </c>
      <c r="H120" t="str">
        <f t="shared" si="11"/>
        <v>2021-04</v>
      </c>
    </row>
    <row r="121" spans="2:8">
      <c r="B121" s="47">
        <v>44315</v>
      </c>
      <c r="C121">
        <f t="shared" si="6"/>
        <v>2021</v>
      </c>
      <c r="D121">
        <f t="shared" si="7"/>
        <v>4</v>
      </c>
      <c r="E121">
        <f t="shared" si="8"/>
        <v>29</v>
      </c>
      <c r="F121" t="str">
        <f t="shared" si="9"/>
        <v>abril</v>
      </c>
      <c r="G121" t="str">
        <f t="shared" si="10"/>
        <v>jueves</v>
      </c>
      <c r="H121" t="str">
        <f t="shared" si="11"/>
        <v>2021-04</v>
      </c>
    </row>
    <row r="122" spans="2:8">
      <c r="B122" s="47">
        <v>44316</v>
      </c>
      <c r="C122">
        <f t="shared" si="6"/>
        <v>2021</v>
      </c>
      <c r="D122">
        <f t="shared" si="7"/>
        <v>4</v>
      </c>
      <c r="E122">
        <f t="shared" si="8"/>
        <v>30</v>
      </c>
      <c r="F122" t="str">
        <f t="shared" si="9"/>
        <v>abril</v>
      </c>
      <c r="G122" t="str">
        <f t="shared" si="10"/>
        <v>viernes</v>
      </c>
      <c r="H122" t="str">
        <f t="shared" si="11"/>
        <v>2021-04</v>
      </c>
    </row>
    <row r="123" spans="2:8">
      <c r="B123" s="47">
        <v>44317</v>
      </c>
      <c r="C123">
        <f t="shared" si="6"/>
        <v>2021</v>
      </c>
      <c r="D123">
        <f t="shared" si="7"/>
        <v>5</v>
      </c>
      <c r="E123">
        <f t="shared" si="8"/>
        <v>1</v>
      </c>
      <c r="F123" t="str">
        <f t="shared" si="9"/>
        <v>mayo</v>
      </c>
      <c r="G123" t="str">
        <f t="shared" si="10"/>
        <v>sábado</v>
      </c>
      <c r="H123" t="str">
        <f t="shared" si="11"/>
        <v>2021-05</v>
      </c>
    </row>
    <row r="124" spans="2:8">
      <c r="B124" s="47">
        <v>44318</v>
      </c>
      <c r="C124">
        <f t="shared" si="6"/>
        <v>2021</v>
      </c>
      <c r="D124">
        <f t="shared" si="7"/>
        <v>5</v>
      </c>
      <c r="E124">
        <f t="shared" si="8"/>
        <v>2</v>
      </c>
      <c r="F124" t="str">
        <f t="shared" si="9"/>
        <v>mayo</v>
      </c>
      <c r="G124" t="str">
        <f t="shared" si="10"/>
        <v>domingo</v>
      </c>
      <c r="H124" t="str">
        <f t="shared" si="11"/>
        <v>2021-05</v>
      </c>
    </row>
    <row r="125" spans="2:8">
      <c r="B125" s="47">
        <v>44319</v>
      </c>
      <c r="C125">
        <f t="shared" si="6"/>
        <v>2021</v>
      </c>
      <c r="D125">
        <f t="shared" si="7"/>
        <v>5</v>
      </c>
      <c r="E125">
        <f t="shared" si="8"/>
        <v>3</v>
      </c>
      <c r="F125" t="str">
        <f t="shared" si="9"/>
        <v>mayo</v>
      </c>
      <c r="G125" t="str">
        <f t="shared" si="10"/>
        <v>lunes</v>
      </c>
      <c r="H125" t="str">
        <f t="shared" si="11"/>
        <v>2021-05</v>
      </c>
    </row>
    <row r="126" spans="2:8">
      <c r="B126" s="47">
        <v>44320</v>
      </c>
      <c r="C126">
        <f t="shared" si="6"/>
        <v>2021</v>
      </c>
      <c r="D126">
        <f t="shared" si="7"/>
        <v>5</v>
      </c>
      <c r="E126">
        <f t="shared" si="8"/>
        <v>4</v>
      </c>
      <c r="F126" t="str">
        <f t="shared" si="9"/>
        <v>mayo</v>
      </c>
      <c r="G126" t="str">
        <f t="shared" si="10"/>
        <v>martes</v>
      </c>
      <c r="H126" t="str">
        <f t="shared" si="11"/>
        <v>2021-05</v>
      </c>
    </row>
    <row r="127" spans="2:8">
      <c r="B127" s="47">
        <v>44321</v>
      </c>
      <c r="C127">
        <f t="shared" si="6"/>
        <v>2021</v>
      </c>
      <c r="D127">
        <f t="shared" si="7"/>
        <v>5</v>
      </c>
      <c r="E127">
        <f t="shared" si="8"/>
        <v>5</v>
      </c>
      <c r="F127" t="str">
        <f t="shared" si="9"/>
        <v>mayo</v>
      </c>
      <c r="G127" t="str">
        <f t="shared" si="10"/>
        <v>miércoles</v>
      </c>
      <c r="H127" t="str">
        <f t="shared" si="11"/>
        <v>2021-05</v>
      </c>
    </row>
    <row r="128" spans="2:8">
      <c r="B128" s="47">
        <v>44322</v>
      </c>
      <c r="C128">
        <f t="shared" si="6"/>
        <v>2021</v>
      </c>
      <c r="D128">
        <f t="shared" si="7"/>
        <v>5</v>
      </c>
      <c r="E128">
        <f t="shared" si="8"/>
        <v>6</v>
      </c>
      <c r="F128" t="str">
        <f t="shared" si="9"/>
        <v>mayo</v>
      </c>
      <c r="G128" t="str">
        <f t="shared" si="10"/>
        <v>jueves</v>
      </c>
      <c r="H128" t="str">
        <f t="shared" si="11"/>
        <v>2021-05</v>
      </c>
    </row>
    <row r="129" spans="2:8">
      <c r="B129" s="47">
        <v>44323</v>
      </c>
      <c r="C129">
        <f t="shared" si="6"/>
        <v>2021</v>
      </c>
      <c r="D129">
        <f t="shared" si="7"/>
        <v>5</v>
      </c>
      <c r="E129">
        <f t="shared" si="8"/>
        <v>7</v>
      </c>
      <c r="F129" t="str">
        <f t="shared" si="9"/>
        <v>mayo</v>
      </c>
      <c r="G129" t="str">
        <f t="shared" si="10"/>
        <v>viernes</v>
      </c>
      <c r="H129" t="str">
        <f t="shared" si="11"/>
        <v>2021-05</v>
      </c>
    </row>
    <row r="130" spans="2:8">
      <c r="B130" s="47">
        <v>44324</v>
      </c>
      <c r="C130">
        <f t="shared" si="6"/>
        <v>2021</v>
      </c>
      <c r="D130">
        <f t="shared" si="7"/>
        <v>5</v>
      </c>
      <c r="E130">
        <f t="shared" si="8"/>
        <v>8</v>
      </c>
      <c r="F130" t="str">
        <f t="shared" si="9"/>
        <v>mayo</v>
      </c>
      <c r="G130" t="str">
        <f t="shared" si="10"/>
        <v>sábado</v>
      </c>
      <c r="H130" t="str">
        <f t="shared" si="11"/>
        <v>2021-05</v>
      </c>
    </row>
    <row r="131" spans="2:8">
      <c r="B131" s="47">
        <v>44325</v>
      </c>
      <c r="C131">
        <f t="shared" ref="C131:C194" si="12">YEAR(B131)</f>
        <v>2021</v>
      </c>
      <c r="D131">
        <f t="shared" ref="D131:D194" si="13">MONTH(B131)</f>
        <v>5</v>
      </c>
      <c r="E131">
        <f t="shared" ref="E131:E194" si="14">DAY(B131)</f>
        <v>9</v>
      </c>
      <c r="F131" t="str">
        <f t="shared" ref="F131:F194" si="15">TEXT(B131,"MMMM")</f>
        <v>mayo</v>
      </c>
      <c r="G131" t="str">
        <f t="shared" ref="G131:G194" si="16">TEXT(B131,"DDDD")</f>
        <v>domingo</v>
      </c>
      <c r="H131" t="str">
        <f t="shared" ref="H131:H194" si="17">YEAR(B131) &amp;"-" &amp; TEXT(B131, "MM")</f>
        <v>2021-05</v>
      </c>
    </row>
    <row r="132" spans="2:8">
      <c r="B132" s="47">
        <v>44326</v>
      </c>
      <c r="C132">
        <f t="shared" si="12"/>
        <v>2021</v>
      </c>
      <c r="D132">
        <f t="shared" si="13"/>
        <v>5</v>
      </c>
      <c r="E132">
        <f t="shared" si="14"/>
        <v>10</v>
      </c>
      <c r="F132" t="str">
        <f t="shared" si="15"/>
        <v>mayo</v>
      </c>
      <c r="G132" t="str">
        <f t="shared" si="16"/>
        <v>lunes</v>
      </c>
      <c r="H132" t="str">
        <f t="shared" si="17"/>
        <v>2021-05</v>
      </c>
    </row>
    <row r="133" spans="2:8">
      <c r="B133" s="47">
        <v>44327</v>
      </c>
      <c r="C133">
        <f t="shared" si="12"/>
        <v>2021</v>
      </c>
      <c r="D133">
        <f t="shared" si="13"/>
        <v>5</v>
      </c>
      <c r="E133">
        <f t="shared" si="14"/>
        <v>11</v>
      </c>
      <c r="F133" t="str">
        <f t="shared" si="15"/>
        <v>mayo</v>
      </c>
      <c r="G133" t="str">
        <f t="shared" si="16"/>
        <v>martes</v>
      </c>
      <c r="H133" t="str">
        <f t="shared" si="17"/>
        <v>2021-05</v>
      </c>
    </row>
    <row r="134" spans="2:8">
      <c r="B134" s="47">
        <v>44328</v>
      </c>
      <c r="C134">
        <f t="shared" si="12"/>
        <v>2021</v>
      </c>
      <c r="D134">
        <f t="shared" si="13"/>
        <v>5</v>
      </c>
      <c r="E134">
        <f t="shared" si="14"/>
        <v>12</v>
      </c>
      <c r="F134" t="str">
        <f t="shared" si="15"/>
        <v>mayo</v>
      </c>
      <c r="G134" t="str">
        <f t="shared" si="16"/>
        <v>miércoles</v>
      </c>
      <c r="H134" t="str">
        <f t="shared" si="17"/>
        <v>2021-05</v>
      </c>
    </row>
    <row r="135" spans="2:8">
      <c r="B135" s="47">
        <v>44329</v>
      </c>
      <c r="C135">
        <f t="shared" si="12"/>
        <v>2021</v>
      </c>
      <c r="D135">
        <f t="shared" si="13"/>
        <v>5</v>
      </c>
      <c r="E135">
        <f t="shared" si="14"/>
        <v>13</v>
      </c>
      <c r="F135" t="str">
        <f t="shared" si="15"/>
        <v>mayo</v>
      </c>
      <c r="G135" t="str">
        <f t="shared" si="16"/>
        <v>jueves</v>
      </c>
      <c r="H135" t="str">
        <f t="shared" si="17"/>
        <v>2021-05</v>
      </c>
    </row>
    <row r="136" spans="2:8">
      <c r="B136" s="47">
        <v>44330</v>
      </c>
      <c r="C136">
        <f t="shared" si="12"/>
        <v>2021</v>
      </c>
      <c r="D136">
        <f t="shared" si="13"/>
        <v>5</v>
      </c>
      <c r="E136">
        <f t="shared" si="14"/>
        <v>14</v>
      </c>
      <c r="F136" t="str">
        <f t="shared" si="15"/>
        <v>mayo</v>
      </c>
      <c r="G136" t="str">
        <f t="shared" si="16"/>
        <v>viernes</v>
      </c>
      <c r="H136" t="str">
        <f t="shared" si="17"/>
        <v>2021-05</v>
      </c>
    </row>
    <row r="137" spans="2:8">
      <c r="B137" s="47">
        <v>44331</v>
      </c>
      <c r="C137">
        <f t="shared" si="12"/>
        <v>2021</v>
      </c>
      <c r="D137">
        <f t="shared" si="13"/>
        <v>5</v>
      </c>
      <c r="E137">
        <f t="shared" si="14"/>
        <v>15</v>
      </c>
      <c r="F137" t="str">
        <f t="shared" si="15"/>
        <v>mayo</v>
      </c>
      <c r="G137" t="str">
        <f t="shared" si="16"/>
        <v>sábado</v>
      </c>
      <c r="H137" t="str">
        <f t="shared" si="17"/>
        <v>2021-05</v>
      </c>
    </row>
    <row r="138" spans="2:8">
      <c r="B138" s="47">
        <v>44332</v>
      </c>
      <c r="C138">
        <f t="shared" si="12"/>
        <v>2021</v>
      </c>
      <c r="D138">
        <f t="shared" si="13"/>
        <v>5</v>
      </c>
      <c r="E138">
        <f t="shared" si="14"/>
        <v>16</v>
      </c>
      <c r="F138" t="str">
        <f t="shared" si="15"/>
        <v>mayo</v>
      </c>
      <c r="G138" t="str">
        <f t="shared" si="16"/>
        <v>domingo</v>
      </c>
      <c r="H138" t="str">
        <f t="shared" si="17"/>
        <v>2021-05</v>
      </c>
    </row>
    <row r="139" spans="2:8">
      <c r="B139" s="47">
        <v>44333</v>
      </c>
      <c r="C139">
        <f t="shared" si="12"/>
        <v>2021</v>
      </c>
      <c r="D139">
        <f t="shared" si="13"/>
        <v>5</v>
      </c>
      <c r="E139">
        <f t="shared" si="14"/>
        <v>17</v>
      </c>
      <c r="F139" t="str">
        <f t="shared" si="15"/>
        <v>mayo</v>
      </c>
      <c r="G139" t="str">
        <f t="shared" si="16"/>
        <v>lunes</v>
      </c>
      <c r="H139" t="str">
        <f t="shared" si="17"/>
        <v>2021-05</v>
      </c>
    </row>
    <row r="140" spans="2:8">
      <c r="B140" s="47">
        <v>44334</v>
      </c>
      <c r="C140">
        <f t="shared" si="12"/>
        <v>2021</v>
      </c>
      <c r="D140">
        <f t="shared" si="13"/>
        <v>5</v>
      </c>
      <c r="E140">
        <f t="shared" si="14"/>
        <v>18</v>
      </c>
      <c r="F140" t="str">
        <f t="shared" si="15"/>
        <v>mayo</v>
      </c>
      <c r="G140" t="str">
        <f t="shared" si="16"/>
        <v>martes</v>
      </c>
      <c r="H140" t="str">
        <f t="shared" si="17"/>
        <v>2021-05</v>
      </c>
    </row>
    <row r="141" spans="2:8">
      <c r="B141" s="47">
        <v>44335</v>
      </c>
      <c r="C141">
        <f t="shared" si="12"/>
        <v>2021</v>
      </c>
      <c r="D141">
        <f t="shared" si="13"/>
        <v>5</v>
      </c>
      <c r="E141">
        <f t="shared" si="14"/>
        <v>19</v>
      </c>
      <c r="F141" t="str">
        <f t="shared" si="15"/>
        <v>mayo</v>
      </c>
      <c r="G141" t="str">
        <f t="shared" si="16"/>
        <v>miércoles</v>
      </c>
      <c r="H141" t="str">
        <f t="shared" si="17"/>
        <v>2021-05</v>
      </c>
    </row>
    <row r="142" spans="2:8">
      <c r="B142" s="47">
        <v>44336</v>
      </c>
      <c r="C142">
        <f t="shared" si="12"/>
        <v>2021</v>
      </c>
      <c r="D142">
        <f t="shared" si="13"/>
        <v>5</v>
      </c>
      <c r="E142">
        <f t="shared" si="14"/>
        <v>20</v>
      </c>
      <c r="F142" t="str">
        <f t="shared" si="15"/>
        <v>mayo</v>
      </c>
      <c r="G142" t="str">
        <f t="shared" si="16"/>
        <v>jueves</v>
      </c>
      <c r="H142" t="str">
        <f t="shared" si="17"/>
        <v>2021-05</v>
      </c>
    </row>
    <row r="143" spans="2:8">
      <c r="B143" s="47">
        <v>44337</v>
      </c>
      <c r="C143">
        <f t="shared" si="12"/>
        <v>2021</v>
      </c>
      <c r="D143">
        <f t="shared" si="13"/>
        <v>5</v>
      </c>
      <c r="E143">
        <f t="shared" si="14"/>
        <v>21</v>
      </c>
      <c r="F143" t="str">
        <f t="shared" si="15"/>
        <v>mayo</v>
      </c>
      <c r="G143" t="str">
        <f t="shared" si="16"/>
        <v>viernes</v>
      </c>
      <c r="H143" t="str">
        <f t="shared" si="17"/>
        <v>2021-05</v>
      </c>
    </row>
    <row r="144" spans="2:8">
      <c r="B144" s="47">
        <v>44338</v>
      </c>
      <c r="C144">
        <f t="shared" si="12"/>
        <v>2021</v>
      </c>
      <c r="D144">
        <f t="shared" si="13"/>
        <v>5</v>
      </c>
      <c r="E144">
        <f t="shared" si="14"/>
        <v>22</v>
      </c>
      <c r="F144" t="str">
        <f t="shared" si="15"/>
        <v>mayo</v>
      </c>
      <c r="G144" t="str">
        <f t="shared" si="16"/>
        <v>sábado</v>
      </c>
      <c r="H144" t="str">
        <f t="shared" si="17"/>
        <v>2021-05</v>
      </c>
    </row>
    <row r="145" spans="2:8">
      <c r="B145" s="47">
        <v>44339</v>
      </c>
      <c r="C145">
        <f t="shared" si="12"/>
        <v>2021</v>
      </c>
      <c r="D145">
        <f t="shared" si="13"/>
        <v>5</v>
      </c>
      <c r="E145">
        <f t="shared" si="14"/>
        <v>23</v>
      </c>
      <c r="F145" t="str">
        <f t="shared" si="15"/>
        <v>mayo</v>
      </c>
      <c r="G145" t="str">
        <f t="shared" si="16"/>
        <v>domingo</v>
      </c>
      <c r="H145" t="str">
        <f t="shared" si="17"/>
        <v>2021-05</v>
      </c>
    </row>
    <row r="146" spans="2:8">
      <c r="B146" s="47">
        <v>44340</v>
      </c>
      <c r="C146">
        <f t="shared" si="12"/>
        <v>2021</v>
      </c>
      <c r="D146">
        <f t="shared" si="13"/>
        <v>5</v>
      </c>
      <c r="E146">
        <f t="shared" si="14"/>
        <v>24</v>
      </c>
      <c r="F146" t="str">
        <f t="shared" si="15"/>
        <v>mayo</v>
      </c>
      <c r="G146" t="str">
        <f t="shared" si="16"/>
        <v>lunes</v>
      </c>
      <c r="H146" t="str">
        <f t="shared" si="17"/>
        <v>2021-05</v>
      </c>
    </row>
    <row r="147" spans="2:8">
      <c r="B147" s="47">
        <v>44341</v>
      </c>
      <c r="C147">
        <f t="shared" si="12"/>
        <v>2021</v>
      </c>
      <c r="D147">
        <f t="shared" si="13"/>
        <v>5</v>
      </c>
      <c r="E147">
        <f t="shared" si="14"/>
        <v>25</v>
      </c>
      <c r="F147" t="str">
        <f t="shared" si="15"/>
        <v>mayo</v>
      </c>
      <c r="G147" t="str">
        <f t="shared" si="16"/>
        <v>martes</v>
      </c>
      <c r="H147" t="str">
        <f t="shared" si="17"/>
        <v>2021-05</v>
      </c>
    </row>
    <row r="148" spans="2:8">
      <c r="B148" s="47">
        <v>44342</v>
      </c>
      <c r="C148">
        <f t="shared" si="12"/>
        <v>2021</v>
      </c>
      <c r="D148">
        <f t="shared" si="13"/>
        <v>5</v>
      </c>
      <c r="E148">
        <f t="shared" si="14"/>
        <v>26</v>
      </c>
      <c r="F148" t="str">
        <f t="shared" si="15"/>
        <v>mayo</v>
      </c>
      <c r="G148" t="str">
        <f t="shared" si="16"/>
        <v>miércoles</v>
      </c>
      <c r="H148" t="str">
        <f t="shared" si="17"/>
        <v>2021-05</v>
      </c>
    </row>
    <row r="149" spans="2:8">
      <c r="B149" s="47">
        <v>44343</v>
      </c>
      <c r="C149">
        <f t="shared" si="12"/>
        <v>2021</v>
      </c>
      <c r="D149">
        <f t="shared" si="13"/>
        <v>5</v>
      </c>
      <c r="E149">
        <f t="shared" si="14"/>
        <v>27</v>
      </c>
      <c r="F149" t="str">
        <f t="shared" si="15"/>
        <v>mayo</v>
      </c>
      <c r="G149" t="str">
        <f t="shared" si="16"/>
        <v>jueves</v>
      </c>
      <c r="H149" t="str">
        <f t="shared" si="17"/>
        <v>2021-05</v>
      </c>
    </row>
    <row r="150" spans="2:8">
      <c r="B150" s="47">
        <v>44344</v>
      </c>
      <c r="C150">
        <f t="shared" si="12"/>
        <v>2021</v>
      </c>
      <c r="D150">
        <f t="shared" si="13"/>
        <v>5</v>
      </c>
      <c r="E150">
        <f t="shared" si="14"/>
        <v>28</v>
      </c>
      <c r="F150" t="str">
        <f t="shared" si="15"/>
        <v>mayo</v>
      </c>
      <c r="G150" t="str">
        <f t="shared" si="16"/>
        <v>viernes</v>
      </c>
      <c r="H150" t="str">
        <f t="shared" si="17"/>
        <v>2021-05</v>
      </c>
    </row>
    <row r="151" spans="2:8">
      <c r="B151" s="47">
        <v>44345</v>
      </c>
      <c r="C151">
        <f t="shared" si="12"/>
        <v>2021</v>
      </c>
      <c r="D151">
        <f t="shared" si="13"/>
        <v>5</v>
      </c>
      <c r="E151">
        <f t="shared" si="14"/>
        <v>29</v>
      </c>
      <c r="F151" t="str">
        <f t="shared" si="15"/>
        <v>mayo</v>
      </c>
      <c r="G151" t="str">
        <f t="shared" si="16"/>
        <v>sábado</v>
      </c>
      <c r="H151" t="str">
        <f t="shared" si="17"/>
        <v>2021-05</v>
      </c>
    </row>
    <row r="152" spans="2:8">
      <c r="B152" s="47">
        <v>44346</v>
      </c>
      <c r="C152">
        <f t="shared" si="12"/>
        <v>2021</v>
      </c>
      <c r="D152">
        <f t="shared" si="13"/>
        <v>5</v>
      </c>
      <c r="E152">
        <f t="shared" si="14"/>
        <v>30</v>
      </c>
      <c r="F152" t="str">
        <f t="shared" si="15"/>
        <v>mayo</v>
      </c>
      <c r="G152" t="str">
        <f t="shared" si="16"/>
        <v>domingo</v>
      </c>
      <c r="H152" t="str">
        <f t="shared" si="17"/>
        <v>2021-05</v>
      </c>
    </row>
    <row r="153" spans="2:8">
      <c r="B153" s="47">
        <v>44347</v>
      </c>
      <c r="C153">
        <f t="shared" si="12"/>
        <v>2021</v>
      </c>
      <c r="D153">
        <f t="shared" si="13"/>
        <v>5</v>
      </c>
      <c r="E153">
        <f t="shared" si="14"/>
        <v>31</v>
      </c>
      <c r="F153" t="str">
        <f t="shared" si="15"/>
        <v>mayo</v>
      </c>
      <c r="G153" t="str">
        <f t="shared" si="16"/>
        <v>lunes</v>
      </c>
      <c r="H153" t="str">
        <f t="shared" si="17"/>
        <v>2021-05</v>
      </c>
    </row>
    <row r="154" spans="2:8">
      <c r="B154" s="47">
        <v>44348</v>
      </c>
      <c r="C154">
        <f t="shared" si="12"/>
        <v>2021</v>
      </c>
      <c r="D154">
        <f t="shared" si="13"/>
        <v>6</v>
      </c>
      <c r="E154">
        <f t="shared" si="14"/>
        <v>1</v>
      </c>
      <c r="F154" t="str">
        <f t="shared" si="15"/>
        <v>junio</v>
      </c>
      <c r="G154" t="str">
        <f t="shared" si="16"/>
        <v>martes</v>
      </c>
      <c r="H154" t="str">
        <f t="shared" si="17"/>
        <v>2021-06</v>
      </c>
    </row>
    <row r="155" spans="2:8">
      <c r="B155" s="47">
        <v>44349</v>
      </c>
      <c r="C155">
        <f t="shared" si="12"/>
        <v>2021</v>
      </c>
      <c r="D155">
        <f t="shared" si="13"/>
        <v>6</v>
      </c>
      <c r="E155">
        <f t="shared" si="14"/>
        <v>2</v>
      </c>
      <c r="F155" t="str">
        <f t="shared" si="15"/>
        <v>junio</v>
      </c>
      <c r="G155" t="str">
        <f t="shared" si="16"/>
        <v>miércoles</v>
      </c>
      <c r="H155" t="str">
        <f t="shared" si="17"/>
        <v>2021-06</v>
      </c>
    </row>
    <row r="156" spans="2:8">
      <c r="B156" s="47">
        <v>44350</v>
      </c>
      <c r="C156">
        <f t="shared" si="12"/>
        <v>2021</v>
      </c>
      <c r="D156">
        <f t="shared" si="13"/>
        <v>6</v>
      </c>
      <c r="E156">
        <f t="shared" si="14"/>
        <v>3</v>
      </c>
      <c r="F156" t="str">
        <f t="shared" si="15"/>
        <v>junio</v>
      </c>
      <c r="G156" t="str">
        <f t="shared" si="16"/>
        <v>jueves</v>
      </c>
      <c r="H156" t="str">
        <f t="shared" si="17"/>
        <v>2021-06</v>
      </c>
    </row>
    <row r="157" spans="2:8">
      <c r="B157" s="47">
        <v>44351</v>
      </c>
      <c r="C157">
        <f t="shared" si="12"/>
        <v>2021</v>
      </c>
      <c r="D157">
        <f t="shared" si="13"/>
        <v>6</v>
      </c>
      <c r="E157">
        <f t="shared" si="14"/>
        <v>4</v>
      </c>
      <c r="F157" t="str">
        <f t="shared" si="15"/>
        <v>junio</v>
      </c>
      <c r="G157" t="str">
        <f t="shared" si="16"/>
        <v>viernes</v>
      </c>
      <c r="H157" t="str">
        <f t="shared" si="17"/>
        <v>2021-06</v>
      </c>
    </row>
    <row r="158" spans="2:8">
      <c r="B158" s="47">
        <v>44352</v>
      </c>
      <c r="C158">
        <f t="shared" si="12"/>
        <v>2021</v>
      </c>
      <c r="D158">
        <f t="shared" si="13"/>
        <v>6</v>
      </c>
      <c r="E158">
        <f t="shared" si="14"/>
        <v>5</v>
      </c>
      <c r="F158" t="str">
        <f t="shared" si="15"/>
        <v>junio</v>
      </c>
      <c r="G158" t="str">
        <f t="shared" si="16"/>
        <v>sábado</v>
      </c>
      <c r="H158" t="str">
        <f t="shared" si="17"/>
        <v>2021-06</v>
      </c>
    </row>
    <row r="159" spans="2:8">
      <c r="B159" s="47">
        <v>44353</v>
      </c>
      <c r="C159">
        <f t="shared" si="12"/>
        <v>2021</v>
      </c>
      <c r="D159">
        <f t="shared" si="13"/>
        <v>6</v>
      </c>
      <c r="E159">
        <f t="shared" si="14"/>
        <v>6</v>
      </c>
      <c r="F159" t="str">
        <f t="shared" si="15"/>
        <v>junio</v>
      </c>
      <c r="G159" t="str">
        <f t="shared" si="16"/>
        <v>domingo</v>
      </c>
      <c r="H159" t="str">
        <f t="shared" si="17"/>
        <v>2021-06</v>
      </c>
    </row>
    <row r="160" spans="2:8">
      <c r="B160" s="47">
        <v>44354</v>
      </c>
      <c r="C160">
        <f t="shared" si="12"/>
        <v>2021</v>
      </c>
      <c r="D160">
        <f t="shared" si="13"/>
        <v>6</v>
      </c>
      <c r="E160">
        <f t="shared" si="14"/>
        <v>7</v>
      </c>
      <c r="F160" t="str">
        <f t="shared" si="15"/>
        <v>junio</v>
      </c>
      <c r="G160" t="str">
        <f t="shared" si="16"/>
        <v>lunes</v>
      </c>
      <c r="H160" t="str">
        <f t="shared" si="17"/>
        <v>2021-06</v>
      </c>
    </row>
    <row r="161" spans="2:8">
      <c r="B161" s="47">
        <v>44355</v>
      </c>
      <c r="C161">
        <f t="shared" si="12"/>
        <v>2021</v>
      </c>
      <c r="D161">
        <f t="shared" si="13"/>
        <v>6</v>
      </c>
      <c r="E161">
        <f t="shared" si="14"/>
        <v>8</v>
      </c>
      <c r="F161" t="str">
        <f t="shared" si="15"/>
        <v>junio</v>
      </c>
      <c r="G161" t="str">
        <f t="shared" si="16"/>
        <v>martes</v>
      </c>
      <c r="H161" t="str">
        <f t="shared" si="17"/>
        <v>2021-06</v>
      </c>
    </row>
    <row r="162" spans="2:8">
      <c r="B162" s="47">
        <v>44356</v>
      </c>
      <c r="C162">
        <f t="shared" si="12"/>
        <v>2021</v>
      </c>
      <c r="D162">
        <f t="shared" si="13"/>
        <v>6</v>
      </c>
      <c r="E162">
        <f t="shared" si="14"/>
        <v>9</v>
      </c>
      <c r="F162" t="str">
        <f t="shared" si="15"/>
        <v>junio</v>
      </c>
      <c r="G162" t="str">
        <f t="shared" si="16"/>
        <v>miércoles</v>
      </c>
      <c r="H162" t="str">
        <f t="shared" si="17"/>
        <v>2021-06</v>
      </c>
    </row>
    <row r="163" spans="2:8">
      <c r="B163" s="47">
        <v>44357</v>
      </c>
      <c r="C163">
        <f t="shared" si="12"/>
        <v>2021</v>
      </c>
      <c r="D163">
        <f t="shared" si="13"/>
        <v>6</v>
      </c>
      <c r="E163">
        <f t="shared" si="14"/>
        <v>10</v>
      </c>
      <c r="F163" t="str">
        <f t="shared" si="15"/>
        <v>junio</v>
      </c>
      <c r="G163" t="str">
        <f t="shared" si="16"/>
        <v>jueves</v>
      </c>
      <c r="H163" t="str">
        <f t="shared" si="17"/>
        <v>2021-06</v>
      </c>
    </row>
    <row r="164" spans="2:8">
      <c r="B164" s="47">
        <v>44358</v>
      </c>
      <c r="C164">
        <f t="shared" si="12"/>
        <v>2021</v>
      </c>
      <c r="D164">
        <f t="shared" si="13"/>
        <v>6</v>
      </c>
      <c r="E164">
        <f t="shared" si="14"/>
        <v>11</v>
      </c>
      <c r="F164" t="str">
        <f t="shared" si="15"/>
        <v>junio</v>
      </c>
      <c r="G164" t="str">
        <f t="shared" si="16"/>
        <v>viernes</v>
      </c>
      <c r="H164" t="str">
        <f t="shared" si="17"/>
        <v>2021-06</v>
      </c>
    </row>
    <row r="165" spans="2:8">
      <c r="B165" s="47">
        <v>44359</v>
      </c>
      <c r="C165">
        <f t="shared" si="12"/>
        <v>2021</v>
      </c>
      <c r="D165">
        <f t="shared" si="13"/>
        <v>6</v>
      </c>
      <c r="E165">
        <f t="shared" si="14"/>
        <v>12</v>
      </c>
      <c r="F165" t="str">
        <f t="shared" si="15"/>
        <v>junio</v>
      </c>
      <c r="G165" t="str">
        <f t="shared" si="16"/>
        <v>sábado</v>
      </c>
      <c r="H165" t="str">
        <f t="shared" si="17"/>
        <v>2021-06</v>
      </c>
    </row>
    <row r="166" spans="2:8">
      <c r="B166" s="47">
        <v>44360</v>
      </c>
      <c r="C166">
        <f t="shared" si="12"/>
        <v>2021</v>
      </c>
      <c r="D166">
        <f t="shared" si="13"/>
        <v>6</v>
      </c>
      <c r="E166">
        <f t="shared" si="14"/>
        <v>13</v>
      </c>
      <c r="F166" t="str">
        <f t="shared" si="15"/>
        <v>junio</v>
      </c>
      <c r="G166" t="str">
        <f t="shared" si="16"/>
        <v>domingo</v>
      </c>
      <c r="H166" t="str">
        <f t="shared" si="17"/>
        <v>2021-06</v>
      </c>
    </row>
    <row r="167" spans="2:8">
      <c r="B167" s="47">
        <v>44361</v>
      </c>
      <c r="C167">
        <f t="shared" si="12"/>
        <v>2021</v>
      </c>
      <c r="D167">
        <f t="shared" si="13"/>
        <v>6</v>
      </c>
      <c r="E167">
        <f t="shared" si="14"/>
        <v>14</v>
      </c>
      <c r="F167" t="str">
        <f t="shared" si="15"/>
        <v>junio</v>
      </c>
      <c r="G167" t="str">
        <f t="shared" si="16"/>
        <v>lunes</v>
      </c>
      <c r="H167" t="str">
        <f t="shared" si="17"/>
        <v>2021-06</v>
      </c>
    </row>
    <row r="168" spans="2:8">
      <c r="B168" s="47">
        <v>44362</v>
      </c>
      <c r="C168">
        <f t="shared" si="12"/>
        <v>2021</v>
      </c>
      <c r="D168">
        <f t="shared" si="13"/>
        <v>6</v>
      </c>
      <c r="E168">
        <f t="shared" si="14"/>
        <v>15</v>
      </c>
      <c r="F168" t="str">
        <f t="shared" si="15"/>
        <v>junio</v>
      </c>
      <c r="G168" t="str">
        <f t="shared" si="16"/>
        <v>martes</v>
      </c>
      <c r="H168" t="str">
        <f t="shared" si="17"/>
        <v>2021-06</v>
      </c>
    </row>
    <row r="169" spans="2:8">
      <c r="B169" s="47">
        <v>44363</v>
      </c>
      <c r="C169">
        <f t="shared" si="12"/>
        <v>2021</v>
      </c>
      <c r="D169">
        <f t="shared" si="13"/>
        <v>6</v>
      </c>
      <c r="E169">
        <f t="shared" si="14"/>
        <v>16</v>
      </c>
      <c r="F169" t="str">
        <f t="shared" si="15"/>
        <v>junio</v>
      </c>
      <c r="G169" t="str">
        <f t="shared" si="16"/>
        <v>miércoles</v>
      </c>
      <c r="H169" t="str">
        <f t="shared" si="17"/>
        <v>2021-06</v>
      </c>
    </row>
    <row r="170" spans="2:8">
      <c r="B170" s="47">
        <v>44364</v>
      </c>
      <c r="C170">
        <f t="shared" si="12"/>
        <v>2021</v>
      </c>
      <c r="D170">
        <f t="shared" si="13"/>
        <v>6</v>
      </c>
      <c r="E170">
        <f t="shared" si="14"/>
        <v>17</v>
      </c>
      <c r="F170" t="str">
        <f t="shared" si="15"/>
        <v>junio</v>
      </c>
      <c r="G170" t="str">
        <f t="shared" si="16"/>
        <v>jueves</v>
      </c>
      <c r="H170" t="str">
        <f t="shared" si="17"/>
        <v>2021-06</v>
      </c>
    </row>
    <row r="171" spans="2:8">
      <c r="B171" s="47">
        <v>44365</v>
      </c>
      <c r="C171">
        <f t="shared" si="12"/>
        <v>2021</v>
      </c>
      <c r="D171">
        <f t="shared" si="13"/>
        <v>6</v>
      </c>
      <c r="E171">
        <f t="shared" si="14"/>
        <v>18</v>
      </c>
      <c r="F171" t="str">
        <f t="shared" si="15"/>
        <v>junio</v>
      </c>
      <c r="G171" t="str">
        <f t="shared" si="16"/>
        <v>viernes</v>
      </c>
      <c r="H171" t="str">
        <f t="shared" si="17"/>
        <v>2021-06</v>
      </c>
    </row>
    <row r="172" spans="2:8">
      <c r="B172" s="47">
        <v>44366</v>
      </c>
      <c r="C172">
        <f t="shared" si="12"/>
        <v>2021</v>
      </c>
      <c r="D172">
        <f t="shared" si="13"/>
        <v>6</v>
      </c>
      <c r="E172">
        <f t="shared" si="14"/>
        <v>19</v>
      </c>
      <c r="F172" t="str">
        <f t="shared" si="15"/>
        <v>junio</v>
      </c>
      <c r="G172" t="str">
        <f t="shared" si="16"/>
        <v>sábado</v>
      </c>
      <c r="H172" t="str">
        <f t="shared" si="17"/>
        <v>2021-06</v>
      </c>
    </row>
    <row r="173" spans="2:8">
      <c r="B173" s="47">
        <v>44367</v>
      </c>
      <c r="C173">
        <f t="shared" si="12"/>
        <v>2021</v>
      </c>
      <c r="D173">
        <f t="shared" si="13"/>
        <v>6</v>
      </c>
      <c r="E173">
        <f t="shared" si="14"/>
        <v>20</v>
      </c>
      <c r="F173" t="str">
        <f t="shared" si="15"/>
        <v>junio</v>
      </c>
      <c r="G173" t="str">
        <f t="shared" si="16"/>
        <v>domingo</v>
      </c>
      <c r="H173" t="str">
        <f t="shared" si="17"/>
        <v>2021-06</v>
      </c>
    </row>
    <row r="174" spans="2:8">
      <c r="B174" s="47">
        <v>44368</v>
      </c>
      <c r="C174">
        <f t="shared" si="12"/>
        <v>2021</v>
      </c>
      <c r="D174">
        <f t="shared" si="13"/>
        <v>6</v>
      </c>
      <c r="E174">
        <f t="shared" si="14"/>
        <v>21</v>
      </c>
      <c r="F174" t="str">
        <f t="shared" si="15"/>
        <v>junio</v>
      </c>
      <c r="G174" t="str">
        <f t="shared" si="16"/>
        <v>lunes</v>
      </c>
      <c r="H174" t="str">
        <f t="shared" si="17"/>
        <v>2021-06</v>
      </c>
    </row>
    <row r="175" spans="2:8">
      <c r="B175" s="47">
        <v>44369</v>
      </c>
      <c r="C175">
        <f t="shared" si="12"/>
        <v>2021</v>
      </c>
      <c r="D175">
        <f t="shared" si="13"/>
        <v>6</v>
      </c>
      <c r="E175">
        <f t="shared" si="14"/>
        <v>22</v>
      </c>
      <c r="F175" t="str">
        <f t="shared" si="15"/>
        <v>junio</v>
      </c>
      <c r="G175" t="str">
        <f t="shared" si="16"/>
        <v>martes</v>
      </c>
      <c r="H175" t="str">
        <f t="shared" si="17"/>
        <v>2021-06</v>
      </c>
    </row>
    <row r="176" spans="2:8">
      <c r="B176" s="47">
        <v>44370</v>
      </c>
      <c r="C176">
        <f t="shared" si="12"/>
        <v>2021</v>
      </c>
      <c r="D176">
        <f t="shared" si="13"/>
        <v>6</v>
      </c>
      <c r="E176">
        <f t="shared" si="14"/>
        <v>23</v>
      </c>
      <c r="F176" t="str">
        <f t="shared" si="15"/>
        <v>junio</v>
      </c>
      <c r="G176" t="str">
        <f t="shared" si="16"/>
        <v>miércoles</v>
      </c>
      <c r="H176" t="str">
        <f t="shared" si="17"/>
        <v>2021-06</v>
      </c>
    </row>
    <row r="177" spans="2:8">
      <c r="B177" s="47">
        <v>44371</v>
      </c>
      <c r="C177">
        <f t="shared" si="12"/>
        <v>2021</v>
      </c>
      <c r="D177">
        <f t="shared" si="13"/>
        <v>6</v>
      </c>
      <c r="E177">
        <f t="shared" si="14"/>
        <v>24</v>
      </c>
      <c r="F177" t="str">
        <f t="shared" si="15"/>
        <v>junio</v>
      </c>
      <c r="G177" t="str">
        <f t="shared" si="16"/>
        <v>jueves</v>
      </c>
      <c r="H177" t="str">
        <f t="shared" si="17"/>
        <v>2021-06</v>
      </c>
    </row>
    <row r="178" spans="2:8">
      <c r="B178" s="47">
        <v>44372</v>
      </c>
      <c r="C178">
        <f t="shared" si="12"/>
        <v>2021</v>
      </c>
      <c r="D178">
        <f t="shared" si="13"/>
        <v>6</v>
      </c>
      <c r="E178">
        <f t="shared" si="14"/>
        <v>25</v>
      </c>
      <c r="F178" t="str">
        <f t="shared" si="15"/>
        <v>junio</v>
      </c>
      <c r="G178" t="str">
        <f t="shared" si="16"/>
        <v>viernes</v>
      </c>
      <c r="H178" t="str">
        <f t="shared" si="17"/>
        <v>2021-06</v>
      </c>
    </row>
    <row r="179" spans="2:8">
      <c r="B179" s="47">
        <v>44373</v>
      </c>
      <c r="C179">
        <f t="shared" si="12"/>
        <v>2021</v>
      </c>
      <c r="D179">
        <f t="shared" si="13"/>
        <v>6</v>
      </c>
      <c r="E179">
        <f t="shared" si="14"/>
        <v>26</v>
      </c>
      <c r="F179" t="str">
        <f t="shared" si="15"/>
        <v>junio</v>
      </c>
      <c r="G179" t="str">
        <f t="shared" si="16"/>
        <v>sábado</v>
      </c>
      <c r="H179" t="str">
        <f t="shared" si="17"/>
        <v>2021-06</v>
      </c>
    </row>
    <row r="180" spans="2:8">
      <c r="B180" s="47">
        <v>44374</v>
      </c>
      <c r="C180">
        <f t="shared" si="12"/>
        <v>2021</v>
      </c>
      <c r="D180">
        <f t="shared" si="13"/>
        <v>6</v>
      </c>
      <c r="E180">
        <f t="shared" si="14"/>
        <v>27</v>
      </c>
      <c r="F180" t="str">
        <f t="shared" si="15"/>
        <v>junio</v>
      </c>
      <c r="G180" t="str">
        <f t="shared" si="16"/>
        <v>domingo</v>
      </c>
      <c r="H180" t="str">
        <f t="shared" si="17"/>
        <v>2021-06</v>
      </c>
    </row>
    <row r="181" spans="2:8">
      <c r="B181" s="47">
        <v>44375</v>
      </c>
      <c r="C181">
        <f t="shared" si="12"/>
        <v>2021</v>
      </c>
      <c r="D181">
        <f t="shared" si="13"/>
        <v>6</v>
      </c>
      <c r="E181">
        <f t="shared" si="14"/>
        <v>28</v>
      </c>
      <c r="F181" t="str">
        <f t="shared" si="15"/>
        <v>junio</v>
      </c>
      <c r="G181" t="str">
        <f t="shared" si="16"/>
        <v>lunes</v>
      </c>
      <c r="H181" t="str">
        <f t="shared" si="17"/>
        <v>2021-06</v>
      </c>
    </row>
    <row r="182" spans="2:8">
      <c r="B182" s="47">
        <v>44376</v>
      </c>
      <c r="C182">
        <f t="shared" si="12"/>
        <v>2021</v>
      </c>
      <c r="D182">
        <f t="shared" si="13"/>
        <v>6</v>
      </c>
      <c r="E182">
        <f t="shared" si="14"/>
        <v>29</v>
      </c>
      <c r="F182" t="str">
        <f t="shared" si="15"/>
        <v>junio</v>
      </c>
      <c r="G182" t="str">
        <f t="shared" si="16"/>
        <v>martes</v>
      </c>
      <c r="H182" t="str">
        <f t="shared" si="17"/>
        <v>2021-06</v>
      </c>
    </row>
    <row r="183" spans="2:8">
      <c r="B183" s="47">
        <v>44377</v>
      </c>
      <c r="C183">
        <f t="shared" si="12"/>
        <v>2021</v>
      </c>
      <c r="D183">
        <f t="shared" si="13"/>
        <v>6</v>
      </c>
      <c r="E183">
        <f t="shared" si="14"/>
        <v>30</v>
      </c>
      <c r="F183" t="str">
        <f t="shared" si="15"/>
        <v>junio</v>
      </c>
      <c r="G183" t="str">
        <f t="shared" si="16"/>
        <v>miércoles</v>
      </c>
      <c r="H183" t="str">
        <f t="shared" si="17"/>
        <v>2021-06</v>
      </c>
    </row>
    <row r="184" spans="2:8">
      <c r="B184" s="47">
        <v>44378</v>
      </c>
      <c r="C184">
        <f t="shared" si="12"/>
        <v>2021</v>
      </c>
      <c r="D184">
        <f t="shared" si="13"/>
        <v>7</v>
      </c>
      <c r="E184">
        <f t="shared" si="14"/>
        <v>1</v>
      </c>
      <c r="F184" t="str">
        <f t="shared" si="15"/>
        <v>julio</v>
      </c>
      <c r="G184" t="str">
        <f t="shared" si="16"/>
        <v>jueves</v>
      </c>
      <c r="H184" t="str">
        <f t="shared" si="17"/>
        <v>2021-07</v>
      </c>
    </row>
    <row r="185" spans="2:8">
      <c r="B185" s="47">
        <v>44379</v>
      </c>
      <c r="C185">
        <f t="shared" si="12"/>
        <v>2021</v>
      </c>
      <c r="D185">
        <f t="shared" si="13"/>
        <v>7</v>
      </c>
      <c r="E185">
        <f t="shared" si="14"/>
        <v>2</v>
      </c>
      <c r="F185" t="str">
        <f t="shared" si="15"/>
        <v>julio</v>
      </c>
      <c r="G185" t="str">
        <f t="shared" si="16"/>
        <v>viernes</v>
      </c>
      <c r="H185" t="str">
        <f t="shared" si="17"/>
        <v>2021-07</v>
      </c>
    </row>
    <row r="186" spans="2:8">
      <c r="B186" s="47">
        <v>44380</v>
      </c>
      <c r="C186">
        <f t="shared" si="12"/>
        <v>2021</v>
      </c>
      <c r="D186">
        <f t="shared" si="13"/>
        <v>7</v>
      </c>
      <c r="E186">
        <f t="shared" si="14"/>
        <v>3</v>
      </c>
      <c r="F186" t="str">
        <f t="shared" si="15"/>
        <v>julio</v>
      </c>
      <c r="G186" t="str">
        <f t="shared" si="16"/>
        <v>sábado</v>
      </c>
      <c r="H186" t="str">
        <f t="shared" si="17"/>
        <v>2021-07</v>
      </c>
    </row>
    <row r="187" spans="2:8">
      <c r="B187" s="47">
        <v>44381</v>
      </c>
      <c r="C187">
        <f t="shared" si="12"/>
        <v>2021</v>
      </c>
      <c r="D187">
        <f t="shared" si="13"/>
        <v>7</v>
      </c>
      <c r="E187">
        <f t="shared" si="14"/>
        <v>4</v>
      </c>
      <c r="F187" t="str">
        <f t="shared" si="15"/>
        <v>julio</v>
      </c>
      <c r="G187" t="str">
        <f t="shared" si="16"/>
        <v>domingo</v>
      </c>
      <c r="H187" t="str">
        <f t="shared" si="17"/>
        <v>2021-07</v>
      </c>
    </row>
    <row r="188" spans="2:8">
      <c r="B188" s="47">
        <v>44382</v>
      </c>
      <c r="C188">
        <f t="shared" si="12"/>
        <v>2021</v>
      </c>
      <c r="D188">
        <f t="shared" si="13"/>
        <v>7</v>
      </c>
      <c r="E188">
        <f t="shared" si="14"/>
        <v>5</v>
      </c>
      <c r="F188" t="str">
        <f t="shared" si="15"/>
        <v>julio</v>
      </c>
      <c r="G188" t="str">
        <f t="shared" si="16"/>
        <v>lunes</v>
      </c>
      <c r="H188" t="str">
        <f t="shared" si="17"/>
        <v>2021-07</v>
      </c>
    </row>
    <row r="189" spans="2:8">
      <c r="B189" s="47">
        <v>44383</v>
      </c>
      <c r="C189">
        <f t="shared" si="12"/>
        <v>2021</v>
      </c>
      <c r="D189">
        <f t="shared" si="13"/>
        <v>7</v>
      </c>
      <c r="E189">
        <f t="shared" si="14"/>
        <v>6</v>
      </c>
      <c r="F189" t="str">
        <f t="shared" si="15"/>
        <v>julio</v>
      </c>
      <c r="G189" t="str">
        <f t="shared" si="16"/>
        <v>martes</v>
      </c>
      <c r="H189" t="str">
        <f t="shared" si="17"/>
        <v>2021-07</v>
      </c>
    </row>
    <row r="190" spans="2:8">
      <c r="B190" s="47">
        <v>44384</v>
      </c>
      <c r="C190">
        <f t="shared" si="12"/>
        <v>2021</v>
      </c>
      <c r="D190">
        <f t="shared" si="13"/>
        <v>7</v>
      </c>
      <c r="E190">
        <f t="shared" si="14"/>
        <v>7</v>
      </c>
      <c r="F190" t="str">
        <f t="shared" si="15"/>
        <v>julio</v>
      </c>
      <c r="G190" t="str">
        <f t="shared" si="16"/>
        <v>miércoles</v>
      </c>
      <c r="H190" t="str">
        <f t="shared" si="17"/>
        <v>2021-07</v>
      </c>
    </row>
    <row r="191" spans="2:8">
      <c r="B191" s="47">
        <v>44385</v>
      </c>
      <c r="C191">
        <f t="shared" si="12"/>
        <v>2021</v>
      </c>
      <c r="D191">
        <f t="shared" si="13"/>
        <v>7</v>
      </c>
      <c r="E191">
        <f t="shared" si="14"/>
        <v>8</v>
      </c>
      <c r="F191" t="str">
        <f t="shared" si="15"/>
        <v>julio</v>
      </c>
      <c r="G191" t="str">
        <f t="shared" si="16"/>
        <v>jueves</v>
      </c>
      <c r="H191" t="str">
        <f t="shared" si="17"/>
        <v>2021-07</v>
      </c>
    </row>
    <row r="192" spans="2:8">
      <c r="B192" s="47">
        <v>44386</v>
      </c>
      <c r="C192">
        <f t="shared" si="12"/>
        <v>2021</v>
      </c>
      <c r="D192">
        <f t="shared" si="13"/>
        <v>7</v>
      </c>
      <c r="E192">
        <f t="shared" si="14"/>
        <v>9</v>
      </c>
      <c r="F192" t="str">
        <f t="shared" si="15"/>
        <v>julio</v>
      </c>
      <c r="G192" t="str">
        <f t="shared" si="16"/>
        <v>viernes</v>
      </c>
      <c r="H192" t="str">
        <f t="shared" si="17"/>
        <v>2021-07</v>
      </c>
    </row>
    <row r="193" spans="2:8">
      <c r="B193" s="47">
        <v>44387</v>
      </c>
      <c r="C193">
        <f t="shared" si="12"/>
        <v>2021</v>
      </c>
      <c r="D193">
        <f t="shared" si="13"/>
        <v>7</v>
      </c>
      <c r="E193">
        <f t="shared" si="14"/>
        <v>10</v>
      </c>
      <c r="F193" t="str">
        <f t="shared" si="15"/>
        <v>julio</v>
      </c>
      <c r="G193" t="str">
        <f t="shared" si="16"/>
        <v>sábado</v>
      </c>
      <c r="H193" t="str">
        <f t="shared" si="17"/>
        <v>2021-07</v>
      </c>
    </row>
    <row r="194" spans="2:8">
      <c r="B194" s="47">
        <v>44388</v>
      </c>
      <c r="C194">
        <f t="shared" si="12"/>
        <v>2021</v>
      </c>
      <c r="D194">
        <f t="shared" si="13"/>
        <v>7</v>
      </c>
      <c r="E194">
        <f t="shared" si="14"/>
        <v>11</v>
      </c>
      <c r="F194" t="str">
        <f t="shared" si="15"/>
        <v>julio</v>
      </c>
      <c r="G194" t="str">
        <f t="shared" si="16"/>
        <v>domingo</v>
      </c>
      <c r="H194" t="str">
        <f t="shared" si="17"/>
        <v>2021-07</v>
      </c>
    </row>
    <row r="195" spans="2:8">
      <c r="B195" s="47">
        <v>44389</v>
      </c>
      <c r="C195">
        <f t="shared" ref="C195:C258" si="18">YEAR(B195)</f>
        <v>2021</v>
      </c>
      <c r="D195">
        <f t="shared" ref="D195:D258" si="19">MONTH(B195)</f>
        <v>7</v>
      </c>
      <c r="E195">
        <f t="shared" ref="E195:E258" si="20">DAY(B195)</f>
        <v>12</v>
      </c>
      <c r="F195" t="str">
        <f t="shared" ref="F195:F258" si="21">TEXT(B195,"MMMM")</f>
        <v>julio</v>
      </c>
      <c r="G195" t="str">
        <f t="shared" ref="G195:G258" si="22">TEXT(B195,"DDDD")</f>
        <v>lunes</v>
      </c>
      <c r="H195" t="str">
        <f t="shared" ref="H195:H258" si="23">YEAR(B195) &amp;"-" &amp; TEXT(B195, "MM")</f>
        <v>2021-07</v>
      </c>
    </row>
    <row r="196" spans="2:8">
      <c r="B196" s="47">
        <v>44390</v>
      </c>
      <c r="C196">
        <f t="shared" si="18"/>
        <v>2021</v>
      </c>
      <c r="D196">
        <f t="shared" si="19"/>
        <v>7</v>
      </c>
      <c r="E196">
        <f t="shared" si="20"/>
        <v>13</v>
      </c>
      <c r="F196" t="str">
        <f t="shared" si="21"/>
        <v>julio</v>
      </c>
      <c r="G196" t="str">
        <f t="shared" si="22"/>
        <v>martes</v>
      </c>
      <c r="H196" t="str">
        <f t="shared" si="23"/>
        <v>2021-07</v>
      </c>
    </row>
    <row r="197" spans="2:8">
      <c r="B197" s="47">
        <v>44391</v>
      </c>
      <c r="C197">
        <f t="shared" si="18"/>
        <v>2021</v>
      </c>
      <c r="D197">
        <f t="shared" si="19"/>
        <v>7</v>
      </c>
      <c r="E197">
        <f t="shared" si="20"/>
        <v>14</v>
      </c>
      <c r="F197" t="str">
        <f t="shared" si="21"/>
        <v>julio</v>
      </c>
      <c r="G197" t="str">
        <f t="shared" si="22"/>
        <v>miércoles</v>
      </c>
      <c r="H197" t="str">
        <f t="shared" si="23"/>
        <v>2021-07</v>
      </c>
    </row>
    <row r="198" spans="2:8">
      <c r="B198" s="47">
        <v>44392</v>
      </c>
      <c r="C198">
        <f t="shared" si="18"/>
        <v>2021</v>
      </c>
      <c r="D198">
        <f t="shared" si="19"/>
        <v>7</v>
      </c>
      <c r="E198">
        <f t="shared" si="20"/>
        <v>15</v>
      </c>
      <c r="F198" t="str">
        <f t="shared" si="21"/>
        <v>julio</v>
      </c>
      <c r="G198" t="str">
        <f t="shared" si="22"/>
        <v>jueves</v>
      </c>
      <c r="H198" t="str">
        <f t="shared" si="23"/>
        <v>2021-07</v>
      </c>
    </row>
    <row r="199" spans="2:8">
      <c r="B199" s="47">
        <v>44393</v>
      </c>
      <c r="C199">
        <f t="shared" si="18"/>
        <v>2021</v>
      </c>
      <c r="D199">
        <f t="shared" si="19"/>
        <v>7</v>
      </c>
      <c r="E199">
        <f t="shared" si="20"/>
        <v>16</v>
      </c>
      <c r="F199" t="str">
        <f t="shared" si="21"/>
        <v>julio</v>
      </c>
      <c r="G199" t="str">
        <f t="shared" si="22"/>
        <v>viernes</v>
      </c>
      <c r="H199" t="str">
        <f t="shared" si="23"/>
        <v>2021-07</v>
      </c>
    </row>
    <row r="200" spans="2:8">
      <c r="B200" s="47">
        <v>44394</v>
      </c>
      <c r="C200">
        <f t="shared" si="18"/>
        <v>2021</v>
      </c>
      <c r="D200">
        <f t="shared" si="19"/>
        <v>7</v>
      </c>
      <c r="E200">
        <f t="shared" si="20"/>
        <v>17</v>
      </c>
      <c r="F200" t="str">
        <f t="shared" si="21"/>
        <v>julio</v>
      </c>
      <c r="G200" t="str">
        <f t="shared" si="22"/>
        <v>sábado</v>
      </c>
      <c r="H200" t="str">
        <f t="shared" si="23"/>
        <v>2021-07</v>
      </c>
    </row>
    <row r="201" spans="2:8">
      <c r="B201" s="47">
        <v>44395</v>
      </c>
      <c r="C201">
        <f t="shared" si="18"/>
        <v>2021</v>
      </c>
      <c r="D201">
        <f t="shared" si="19"/>
        <v>7</v>
      </c>
      <c r="E201">
        <f t="shared" si="20"/>
        <v>18</v>
      </c>
      <c r="F201" t="str">
        <f t="shared" si="21"/>
        <v>julio</v>
      </c>
      <c r="G201" t="str">
        <f t="shared" si="22"/>
        <v>domingo</v>
      </c>
      <c r="H201" t="str">
        <f t="shared" si="23"/>
        <v>2021-07</v>
      </c>
    </row>
    <row r="202" spans="2:8">
      <c r="B202" s="47">
        <v>44396</v>
      </c>
      <c r="C202">
        <f t="shared" si="18"/>
        <v>2021</v>
      </c>
      <c r="D202">
        <f t="shared" si="19"/>
        <v>7</v>
      </c>
      <c r="E202">
        <f t="shared" si="20"/>
        <v>19</v>
      </c>
      <c r="F202" t="str">
        <f t="shared" si="21"/>
        <v>julio</v>
      </c>
      <c r="G202" t="str">
        <f t="shared" si="22"/>
        <v>lunes</v>
      </c>
      <c r="H202" t="str">
        <f t="shared" si="23"/>
        <v>2021-07</v>
      </c>
    </row>
    <row r="203" spans="2:8">
      <c r="B203" s="47">
        <v>44397</v>
      </c>
      <c r="C203">
        <f t="shared" si="18"/>
        <v>2021</v>
      </c>
      <c r="D203">
        <f t="shared" si="19"/>
        <v>7</v>
      </c>
      <c r="E203">
        <f t="shared" si="20"/>
        <v>20</v>
      </c>
      <c r="F203" t="str">
        <f t="shared" si="21"/>
        <v>julio</v>
      </c>
      <c r="G203" t="str">
        <f t="shared" si="22"/>
        <v>martes</v>
      </c>
      <c r="H203" t="str">
        <f t="shared" si="23"/>
        <v>2021-07</v>
      </c>
    </row>
    <row r="204" spans="2:8">
      <c r="B204" s="47">
        <v>44398</v>
      </c>
      <c r="C204">
        <f t="shared" si="18"/>
        <v>2021</v>
      </c>
      <c r="D204">
        <f t="shared" si="19"/>
        <v>7</v>
      </c>
      <c r="E204">
        <f t="shared" si="20"/>
        <v>21</v>
      </c>
      <c r="F204" t="str">
        <f t="shared" si="21"/>
        <v>julio</v>
      </c>
      <c r="G204" t="str">
        <f t="shared" si="22"/>
        <v>miércoles</v>
      </c>
      <c r="H204" t="str">
        <f t="shared" si="23"/>
        <v>2021-07</v>
      </c>
    </row>
    <row r="205" spans="2:8">
      <c r="B205" s="47">
        <v>44399</v>
      </c>
      <c r="C205">
        <f t="shared" si="18"/>
        <v>2021</v>
      </c>
      <c r="D205">
        <f t="shared" si="19"/>
        <v>7</v>
      </c>
      <c r="E205">
        <f t="shared" si="20"/>
        <v>22</v>
      </c>
      <c r="F205" t="str">
        <f t="shared" si="21"/>
        <v>julio</v>
      </c>
      <c r="G205" t="str">
        <f t="shared" si="22"/>
        <v>jueves</v>
      </c>
      <c r="H205" t="str">
        <f t="shared" si="23"/>
        <v>2021-07</v>
      </c>
    </row>
    <row r="206" spans="2:8">
      <c r="B206" s="47">
        <v>44400</v>
      </c>
      <c r="C206">
        <f t="shared" si="18"/>
        <v>2021</v>
      </c>
      <c r="D206">
        <f t="shared" si="19"/>
        <v>7</v>
      </c>
      <c r="E206">
        <f t="shared" si="20"/>
        <v>23</v>
      </c>
      <c r="F206" t="str">
        <f t="shared" si="21"/>
        <v>julio</v>
      </c>
      <c r="G206" t="str">
        <f t="shared" si="22"/>
        <v>viernes</v>
      </c>
      <c r="H206" t="str">
        <f t="shared" si="23"/>
        <v>2021-07</v>
      </c>
    </row>
    <row r="207" spans="2:8">
      <c r="B207" s="47">
        <v>44401</v>
      </c>
      <c r="C207">
        <f t="shared" si="18"/>
        <v>2021</v>
      </c>
      <c r="D207">
        <f t="shared" si="19"/>
        <v>7</v>
      </c>
      <c r="E207">
        <f t="shared" si="20"/>
        <v>24</v>
      </c>
      <c r="F207" t="str">
        <f t="shared" si="21"/>
        <v>julio</v>
      </c>
      <c r="G207" t="str">
        <f t="shared" si="22"/>
        <v>sábado</v>
      </c>
      <c r="H207" t="str">
        <f t="shared" si="23"/>
        <v>2021-07</v>
      </c>
    </row>
    <row r="208" spans="2:8">
      <c r="B208" s="47">
        <v>44402</v>
      </c>
      <c r="C208">
        <f t="shared" si="18"/>
        <v>2021</v>
      </c>
      <c r="D208">
        <f t="shared" si="19"/>
        <v>7</v>
      </c>
      <c r="E208">
        <f t="shared" si="20"/>
        <v>25</v>
      </c>
      <c r="F208" t="str">
        <f t="shared" si="21"/>
        <v>julio</v>
      </c>
      <c r="G208" t="str">
        <f t="shared" si="22"/>
        <v>domingo</v>
      </c>
      <c r="H208" t="str">
        <f t="shared" si="23"/>
        <v>2021-07</v>
      </c>
    </row>
    <row r="209" spans="2:8">
      <c r="B209" s="47">
        <v>44403</v>
      </c>
      <c r="C209">
        <f t="shared" si="18"/>
        <v>2021</v>
      </c>
      <c r="D209">
        <f t="shared" si="19"/>
        <v>7</v>
      </c>
      <c r="E209">
        <f t="shared" si="20"/>
        <v>26</v>
      </c>
      <c r="F209" t="str">
        <f t="shared" si="21"/>
        <v>julio</v>
      </c>
      <c r="G209" t="str">
        <f t="shared" si="22"/>
        <v>lunes</v>
      </c>
      <c r="H209" t="str">
        <f t="shared" si="23"/>
        <v>2021-07</v>
      </c>
    </row>
    <row r="210" spans="2:8">
      <c r="B210" s="47">
        <v>44404</v>
      </c>
      <c r="C210">
        <f t="shared" si="18"/>
        <v>2021</v>
      </c>
      <c r="D210">
        <f t="shared" si="19"/>
        <v>7</v>
      </c>
      <c r="E210">
        <f t="shared" si="20"/>
        <v>27</v>
      </c>
      <c r="F210" t="str">
        <f t="shared" si="21"/>
        <v>julio</v>
      </c>
      <c r="G210" t="str">
        <f t="shared" si="22"/>
        <v>martes</v>
      </c>
      <c r="H210" t="str">
        <f t="shared" si="23"/>
        <v>2021-07</v>
      </c>
    </row>
    <row r="211" spans="2:8">
      <c r="B211" s="47">
        <v>44405</v>
      </c>
      <c r="C211">
        <f t="shared" si="18"/>
        <v>2021</v>
      </c>
      <c r="D211">
        <f t="shared" si="19"/>
        <v>7</v>
      </c>
      <c r="E211">
        <f t="shared" si="20"/>
        <v>28</v>
      </c>
      <c r="F211" t="str">
        <f t="shared" si="21"/>
        <v>julio</v>
      </c>
      <c r="G211" t="str">
        <f t="shared" si="22"/>
        <v>miércoles</v>
      </c>
      <c r="H211" t="str">
        <f t="shared" si="23"/>
        <v>2021-07</v>
      </c>
    </row>
    <row r="212" spans="2:8">
      <c r="B212" s="47">
        <v>44406</v>
      </c>
      <c r="C212">
        <f t="shared" si="18"/>
        <v>2021</v>
      </c>
      <c r="D212">
        <f t="shared" si="19"/>
        <v>7</v>
      </c>
      <c r="E212">
        <f t="shared" si="20"/>
        <v>29</v>
      </c>
      <c r="F212" t="str">
        <f t="shared" si="21"/>
        <v>julio</v>
      </c>
      <c r="G212" t="str">
        <f t="shared" si="22"/>
        <v>jueves</v>
      </c>
      <c r="H212" t="str">
        <f t="shared" si="23"/>
        <v>2021-07</v>
      </c>
    </row>
    <row r="213" spans="2:8">
      <c r="B213" s="47">
        <v>44407</v>
      </c>
      <c r="C213">
        <f t="shared" si="18"/>
        <v>2021</v>
      </c>
      <c r="D213">
        <f t="shared" si="19"/>
        <v>7</v>
      </c>
      <c r="E213">
        <f t="shared" si="20"/>
        <v>30</v>
      </c>
      <c r="F213" t="str">
        <f t="shared" si="21"/>
        <v>julio</v>
      </c>
      <c r="G213" t="str">
        <f t="shared" si="22"/>
        <v>viernes</v>
      </c>
      <c r="H213" t="str">
        <f t="shared" si="23"/>
        <v>2021-07</v>
      </c>
    </row>
    <row r="214" spans="2:8">
      <c r="B214" s="47">
        <v>44408</v>
      </c>
      <c r="C214">
        <f t="shared" si="18"/>
        <v>2021</v>
      </c>
      <c r="D214">
        <f t="shared" si="19"/>
        <v>7</v>
      </c>
      <c r="E214">
        <f t="shared" si="20"/>
        <v>31</v>
      </c>
      <c r="F214" t="str">
        <f t="shared" si="21"/>
        <v>julio</v>
      </c>
      <c r="G214" t="str">
        <f t="shared" si="22"/>
        <v>sábado</v>
      </c>
      <c r="H214" t="str">
        <f t="shared" si="23"/>
        <v>2021-07</v>
      </c>
    </row>
    <row r="215" spans="2:8">
      <c r="B215" s="47">
        <v>44409</v>
      </c>
      <c r="C215">
        <f t="shared" si="18"/>
        <v>2021</v>
      </c>
      <c r="D215">
        <f t="shared" si="19"/>
        <v>8</v>
      </c>
      <c r="E215">
        <f t="shared" si="20"/>
        <v>1</v>
      </c>
      <c r="F215" t="str">
        <f t="shared" si="21"/>
        <v>agosto</v>
      </c>
      <c r="G215" t="str">
        <f t="shared" si="22"/>
        <v>domingo</v>
      </c>
      <c r="H215" t="str">
        <f t="shared" si="23"/>
        <v>2021-08</v>
      </c>
    </row>
    <row r="216" spans="2:8">
      <c r="B216" s="47">
        <v>44410</v>
      </c>
      <c r="C216">
        <f t="shared" si="18"/>
        <v>2021</v>
      </c>
      <c r="D216">
        <f t="shared" si="19"/>
        <v>8</v>
      </c>
      <c r="E216">
        <f t="shared" si="20"/>
        <v>2</v>
      </c>
      <c r="F216" t="str">
        <f t="shared" si="21"/>
        <v>agosto</v>
      </c>
      <c r="G216" t="str">
        <f t="shared" si="22"/>
        <v>lunes</v>
      </c>
      <c r="H216" t="str">
        <f t="shared" si="23"/>
        <v>2021-08</v>
      </c>
    </row>
    <row r="217" spans="2:8">
      <c r="B217" s="47">
        <v>44411</v>
      </c>
      <c r="C217">
        <f t="shared" si="18"/>
        <v>2021</v>
      </c>
      <c r="D217">
        <f t="shared" si="19"/>
        <v>8</v>
      </c>
      <c r="E217">
        <f t="shared" si="20"/>
        <v>3</v>
      </c>
      <c r="F217" t="str">
        <f t="shared" si="21"/>
        <v>agosto</v>
      </c>
      <c r="G217" t="str">
        <f t="shared" si="22"/>
        <v>martes</v>
      </c>
      <c r="H217" t="str">
        <f t="shared" si="23"/>
        <v>2021-08</v>
      </c>
    </row>
    <row r="218" spans="2:8">
      <c r="B218" s="47">
        <v>44412</v>
      </c>
      <c r="C218">
        <f t="shared" si="18"/>
        <v>2021</v>
      </c>
      <c r="D218">
        <f t="shared" si="19"/>
        <v>8</v>
      </c>
      <c r="E218">
        <f t="shared" si="20"/>
        <v>4</v>
      </c>
      <c r="F218" t="str">
        <f t="shared" si="21"/>
        <v>agosto</v>
      </c>
      <c r="G218" t="str">
        <f t="shared" si="22"/>
        <v>miércoles</v>
      </c>
      <c r="H218" t="str">
        <f t="shared" si="23"/>
        <v>2021-08</v>
      </c>
    </row>
    <row r="219" spans="2:8">
      <c r="B219" s="47">
        <v>44413</v>
      </c>
      <c r="C219">
        <f t="shared" si="18"/>
        <v>2021</v>
      </c>
      <c r="D219">
        <f t="shared" si="19"/>
        <v>8</v>
      </c>
      <c r="E219">
        <f t="shared" si="20"/>
        <v>5</v>
      </c>
      <c r="F219" t="str">
        <f t="shared" si="21"/>
        <v>agosto</v>
      </c>
      <c r="G219" t="str">
        <f t="shared" si="22"/>
        <v>jueves</v>
      </c>
      <c r="H219" t="str">
        <f t="shared" si="23"/>
        <v>2021-08</v>
      </c>
    </row>
    <row r="220" spans="2:8">
      <c r="B220" s="47">
        <v>44414</v>
      </c>
      <c r="C220">
        <f t="shared" si="18"/>
        <v>2021</v>
      </c>
      <c r="D220">
        <f t="shared" si="19"/>
        <v>8</v>
      </c>
      <c r="E220">
        <f t="shared" si="20"/>
        <v>6</v>
      </c>
      <c r="F220" t="str">
        <f t="shared" si="21"/>
        <v>agosto</v>
      </c>
      <c r="G220" t="str">
        <f t="shared" si="22"/>
        <v>viernes</v>
      </c>
      <c r="H220" t="str">
        <f t="shared" si="23"/>
        <v>2021-08</v>
      </c>
    </row>
    <row r="221" spans="2:8">
      <c r="B221" s="47">
        <v>44415</v>
      </c>
      <c r="C221">
        <f t="shared" si="18"/>
        <v>2021</v>
      </c>
      <c r="D221">
        <f t="shared" si="19"/>
        <v>8</v>
      </c>
      <c r="E221">
        <f t="shared" si="20"/>
        <v>7</v>
      </c>
      <c r="F221" t="str">
        <f t="shared" si="21"/>
        <v>agosto</v>
      </c>
      <c r="G221" t="str">
        <f t="shared" si="22"/>
        <v>sábado</v>
      </c>
      <c r="H221" t="str">
        <f t="shared" si="23"/>
        <v>2021-08</v>
      </c>
    </row>
    <row r="222" spans="2:8">
      <c r="B222" s="47">
        <v>44416</v>
      </c>
      <c r="C222">
        <f t="shared" si="18"/>
        <v>2021</v>
      </c>
      <c r="D222">
        <f t="shared" si="19"/>
        <v>8</v>
      </c>
      <c r="E222">
        <f t="shared" si="20"/>
        <v>8</v>
      </c>
      <c r="F222" t="str">
        <f t="shared" si="21"/>
        <v>agosto</v>
      </c>
      <c r="G222" t="str">
        <f t="shared" si="22"/>
        <v>domingo</v>
      </c>
      <c r="H222" t="str">
        <f t="shared" si="23"/>
        <v>2021-08</v>
      </c>
    </row>
    <row r="223" spans="2:8">
      <c r="B223" s="47">
        <v>44417</v>
      </c>
      <c r="C223">
        <f t="shared" si="18"/>
        <v>2021</v>
      </c>
      <c r="D223">
        <f t="shared" si="19"/>
        <v>8</v>
      </c>
      <c r="E223">
        <f t="shared" si="20"/>
        <v>9</v>
      </c>
      <c r="F223" t="str">
        <f t="shared" si="21"/>
        <v>agosto</v>
      </c>
      <c r="G223" t="str">
        <f t="shared" si="22"/>
        <v>lunes</v>
      </c>
      <c r="H223" t="str">
        <f t="shared" si="23"/>
        <v>2021-08</v>
      </c>
    </row>
    <row r="224" spans="2:8">
      <c r="B224" s="47">
        <v>44418</v>
      </c>
      <c r="C224">
        <f t="shared" si="18"/>
        <v>2021</v>
      </c>
      <c r="D224">
        <f t="shared" si="19"/>
        <v>8</v>
      </c>
      <c r="E224">
        <f t="shared" si="20"/>
        <v>10</v>
      </c>
      <c r="F224" t="str">
        <f t="shared" si="21"/>
        <v>agosto</v>
      </c>
      <c r="G224" t="str">
        <f t="shared" si="22"/>
        <v>martes</v>
      </c>
      <c r="H224" t="str">
        <f t="shared" si="23"/>
        <v>2021-08</v>
      </c>
    </row>
    <row r="225" spans="2:8">
      <c r="B225" s="47">
        <v>44419</v>
      </c>
      <c r="C225">
        <f t="shared" si="18"/>
        <v>2021</v>
      </c>
      <c r="D225">
        <f t="shared" si="19"/>
        <v>8</v>
      </c>
      <c r="E225">
        <f t="shared" si="20"/>
        <v>11</v>
      </c>
      <c r="F225" t="str">
        <f t="shared" si="21"/>
        <v>agosto</v>
      </c>
      <c r="G225" t="str">
        <f t="shared" si="22"/>
        <v>miércoles</v>
      </c>
      <c r="H225" t="str">
        <f t="shared" si="23"/>
        <v>2021-08</v>
      </c>
    </row>
    <row r="226" spans="2:8">
      <c r="B226" s="47">
        <v>44420</v>
      </c>
      <c r="C226">
        <f t="shared" si="18"/>
        <v>2021</v>
      </c>
      <c r="D226">
        <f t="shared" si="19"/>
        <v>8</v>
      </c>
      <c r="E226">
        <f t="shared" si="20"/>
        <v>12</v>
      </c>
      <c r="F226" t="str">
        <f t="shared" si="21"/>
        <v>agosto</v>
      </c>
      <c r="G226" t="str">
        <f t="shared" si="22"/>
        <v>jueves</v>
      </c>
      <c r="H226" t="str">
        <f t="shared" si="23"/>
        <v>2021-08</v>
      </c>
    </row>
    <row r="227" spans="2:8">
      <c r="B227" s="47">
        <v>44421</v>
      </c>
      <c r="C227">
        <f t="shared" si="18"/>
        <v>2021</v>
      </c>
      <c r="D227">
        <f t="shared" si="19"/>
        <v>8</v>
      </c>
      <c r="E227">
        <f t="shared" si="20"/>
        <v>13</v>
      </c>
      <c r="F227" t="str">
        <f t="shared" si="21"/>
        <v>agosto</v>
      </c>
      <c r="G227" t="str">
        <f t="shared" si="22"/>
        <v>viernes</v>
      </c>
      <c r="H227" t="str">
        <f t="shared" si="23"/>
        <v>2021-08</v>
      </c>
    </row>
    <row r="228" spans="2:8">
      <c r="B228" s="47">
        <v>44422</v>
      </c>
      <c r="C228">
        <f t="shared" si="18"/>
        <v>2021</v>
      </c>
      <c r="D228">
        <f t="shared" si="19"/>
        <v>8</v>
      </c>
      <c r="E228">
        <f t="shared" si="20"/>
        <v>14</v>
      </c>
      <c r="F228" t="str">
        <f t="shared" si="21"/>
        <v>agosto</v>
      </c>
      <c r="G228" t="str">
        <f t="shared" si="22"/>
        <v>sábado</v>
      </c>
      <c r="H228" t="str">
        <f t="shared" si="23"/>
        <v>2021-08</v>
      </c>
    </row>
    <row r="229" spans="2:8">
      <c r="B229" s="47">
        <v>44423</v>
      </c>
      <c r="C229">
        <f t="shared" si="18"/>
        <v>2021</v>
      </c>
      <c r="D229">
        <f t="shared" si="19"/>
        <v>8</v>
      </c>
      <c r="E229">
        <f t="shared" si="20"/>
        <v>15</v>
      </c>
      <c r="F229" t="str">
        <f t="shared" si="21"/>
        <v>agosto</v>
      </c>
      <c r="G229" t="str">
        <f t="shared" si="22"/>
        <v>domingo</v>
      </c>
      <c r="H229" t="str">
        <f t="shared" si="23"/>
        <v>2021-08</v>
      </c>
    </row>
    <row r="230" spans="2:8">
      <c r="B230" s="47">
        <v>44424</v>
      </c>
      <c r="C230">
        <f t="shared" si="18"/>
        <v>2021</v>
      </c>
      <c r="D230">
        <f t="shared" si="19"/>
        <v>8</v>
      </c>
      <c r="E230">
        <f t="shared" si="20"/>
        <v>16</v>
      </c>
      <c r="F230" t="str">
        <f t="shared" si="21"/>
        <v>agosto</v>
      </c>
      <c r="G230" t="str">
        <f t="shared" si="22"/>
        <v>lunes</v>
      </c>
      <c r="H230" t="str">
        <f t="shared" si="23"/>
        <v>2021-08</v>
      </c>
    </row>
    <row r="231" spans="2:8">
      <c r="B231" s="47">
        <v>44425</v>
      </c>
      <c r="C231">
        <f t="shared" si="18"/>
        <v>2021</v>
      </c>
      <c r="D231">
        <f t="shared" si="19"/>
        <v>8</v>
      </c>
      <c r="E231">
        <f t="shared" si="20"/>
        <v>17</v>
      </c>
      <c r="F231" t="str">
        <f t="shared" si="21"/>
        <v>agosto</v>
      </c>
      <c r="G231" t="str">
        <f t="shared" si="22"/>
        <v>martes</v>
      </c>
      <c r="H231" t="str">
        <f t="shared" si="23"/>
        <v>2021-08</v>
      </c>
    </row>
    <row r="232" spans="2:8">
      <c r="B232" s="47">
        <v>44426</v>
      </c>
      <c r="C232">
        <f t="shared" si="18"/>
        <v>2021</v>
      </c>
      <c r="D232">
        <f t="shared" si="19"/>
        <v>8</v>
      </c>
      <c r="E232">
        <f t="shared" si="20"/>
        <v>18</v>
      </c>
      <c r="F232" t="str">
        <f t="shared" si="21"/>
        <v>agosto</v>
      </c>
      <c r="G232" t="str">
        <f t="shared" si="22"/>
        <v>miércoles</v>
      </c>
      <c r="H232" t="str">
        <f t="shared" si="23"/>
        <v>2021-08</v>
      </c>
    </row>
    <row r="233" spans="2:8">
      <c r="B233" s="47">
        <v>44427</v>
      </c>
      <c r="C233">
        <f t="shared" si="18"/>
        <v>2021</v>
      </c>
      <c r="D233">
        <f t="shared" si="19"/>
        <v>8</v>
      </c>
      <c r="E233">
        <f t="shared" si="20"/>
        <v>19</v>
      </c>
      <c r="F233" t="str">
        <f t="shared" si="21"/>
        <v>agosto</v>
      </c>
      <c r="G233" t="str">
        <f t="shared" si="22"/>
        <v>jueves</v>
      </c>
      <c r="H233" t="str">
        <f t="shared" si="23"/>
        <v>2021-08</v>
      </c>
    </row>
    <row r="234" spans="2:8">
      <c r="B234" s="47">
        <v>44428</v>
      </c>
      <c r="C234">
        <f t="shared" si="18"/>
        <v>2021</v>
      </c>
      <c r="D234">
        <f t="shared" si="19"/>
        <v>8</v>
      </c>
      <c r="E234">
        <f t="shared" si="20"/>
        <v>20</v>
      </c>
      <c r="F234" t="str">
        <f t="shared" si="21"/>
        <v>agosto</v>
      </c>
      <c r="G234" t="str">
        <f t="shared" si="22"/>
        <v>viernes</v>
      </c>
      <c r="H234" t="str">
        <f t="shared" si="23"/>
        <v>2021-08</v>
      </c>
    </row>
    <row r="235" spans="2:8">
      <c r="B235" s="47">
        <v>44429</v>
      </c>
      <c r="C235">
        <f t="shared" si="18"/>
        <v>2021</v>
      </c>
      <c r="D235">
        <f t="shared" si="19"/>
        <v>8</v>
      </c>
      <c r="E235">
        <f t="shared" si="20"/>
        <v>21</v>
      </c>
      <c r="F235" t="str">
        <f t="shared" si="21"/>
        <v>agosto</v>
      </c>
      <c r="G235" t="str">
        <f t="shared" si="22"/>
        <v>sábado</v>
      </c>
      <c r="H235" t="str">
        <f t="shared" si="23"/>
        <v>2021-08</v>
      </c>
    </row>
    <row r="236" spans="2:8">
      <c r="B236" s="47">
        <v>44430</v>
      </c>
      <c r="C236">
        <f t="shared" si="18"/>
        <v>2021</v>
      </c>
      <c r="D236">
        <f t="shared" si="19"/>
        <v>8</v>
      </c>
      <c r="E236">
        <f t="shared" si="20"/>
        <v>22</v>
      </c>
      <c r="F236" t="str">
        <f t="shared" si="21"/>
        <v>agosto</v>
      </c>
      <c r="G236" t="str">
        <f t="shared" si="22"/>
        <v>domingo</v>
      </c>
      <c r="H236" t="str">
        <f t="shared" si="23"/>
        <v>2021-08</v>
      </c>
    </row>
    <row r="237" spans="2:8">
      <c r="B237" s="47">
        <v>44431</v>
      </c>
      <c r="C237">
        <f t="shared" si="18"/>
        <v>2021</v>
      </c>
      <c r="D237">
        <f t="shared" si="19"/>
        <v>8</v>
      </c>
      <c r="E237">
        <f t="shared" si="20"/>
        <v>23</v>
      </c>
      <c r="F237" t="str">
        <f t="shared" si="21"/>
        <v>agosto</v>
      </c>
      <c r="G237" t="str">
        <f t="shared" si="22"/>
        <v>lunes</v>
      </c>
      <c r="H237" t="str">
        <f t="shared" si="23"/>
        <v>2021-08</v>
      </c>
    </row>
    <row r="238" spans="2:8">
      <c r="B238" s="47">
        <v>44432</v>
      </c>
      <c r="C238">
        <f t="shared" si="18"/>
        <v>2021</v>
      </c>
      <c r="D238">
        <f t="shared" si="19"/>
        <v>8</v>
      </c>
      <c r="E238">
        <f t="shared" si="20"/>
        <v>24</v>
      </c>
      <c r="F238" t="str">
        <f t="shared" si="21"/>
        <v>agosto</v>
      </c>
      <c r="G238" t="str">
        <f t="shared" si="22"/>
        <v>martes</v>
      </c>
      <c r="H238" t="str">
        <f t="shared" si="23"/>
        <v>2021-08</v>
      </c>
    </row>
    <row r="239" spans="2:8">
      <c r="B239" s="47">
        <v>44433</v>
      </c>
      <c r="C239">
        <f t="shared" si="18"/>
        <v>2021</v>
      </c>
      <c r="D239">
        <f t="shared" si="19"/>
        <v>8</v>
      </c>
      <c r="E239">
        <f t="shared" si="20"/>
        <v>25</v>
      </c>
      <c r="F239" t="str">
        <f t="shared" si="21"/>
        <v>agosto</v>
      </c>
      <c r="G239" t="str">
        <f t="shared" si="22"/>
        <v>miércoles</v>
      </c>
      <c r="H239" t="str">
        <f t="shared" si="23"/>
        <v>2021-08</v>
      </c>
    </row>
    <row r="240" spans="2:8">
      <c r="B240" s="47">
        <v>44434</v>
      </c>
      <c r="C240">
        <f t="shared" si="18"/>
        <v>2021</v>
      </c>
      <c r="D240">
        <f t="shared" si="19"/>
        <v>8</v>
      </c>
      <c r="E240">
        <f t="shared" si="20"/>
        <v>26</v>
      </c>
      <c r="F240" t="str">
        <f t="shared" si="21"/>
        <v>agosto</v>
      </c>
      <c r="G240" t="str">
        <f t="shared" si="22"/>
        <v>jueves</v>
      </c>
      <c r="H240" t="str">
        <f t="shared" si="23"/>
        <v>2021-08</v>
      </c>
    </row>
    <row r="241" spans="2:8">
      <c r="B241" s="47">
        <v>44435</v>
      </c>
      <c r="C241">
        <f t="shared" si="18"/>
        <v>2021</v>
      </c>
      <c r="D241">
        <f t="shared" si="19"/>
        <v>8</v>
      </c>
      <c r="E241">
        <f t="shared" si="20"/>
        <v>27</v>
      </c>
      <c r="F241" t="str">
        <f t="shared" si="21"/>
        <v>agosto</v>
      </c>
      <c r="G241" t="str">
        <f t="shared" si="22"/>
        <v>viernes</v>
      </c>
      <c r="H241" t="str">
        <f t="shared" si="23"/>
        <v>2021-08</v>
      </c>
    </row>
    <row r="242" spans="2:8">
      <c r="B242" s="47">
        <v>44436</v>
      </c>
      <c r="C242">
        <f t="shared" si="18"/>
        <v>2021</v>
      </c>
      <c r="D242">
        <f t="shared" si="19"/>
        <v>8</v>
      </c>
      <c r="E242">
        <f t="shared" si="20"/>
        <v>28</v>
      </c>
      <c r="F242" t="str">
        <f t="shared" si="21"/>
        <v>agosto</v>
      </c>
      <c r="G242" t="str">
        <f t="shared" si="22"/>
        <v>sábado</v>
      </c>
      <c r="H242" t="str">
        <f t="shared" si="23"/>
        <v>2021-08</v>
      </c>
    </row>
    <row r="243" spans="2:8">
      <c r="B243" s="47">
        <v>44437</v>
      </c>
      <c r="C243">
        <f t="shared" si="18"/>
        <v>2021</v>
      </c>
      <c r="D243">
        <f t="shared" si="19"/>
        <v>8</v>
      </c>
      <c r="E243">
        <f t="shared" si="20"/>
        <v>29</v>
      </c>
      <c r="F243" t="str">
        <f t="shared" si="21"/>
        <v>agosto</v>
      </c>
      <c r="G243" t="str">
        <f t="shared" si="22"/>
        <v>domingo</v>
      </c>
      <c r="H243" t="str">
        <f t="shared" si="23"/>
        <v>2021-08</v>
      </c>
    </row>
    <row r="244" spans="2:8">
      <c r="B244" s="47">
        <v>44438</v>
      </c>
      <c r="C244">
        <f t="shared" si="18"/>
        <v>2021</v>
      </c>
      <c r="D244">
        <f t="shared" si="19"/>
        <v>8</v>
      </c>
      <c r="E244">
        <f t="shared" si="20"/>
        <v>30</v>
      </c>
      <c r="F244" t="str">
        <f t="shared" si="21"/>
        <v>agosto</v>
      </c>
      <c r="G244" t="str">
        <f t="shared" si="22"/>
        <v>lunes</v>
      </c>
      <c r="H244" t="str">
        <f t="shared" si="23"/>
        <v>2021-08</v>
      </c>
    </row>
    <row r="245" spans="2:8">
      <c r="B245" s="47">
        <v>44439</v>
      </c>
      <c r="C245">
        <f t="shared" si="18"/>
        <v>2021</v>
      </c>
      <c r="D245">
        <f t="shared" si="19"/>
        <v>8</v>
      </c>
      <c r="E245">
        <f t="shared" si="20"/>
        <v>31</v>
      </c>
      <c r="F245" t="str">
        <f t="shared" si="21"/>
        <v>agosto</v>
      </c>
      <c r="G245" t="str">
        <f t="shared" si="22"/>
        <v>martes</v>
      </c>
      <c r="H245" t="str">
        <f t="shared" si="23"/>
        <v>2021-08</v>
      </c>
    </row>
    <row r="246" spans="2:8">
      <c r="B246" s="47">
        <v>44440</v>
      </c>
      <c r="C246">
        <f t="shared" si="18"/>
        <v>2021</v>
      </c>
      <c r="D246">
        <f t="shared" si="19"/>
        <v>9</v>
      </c>
      <c r="E246">
        <f t="shared" si="20"/>
        <v>1</v>
      </c>
      <c r="F246" t="str">
        <f t="shared" si="21"/>
        <v>septiembre</v>
      </c>
      <c r="G246" t="str">
        <f t="shared" si="22"/>
        <v>miércoles</v>
      </c>
      <c r="H246" t="str">
        <f t="shared" si="23"/>
        <v>2021-09</v>
      </c>
    </row>
    <row r="247" spans="2:8">
      <c r="B247" s="47">
        <v>44441</v>
      </c>
      <c r="C247">
        <f t="shared" si="18"/>
        <v>2021</v>
      </c>
      <c r="D247">
        <f t="shared" si="19"/>
        <v>9</v>
      </c>
      <c r="E247">
        <f t="shared" si="20"/>
        <v>2</v>
      </c>
      <c r="F247" t="str">
        <f t="shared" si="21"/>
        <v>septiembre</v>
      </c>
      <c r="G247" t="str">
        <f t="shared" si="22"/>
        <v>jueves</v>
      </c>
      <c r="H247" t="str">
        <f t="shared" si="23"/>
        <v>2021-09</v>
      </c>
    </row>
    <row r="248" spans="2:8">
      <c r="B248" s="47">
        <v>44442</v>
      </c>
      <c r="C248">
        <f t="shared" si="18"/>
        <v>2021</v>
      </c>
      <c r="D248">
        <f t="shared" si="19"/>
        <v>9</v>
      </c>
      <c r="E248">
        <f t="shared" si="20"/>
        <v>3</v>
      </c>
      <c r="F248" t="str">
        <f t="shared" si="21"/>
        <v>septiembre</v>
      </c>
      <c r="G248" t="str">
        <f t="shared" si="22"/>
        <v>viernes</v>
      </c>
      <c r="H248" t="str">
        <f t="shared" si="23"/>
        <v>2021-09</v>
      </c>
    </row>
    <row r="249" spans="2:8">
      <c r="B249" s="47">
        <v>44443</v>
      </c>
      <c r="C249">
        <f t="shared" si="18"/>
        <v>2021</v>
      </c>
      <c r="D249">
        <f t="shared" si="19"/>
        <v>9</v>
      </c>
      <c r="E249">
        <f t="shared" si="20"/>
        <v>4</v>
      </c>
      <c r="F249" t="str">
        <f t="shared" si="21"/>
        <v>septiembre</v>
      </c>
      <c r="G249" t="str">
        <f t="shared" si="22"/>
        <v>sábado</v>
      </c>
      <c r="H249" t="str">
        <f t="shared" si="23"/>
        <v>2021-09</v>
      </c>
    </row>
    <row r="250" spans="2:8">
      <c r="B250" s="47">
        <v>44444</v>
      </c>
      <c r="C250">
        <f t="shared" si="18"/>
        <v>2021</v>
      </c>
      <c r="D250">
        <f t="shared" si="19"/>
        <v>9</v>
      </c>
      <c r="E250">
        <f t="shared" si="20"/>
        <v>5</v>
      </c>
      <c r="F250" t="str">
        <f t="shared" si="21"/>
        <v>septiembre</v>
      </c>
      <c r="G250" t="str">
        <f t="shared" si="22"/>
        <v>domingo</v>
      </c>
      <c r="H250" t="str">
        <f t="shared" si="23"/>
        <v>2021-09</v>
      </c>
    </row>
    <row r="251" spans="2:8">
      <c r="B251" s="47">
        <v>44445</v>
      </c>
      <c r="C251">
        <f t="shared" si="18"/>
        <v>2021</v>
      </c>
      <c r="D251">
        <f t="shared" si="19"/>
        <v>9</v>
      </c>
      <c r="E251">
        <f t="shared" si="20"/>
        <v>6</v>
      </c>
      <c r="F251" t="str">
        <f t="shared" si="21"/>
        <v>septiembre</v>
      </c>
      <c r="G251" t="str">
        <f t="shared" si="22"/>
        <v>lunes</v>
      </c>
      <c r="H251" t="str">
        <f t="shared" si="23"/>
        <v>2021-09</v>
      </c>
    </row>
    <row r="252" spans="2:8">
      <c r="B252" s="47">
        <v>44446</v>
      </c>
      <c r="C252">
        <f t="shared" si="18"/>
        <v>2021</v>
      </c>
      <c r="D252">
        <f t="shared" si="19"/>
        <v>9</v>
      </c>
      <c r="E252">
        <f t="shared" si="20"/>
        <v>7</v>
      </c>
      <c r="F252" t="str">
        <f t="shared" si="21"/>
        <v>septiembre</v>
      </c>
      <c r="G252" t="str">
        <f t="shared" si="22"/>
        <v>martes</v>
      </c>
      <c r="H252" t="str">
        <f t="shared" si="23"/>
        <v>2021-09</v>
      </c>
    </row>
    <row r="253" spans="2:8">
      <c r="B253" s="47">
        <v>44447</v>
      </c>
      <c r="C253">
        <f t="shared" si="18"/>
        <v>2021</v>
      </c>
      <c r="D253">
        <f t="shared" si="19"/>
        <v>9</v>
      </c>
      <c r="E253">
        <f t="shared" si="20"/>
        <v>8</v>
      </c>
      <c r="F253" t="str">
        <f t="shared" si="21"/>
        <v>septiembre</v>
      </c>
      <c r="G253" t="str">
        <f t="shared" si="22"/>
        <v>miércoles</v>
      </c>
      <c r="H253" t="str">
        <f t="shared" si="23"/>
        <v>2021-09</v>
      </c>
    </row>
    <row r="254" spans="2:8">
      <c r="B254" s="47">
        <v>44448</v>
      </c>
      <c r="C254">
        <f t="shared" si="18"/>
        <v>2021</v>
      </c>
      <c r="D254">
        <f t="shared" si="19"/>
        <v>9</v>
      </c>
      <c r="E254">
        <f t="shared" si="20"/>
        <v>9</v>
      </c>
      <c r="F254" t="str">
        <f t="shared" si="21"/>
        <v>septiembre</v>
      </c>
      <c r="G254" t="str">
        <f t="shared" si="22"/>
        <v>jueves</v>
      </c>
      <c r="H254" t="str">
        <f t="shared" si="23"/>
        <v>2021-09</v>
      </c>
    </row>
    <row r="255" spans="2:8">
      <c r="B255" s="47">
        <v>44449</v>
      </c>
      <c r="C255">
        <f t="shared" si="18"/>
        <v>2021</v>
      </c>
      <c r="D255">
        <f t="shared" si="19"/>
        <v>9</v>
      </c>
      <c r="E255">
        <f t="shared" si="20"/>
        <v>10</v>
      </c>
      <c r="F255" t="str">
        <f t="shared" si="21"/>
        <v>septiembre</v>
      </c>
      <c r="G255" t="str">
        <f t="shared" si="22"/>
        <v>viernes</v>
      </c>
      <c r="H255" t="str">
        <f t="shared" si="23"/>
        <v>2021-09</v>
      </c>
    </row>
    <row r="256" spans="2:8">
      <c r="B256" s="47">
        <v>44450</v>
      </c>
      <c r="C256">
        <f t="shared" si="18"/>
        <v>2021</v>
      </c>
      <c r="D256">
        <f t="shared" si="19"/>
        <v>9</v>
      </c>
      <c r="E256">
        <f t="shared" si="20"/>
        <v>11</v>
      </c>
      <c r="F256" t="str">
        <f t="shared" si="21"/>
        <v>septiembre</v>
      </c>
      <c r="G256" t="str">
        <f t="shared" si="22"/>
        <v>sábado</v>
      </c>
      <c r="H256" t="str">
        <f t="shared" si="23"/>
        <v>2021-09</v>
      </c>
    </row>
    <row r="257" spans="2:8">
      <c r="B257" s="47">
        <v>44451</v>
      </c>
      <c r="C257">
        <f t="shared" si="18"/>
        <v>2021</v>
      </c>
      <c r="D257">
        <f t="shared" si="19"/>
        <v>9</v>
      </c>
      <c r="E257">
        <f t="shared" si="20"/>
        <v>12</v>
      </c>
      <c r="F257" t="str">
        <f t="shared" si="21"/>
        <v>septiembre</v>
      </c>
      <c r="G257" t="str">
        <f t="shared" si="22"/>
        <v>domingo</v>
      </c>
      <c r="H257" t="str">
        <f t="shared" si="23"/>
        <v>2021-09</v>
      </c>
    </row>
    <row r="258" spans="2:8">
      <c r="B258" s="47">
        <v>44452</v>
      </c>
      <c r="C258">
        <f t="shared" si="18"/>
        <v>2021</v>
      </c>
      <c r="D258">
        <f t="shared" si="19"/>
        <v>9</v>
      </c>
      <c r="E258">
        <f t="shared" si="20"/>
        <v>13</v>
      </c>
      <c r="F258" t="str">
        <f t="shared" si="21"/>
        <v>septiembre</v>
      </c>
      <c r="G258" t="str">
        <f t="shared" si="22"/>
        <v>lunes</v>
      </c>
      <c r="H258" t="str">
        <f t="shared" si="23"/>
        <v>2021-09</v>
      </c>
    </row>
    <row r="259" spans="2:8">
      <c r="B259" s="47">
        <v>44453</v>
      </c>
      <c r="C259">
        <f t="shared" ref="C259:C322" si="24">YEAR(B259)</f>
        <v>2021</v>
      </c>
      <c r="D259">
        <f t="shared" ref="D259:D322" si="25">MONTH(B259)</f>
        <v>9</v>
      </c>
      <c r="E259">
        <f t="shared" ref="E259:E322" si="26">DAY(B259)</f>
        <v>14</v>
      </c>
      <c r="F259" t="str">
        <f t="shared" ref="F259:F322" si="27">TEXT(B259,"MMMM")</f>
        <v>septiembre</v>
      </c>
      <c r="G259" t="str">
        <f t="shared" ref="G259:G322" si="28">TEXT(B259,"DDDD")</f>
        <v>martes</v>
      </c>
      <c r="H259" t="str">
        <f t="shared" ref="H259:H322" si="29">YEAR(B259) &amp;"-" &amp; TEXT(B259, "MM")</f>
        <v>2021-09</v>
      </c>
    </row>
    <row r="260" spans="2:8">
      <c r="B260" s="47">
        <v>44454</v>
      </c>
      <c r="C260">
        <f t="shared" si="24"/>
        <v>2021</v>
      </c>
      <c r="D260">
        <f t="shared" si="25"/>
        <v>9</v>
      </c>
      <c r="E260">
        <f t="shared" si="26"/>
        <v>15</v>
      </c>
      <c r="F260" t="str">
        <f t="shared" si="27"/>
        <v>septiembre</v>
      </c>
      <c r="G260" t="str">
        <f t="shared" si="28"/>
        <v>miércoles</v>
      </c>
      <c r="H260" t="str">
        <f t="shared" si="29"/>
        <v>2021-09</v>
      </c>
    </row>
    <row r="261" spans="2:8">
      <c r="B261" s="47">
        <v>44455</v>
      </c>
      <c r="C261">
        <f t="shared" si="24"/>
        <v>2021</v>
      </c>
      <c r="D261">
        <f t="shared" si="25"/>
        <v>9</v>
      </c>
      <c r="E261">
        <f t="shared" si="26"/>
        <v>16</v>
      </c>
      <c r="F261" t="str">
        <f t="shared" si="27"/>
        <v>septiembre</v>
      </c>
      <c r="G261" t="str">
        <f t="shared" si="28"/>
        <v>jueves</v>
      </c>
      <c r="H261" t="str">
        <f t="shared" si="29"/>
        <v>2021-09</v>
      </c>
    </row>
    <row r="262" spans="2:8">
      <c r="B262" s="47">
        <v>44456</v>
      </c>
      <c r="C262">
        <f t="shared" si="24"/>
        <v>2021</v>
      </c>
      <c r="D262">
        <f t="shared" si="25"/>
        <v>9</v>
      </c>
      <c r="E262">
        <f t="shared" si="26"/>
        <v>17</v>
      </c>
      <c r="F262" t="str">
        <f t="shared" si="27"/>
        <v>septiembre</v>
      </c>
      <c r="G262" t="str">
        <f t="shared" si="28"/>
        <v>viernes</v>
      </c>
      <c r="H262" t="str">
        <f t="shared" si="29"/>
        <v>2021-09</v>
      </c>
    </row>
    <row r="263" spans="2:8">
      <c r="B263" s="47">
        <v>44457</v>
      </c>
      <c r="C263">
        <f t="shared" si="24"/>
        <v>2021</v>
      </c>
      <c r="D263">
        <f t="shared" si="25"/>
        <v>9</v>
      </c>
      <c r="E263">
        <f t="shared" si="26"/>
        <v>18</v>
      </c>
      <c r="F263" t="str">
        <f t="shared" si="27"/>
        <v>septiembre</v>
      </c>
      <c r="G263" t="str">
        <f t="shared" si="28"/>
        <v>sábado</v>
      </c>
      <c r="H263" t="str">
        <f t="shared" si="29"/>
        <v>2021-09</v>
      </c>
    </row>
    <row r="264" spans="2:8">
      <c r="B264" s="47">
        <v>44458</v>
      </c>
      <c r="C264">
        <f t="shared" si="24"/>
        <v>2021</v>
      </c>
      <c r="D264">
        <f t="shared" si="25"/>
        <v>9</v>
      </c>
      <c r="E264">
        <f t="shared" si="26"/>
        <v>19</v>
      </c>
      <c r="F264" t="str">
        <f t="shared" si="27"/>
        <v>septiembre</v>
      </c>
      <c r="G264" t="str">
        <f t="shared" si="28"/>
        <v>domingo</v>
      </c>
      <c r="H264" t="str">
        <f t="shared" si="29"/>
        <v>2021-09</v>
      </c>
    </row>
    <row r="265" spans="2:8">
      <c r="B265" s="47">
        <v>44459</v>
      </c>
      <c r="C265">
        <f t="shared" si="24"/>
        <v>2021</v>
      </c>
      <c r="D265">
        <f t="shared" si="25"/>
        <v>9</v>
      </c>
      <c r="E265">
        <f t="shared" si="26"/>
        <v>20</v>
      </c>
      <c r="F265" t="str">
        <f t="shared" si="27"/>
        <v>septiembre</v>
      </c>
      <c r="G265" t="str">
        <f t="shared" si="28"/>
        <v>lunes</v>
      </c>
      <c r="H265" t="str">
        <f t="shared" si="29"/>
        <v>2021-09</v>
      </c>
    </row>
    <row r="266" spans="2:8">
      <c r="B266" s="47">
        <v>44460</v>
      </c>
      <c r="C266">
        <f t="shared" si="24"/>
        <v>2021</v>
      </c>
      <c r="D266">
        <f t="shared" si="25"/>
        <v>9</v>
      </c>
      <c r="E266">
        <f t="shared" si="26"/>
        <v>21</v>
      </c>
      <c r="F266" t="str">
        <f t="shared" si="27"/>
        <v>septiembre</v>
      </c>
      <c r="G266" t="str">
        <f t="shared" si="28"/>
        <v>martes</v>
      </c>
      <c r="H266" t="str">
        <f t="shared" si="29"/>
        <v>2021-09</v>
      </c>
    </row>
    <row r="267" spans="2:8">
      <c r="B267" s="47">
        <v>44461</v>
      </c>
      <c r="C267">
        <f t="shared" si="24"/>
        <v>2021</v>
      </c>
      <c r="D267">
        <f t="shared" si="25"/>
        <v>9</v>
      </c>
      <c r="E267">
        <f t="shared" si="26"/>
        <v>22</v>
      </c>
      <c r="F267" t="str">
        <f t="shared" si="27"/>
        <v>septiembre</v>
      </c>
      <c r="G267" t="str">
        <f t="shared" si="28"/>
        <v>miércoles</v>
      </c>
      <c r="H267" t="str">
        <f t="shared" si="29"/>
        <v>2021-09</v>
      </c>
    </row>
    <row r="268" spans="2:8">
      <c r="B268" s="47">
        <v>44462</v>
      </c>
      <c r="C268">
        <f t="shared" si="24"/>
        <v>2021</v>
      </c>
      <c r="D268">
        <f t="shared" si="25"/>
        <v>9</v>
      </c>
      <c r="E268">
        <f t="shared" si="26"/>
        <v>23</v>
      </c>
      <c r="F268" t="str">
        <f t="shared" si="27"/>
        <v>septiembre</v>
      </c>
      <c r="G268" t="str">
        <f t="shared" si="28"/>
        <v>jueves</v>
      </c>
      <c r="H268" t="str">
        <f t="shared" si="29"/>
        <v>2021-09</v>
      </c>
    </row>
    <row r="269" spans="2:8">
      <c r="B269" s="47">
        <v>44463</v>
      </c>
      <c r="C269">
        <f t="shared" si="24"/>
        <v>2021</v>
      </c>
      <c r="D269">
        <f t="shared" si="25"/>
        <v>9</v>
      </c>
      <c r="E269">
        <f t="shared" si="26"/>
        <v>24</v>
      </c>
      <c r="F269" t="str">
        <f t="shared" si="27"/>
        <v>septiembre</v>
      </c>
      <c r="G269" t="str">
        <f t="shared" si="28"/>
        <v>viernes</v>
      </c>
      <c r="H269" t="str">
        <f t="shared" si="29"/>
        <v>2021-09</v>
      </c>
    </row>
    <row r="270" spans="2:8">
      <c r="B270" s="47">
        <v>44464</v>
      </c>
      <c r="C270">
        <f t="shared" si="24"/>
        <v>2021</v>
      </c>
      <c r="D270">
        <f t="shared" si="25"/>
        <v>9</v>
      </c>
      <c r="E270">
        <f t="shared" si="26"/>
        <v>25</v>
      </c>
      <c r="F270" t="str">
        <f t="shared" si="27"/>
        <v>septiembre</v>
      </c>
      <c r="G270" t="str">
        <f t="shared" si="28"/>
        <v>sábado</v>
      </c>
      <c r="H270" t="str">
        <f t="shared" si="29"/>
        <v>2021-09</v>
      </c>
    </row>
    <row r="271" spans="2:8">
      <c r="B271" s="47">
        <v>44465</v>
      </c>
      <c r="C271">
        <f t="shared" si="24"/>
        <v>2021</v>
      </c>
      <c r="D271">
        <f t="shared" si="25"/>
        <v>9</v>
      </c>
      <c r="E271">
        <f t="shared" si="26"/>
        <v>26</v>
      </c>
      <c r="F271" t="str">
        <f t="shared" si="27"/>
        <v>septiembre</v>
      </c>
      <c r="G271" t="str">
        <f t="shared" si="28"/>
        <v>domingo</v>
      </c>
      <c r="H271" t="str">
        <f t="shared" si="29"/>
        <v>2021-09</v>
      </c>
    </row>
    <row r="272" spans="2:8">
      <c r="B272" s="47">
        <v>44466</v>
      </c>
      <c r="C272">
        <f t="shared" si="24"/>
        <v>2021</v>
      </c>
      <c r="D272">
        <f t="shared" si="25"/>
        <v>9</v>
      </c>
      <c r="E272">
        <f t="shared" si="26"/>
        <v>27</v>
      </c>
      <c r="F272" t="str">
        <f t="shared" si="27"/>
        <v>septiembre</v>
      </c>
      <c r="G272" t="str">
        <f t="shared" si="28"/>
        <v>lunes</v>
      </c>
      <c r="H272" t="str">
        <f t="shared" si="29"/>
        <v>2021-09</v>
      </c>
    </row>
    <row r="273" spans="2:8">
      <c r="B273" s="47">
        <v>44467</v>
      </c>
      <c r="C273">
        <f t="shared" si="24"/>
        <v>2021</v>
      </c>
      <c r="D273">
        <f t="shared" si="25"/>
        <v>9</v>
      </c>
      <c r="E273">
        <f t="shared" si="26"/>
        <v>28</v>
      </c>
      <c r="F273" t="str">
        <f t="shared" si="27"/>
        <v>septiembre</v>
      </c>
      <c r="G273" t="str">
        <f t="shared" si="28"/>
        <v>martes</v>
      </c>
      <c r="H273" t="str">
        <f t="shared" si="29"/>
        <v>2021-09</v>
      </c>
    </row>
    <row r="274" spans="2:8">
      <c r="B274" s="47">
        <v>44468</v>
      </c>
      <c r="C274">
        <f t="shared" si="24"/>
        <v>2021</v>
      </c>
      <c r="D274">
        <f t="shared" si="25"/>
        <v>9</v>
      </c>
      <c r="E274">
        <f t="shared" si="26"/>
        <v>29</v>
      </c>
      <c r="F274" t="str">
        <f t="shared" si="27"/>
        <v>septiembre</v>
      </c>
      <c r="G274" t="str">
        <f t="shared" si="28"/>
        <v>miércoles</v>
      </c>
      <c r="H274" t="str">
        <f t="shared" si="29"/>
        <v>2021-09</v>
      </c>
    </row>
    <row r="275" spans="2:8">
      <c r="B275" s="47">
        <v>44469</v>
      </c>
      <c r="C275">
        <f t="shared" si="24"/>
        <v>2021</v>
      </c>
      <c r="D275">
        <f t="shared" si="25"/>
        <v>9</v>
      </c>
      <c r="E275">
        <f t="shared" si="26"/>
        <v>30</v>
      </c>
      <c r="F275" t="str">
        <f t="shared" si="27"/>
        <v>septiembre</v>
      </c>
      <c r="G275" t="str">
        <f t="shared" si="28"/>
        <v>jueves</v>
      </c>
      <c r="H275" t="str">
        <f t="shared" si="29"/>
        <v>2021-09</v>
      </c>
    </row>
    <row r="276" spans="2:8">
      <c r="B276" s="47">
        <v>44470</v>
      </c>
      <c r="C276">
        <f t="shared" si="24"/>
        <v>2021</v>
      </c>
      <c r="D276">
        <f t="shared" si="25"/>
        <v>10</v>
      </c>
      <c r="E276">
        <f t="shared" si="26"/>
        <v>1</v>
      </c>
      <c r="F276" t="str">
        <f t="shared" si="27"/>
        <v>octubre</v>
      </c>
      <c r="G276" t="str">
        <f t="shared" si="28"/>
        <v>viernes</v>
      </c>
      <c r="H276" t="str">
        <f t="shared" si="29"/>
        <v>2021-10</v>
      </c>
    </row>
    <row r="277" spans="2:8">
      <c r="B277" s="47">
        <v>44471</v>
      </c>
      <c r="C277">
        <f t="shared" si="24"/>
        <v>2021</v>
      </c>
      <c r="D277">
        <f t="shared" si="25"/>
        <v>10</v>
      </c>
      <c r="E277">
        <f t="shared" si="26"/>
        <v>2</v>
      </c>
      <c r="F277" t="str">
        <f t="shared" si="27"/>
        <v>octubre</v>
      </c>
      <c r="G277" t="str">
        <f t="shared" si="28"/>
        <v>sábado</v>
      </c>
      <c r="H277" t="str">
        <f t="shared" si="29"/>
        <v>2021-10</v>
      </c>
    </row>
    <row r="278" spans="2:8">
      <c r="B278" s="47">
        <v>44472</v>
      </c>
      <c r="C278">
        <f t="shared" si="24"/>
        <v>2021</v>
      </c>
      <c r="D278">
        <f t="shared" si="25"/>
        <v>10</v>
      </c>
      <c r="E278">
        <f t="shared" si="26"/>
        <v>3</v>
      </c>
      <c r="F278" t="str">
        <f t="shared" si="27"/>
        <v>octubre</v>
      </c>
      <c r="G278" t="str">
        <f t="shared" si="28"/>
        <v>domingo</v>
      </c>
      <c r="H278" t="str">
        <f t="shared" si="29"/>
        <v>2021-10</v>
      </c>
    </row>
    <row r="279" spans="2:8">
      <c r="B279" s="47">
        <v>44473</v>
      </c>
      <c r="C279">
        <f t="shared" si="24"/>
        <v>2021</v>
      </c>
      <c r="D279">
        <f t="shared" si="25"/>
        <v>10</v>
      </c>
      <c r="E279">
        <f t="shared" si="26"/>
        <v>4</v>
      </c>
      <c r="F279" t="str">
        <f t="shared" si="27"/>
        <v>octubre</v>
      </c>
      <c r="G279" t="str">
        <f t="shared" si="28"/>
        <v>lunes</v>
      </c>
      <c r="H279" t="str">
        <f t="shared" si="29"/>
        <v>2021-10</v>
      </c>
    </row>
    <row r="280" spans="2:8">
      <c r="B280" s="47">
        <v>44474</v>
      </c>
      <c r="C280">
        <f t="shared" si="24"/>
        <v>2021</v>
      </c>
      <c r="D280">
        <f t="shared" si="25"/>
        <v>10</v>
      </c>
      <c r="E280">
        <f t="shared" si="26"/>
        <v>5</v>
      </c>
      <c r="F280" t="str">
        <f t="shared" si="27"/>
        <v>octubre</v>
      </c>
      <c r="G280" t="str">
        <f t="shared" si="28"/>
        <v>martes</v>
      </c>
      <c r="H280" t="str">
        <f t="shared" si="29"/>
        <v>2021-10</v>
      </c>
    </row>
    <row r="281" spans="2:8">
      <c r="B281" s="47">
        <v>44475</v>
      </c>
      <c r="C281">
        <f t="shared" si="24"/>
        <v>2021</v>
      </c>
      <c r="D281">
        <f t="shared" si="25"/>
        <v>10</v>
      </c>
      <c r="E281">
        <f t="shared" si="26"/>
        <v>6</v>
      </c>
      <c r="F281" t="str">
        <f t="shared" si="27"/>
        <v>octubre</v>
      </c>
      <c r="G281" t="str">
        <f t="shared" si="28"/>
        <v>miércoles</v>
      </c>
      <c r="H281" t="str">
        <f t="shared" si="29"/>
        <v>2021-10</v>
      </c>
    </row>
    <row r="282" spans="2:8">
      <c r="B282" s="47">
        <v>44476</v>
      </c>
      <c r="C282">
        <f t="shared" si="24"/>
        <v>2021</v>
      </c>
      <c r="D282">
        <f t="shared" si="25"/>
        <v>10</v>
      </c>
      <c r="E282">
        <f t="shared" si="26"/>
        <v>7</v>
      </c>
      <c r="F282" t="str">
        <f t="shared" si="27"/>
        <v>octubre</v>
      </c>
      <c r="G282" t="str">
        <f t="shared" si="28"/>
        <v>jueves</v>
      </c>
      <c r="H282" t="str">
        <f t="shared" si="29"/>
        <v>2021-10</v>
      </c>
    </row>
    <row r="283" spans="2:8">
      <c r="B283" s="47">
        <v>44477</v>
      </c>
      <c r="C283">
        <f t="shared" si="24"/>
        <v>2021</v>
      </c>
      <c r="D283">
        <f t="shared" si="25"/>
        <v>10</v>
      </c>
      <c r="E283">
        <f t="shared" si="26"/>
        <v>8</v>
      </c>
      <c r="F283" t="str">
        <f t="shared" si="27"/>
        <v>octubre</v>
      </c>
      <c r="G283" t="str">
        <f t="shared" si="28"/>
        <v>viernes</v>
      </c>
      <c r="H283" t="str">
        <f t="shared" si="29"/>
        <v>2021-10</v>
      </c>
    </row>
    <row r="284" spans="2:8">
      <c r="B284" s="47">
        <v>44478</v>
      </c>
      <c r="C284">
        <f t="shared" si="24"/>
        <v>2021</v>
      </c>
      <c r="D284">
        <f t="shared" si="25"/>
        <v>10</v>
      </c>
      <c r="E284">
        <f t="shared" si="26"/>
        <v>9</v>
      </c>
      <c r="F284" t="str">
        <f t="shared" si="27"/>
        <v>octubre</v>
      </c>
      <c r="G284" t="str">
        <f t="shared" si="28"/>
        <v>sábado</v>
      </c>
      <c r="H284" t="str">
        <f t="shared" si="29"/>
        <v>2021-10</v>
      </c>
    </row>
    <row r="285" spans="2:8">
      <c r="B285" s="47">
        <v>44479</v>
      </c>
      <c r="C285">
        <f t="shared" si="24"/>
        <v>2021</v>
      </c>
      <c r="D285">
        <f t="shared" si="25"/>
        <v>10</v>
      </c>
      <c r="E285">
        <f t="shared" si="26"/>
        <v>10</v>
      </c>
      <c r="F285" t="str">
        <f t="shared" si="27"/>
        <v>octubre</v>
      </c>
      <c r="G285" t="str">
        <f t="shared" si="28"/>
        <v>domingo</v>
      </c>
      <c r="H285" t="str">
        <f t="shared" si="29"/>
        <v>2021-10</v>
      </c>
    </row>
    <row r="286" spans="2:8">
      <c r="B286" s="47">
        <v>44480</v>
      </c>
      <c r="C286">
        <f t="shared" si="24"/>
        <v>2021</v>
      </c>
      <c r="D286">
        <f t="shared" si="25"/>
        <v>10</v>
      </c>
      <c r="E286">
        <f t="shared" si="26"/>
        <v>11</v>
      </c>
      <c r="F286" t="str">
        <f t="shared" si="27"/>
        <v>octubre</v>
      </c>
      <c r="G286" t="str">
        <f t="shared" si="28"/>
        <v>lunes</v>
      </c>
      <c r="H286" t="str">
        <f t="shared" si="29"/>
        <v>2021-10</v>
      </c>
    </row>
    <row r="287" spans="2:8">
      <c r="B287" s="47">
        <v>44481</v>
      </c>
      <c r="C287">
        <f t="shared" si="24"/>
        <v>2021</v>
      </c>
      <c r="D287">
        <f t="shared" si="25"/>
        <v>10</v>
      </c>
      <c r="E287">
        <f t="shared" si="26"/>
        <v>12</v>
      </c>
      <c r="F287" t="str">
        <f t="shared" si="27"/>
        <v>octubre</v>
      </c>
      <c r="G287" t="str">
        <f t="shared" si="28"/>
        <v>martes</v>
      </c>
      <c r="H287" t="str">
        <f t="shared" si="29"/>
        <v>2021-10</v>
      </c>
    </row>
    <row r="288" spans="2:8">
      <c r="B288" s="47">
        <v>44482</v>
      </c>
      <c r="C288">
        <f t="shared" si="24"/>
        <v>2021</v>
      </c>
      <c r="D288">
        <f t="shared" si="25"/>
        <v>10</v>
      </c>
      <c r="E288">
        <f t="shared" si="26"/>
        <v>13</v>
      </c>
      <c r="F288" t="str">
        <f t="shared" si="27"/>
        <v>octubre</v>
      </c>
      <c r="G288" t="str">
        <f t="shared" si="28"/>
        <v>miércoles</v>
      </c>
      <c r="H288" t="str">
        <f t="shared" si="29"/>
        <v>2021-10</v>
      </c>
    </row>
    <row r="289" spans="2:8">
      <c r="B289" s="47">
        <v>44483</v>
      </c>
      <c r="C289">
        <f t="shared" si="24"/>
        <v>2021</v>
      </c>
      <c r="D289">
        <f t="shared" si="25"/>
        <v>10</v>
      </c>
      <c r="E289">
        <f t="shared" si="26"/>
        <v>14</v>
      </c>
      <c r="F289" t="str">
        <f t="shared" si="27"/>
        <v>octubre</v>
      </c>
      <c r="G289" t="str">
        <f t="shared" si="28"/>
        <v>jueves</v>
      </c>
      <c r="H289" t="str">
        <f t="shared" si="29"/>
        <v>2021-10</v>
      </c>
    </row>
    <row r="290" spans="2:8">
      <c r="B290" s="47">
        <v>44484</v>
      </c>
      <c r="C290">
        <f t="shared" si="24"/>
        <v>2021</v>
      </c>
      <c r="D290">
        <f t="shared" si="25"/>
        <v>10</v>
      </c>
      <c r="E290">
        <f t="shared" si="26"/>
        <v>15</v>
      </c>
      <c r="F290" t="str">
        <f t="shared" si="27"/>
        <v>octubre</v>
      </c>
      <c r="G290" t="str">
        <f t="shared" si="28"/>
        <v>viernes</v>
      </c>
      <c r="H290" t="str">
        <f t="shared" si="29"/>
        <v>2021-10</v>
      </c>
    </row>
    <row r="291" spans="2:8">
      <c r="B291" s="47">
        <v>44485</v>
      </c>
      <c r="C291">
        <f t="shared" si="24"/>
        <v>2021</v>
      </c>
      <c r="D291">
        <f t="shared" si="25"/>
        <v>10</v>
      </c>
      <c r="E291">
        <f t="shared" si="26"/>
        <v>16</v>
      </c>
      <c r="F291" t="str">
        <f t="shared" si="27"/>
        <v>octubre</v>
      </c>
      <c r="G291" t="str">
        <f t="shared" si="28"/>
        <v>sábado</v>
      </c>
      <c r="H291" t="str">
        <f t="shared" si="29"/>
        <v>2021-10</v>
      </c>
    </row>
    <row r="292" spans="2:8">
      <c r="B292" s="47">
        <v>44486</v>
      </c>
      <c r="C292">
        <f t="shared" si="24"/>
        <v>2021</v>
      </c>
      <c r="D292">
        <f t="shared" si="25"/>
        <v>10</v>
      </c>
      <c r="E292">
        <f t="shared" si="26"/>
        <v>17</v>
      </c>
      <c r="F292" t="str">
        <f t="shared" si="27"/>
        <v>octubre</v>
      </c>
      <c r="G292" t="str">
        <f t="shared" si="28"/>
        <v>domingo</v>
      </c>
      <c r="H292" t="str">
        <f t="shared" si="29"/>
        <v>2021-10</v>
      </c>
    </row>
    <row r="293" spans="2:8">
      <c r="B293" s="47">
        <v>44487</v>
      </c>
      <c r="C293">
        <f t="shared" si="24"/>
        <v>2021</v>
      </c>
      <c r="D293">
        <f t="shared" si="25"/>
        <v>10</v>
      </c>
      <c r="E293">
        <f t="shared" si="26"/>
        <v>18</v>
      </c>
      <c r="F293" t="str">
        <f t="shared" si="27"/>
        <v>octubre</v>
      </c>
      <c r="G293" t="str">
        <f t="shared" si="28"/>
        <v>lunes</v>
      </c>
      <c r="H293" t="str">
        <f t="shared" si="29"/>
        <v>2021-10</v>
      </c>
    </row>
    <row r="294" spans="2:8">
      <c r="B294" s="47">
        <v>44488</v>
      </c>
      <c r="C294">
        <f t="shared" si="24"/>
        <v>2021</v>
      </c>
      <c r="D294">
        <f t="shared" si="25"/>
        <v>10</v>
      </c>
      <c r="E294">
        <f t="shared" si="26"/>
        <v>19</v>
      </c>
      <c r="F294" t="str">
        <f t="shared" si="27"/>
        <v>octubre</v>
      </c>
      <c r="G294" t="str">
        <f t="shared" si="28"/>
        <v>martes</v>
      </c>
      <c r="H294" t="str">
        <f t="shared" si="29"/>
        <v>2021-10</v>
      </c>
    </row>
    <row r="295" spans="2:8">
      <c r="B295" s="47">
        <v>44489</v>
      </c>
      <c r="C295">
        <f t="shared" si="24"/>
        <v>2021</v>
      </c>
      <c r="D295">
        <f t="shared" si="25"/>
        <v>10</v>
      </c>
      <c r="E295">
        <f t="shared" si="26"/>
        <v>20</v>
      </c>
      <c r="F295" t="str">
        <f t="shared" si="27"/>
        <v>octubre</v>
      </c>
      <c r="G295" t="str">
        <f t="shared" si="28"/>
        <v>miércoles</v>
      </c>
      <c r="H295" t="str">
        <f t="shared" si="29"/>
        <v>2021-10</v>
      </c>
    </row>
    <row r="296" spans="2:8">
      <c r="B296" s="47">
        <v>44490</v>
      </c>
      <c r="C296">
        <f t="shared" si="24"/>
        <v>2021</v>
      </c>
      <c r="D296">
        <f t="shared" si="25"/>
        <v>10</v>
      </c>
      <c r="E296">
        <f t="shared" si="26"/>
        <v>21</v>
      </c>
      <c r="F296" t="str">
        <f t="shared" si="27"/>
        <v>octubre</v>
      </c>
      <c r="G296" t="str">
        <f t="shared" si="28"/>
        <v>jueves</v>
      </c>
      <c r="H296" t="str">
        <f t="shared" si="29"/>
        <v>2021-10</v>
      </c>
    </row>
    <row r="297" spans="2:8">
      <c r="B297" s="47">
        <v>44491</v>
      </c>
      <c r="C297">
        <f t="shared" si="24"/>
        <v>2021</v>
      </c>
      <c r="D297">
        <f t="shared" si="25"/>
        <v>10</v>
      </c>
      <c r="E297">
        <f t="shared" si="26"/>
        <v>22</v>
      </c>
      <c r="F297" t="str">
        <f t="shared" si="27"/>
        <v>octubre</v>
      </c>
      <c r="G297" t="str">
        <f t="shared" si="28"/>
        <v>viernes</v>
      </c>
      <c r="H297" t="str">
        <f t="shared" si="29"/>
        <v>2021-10</v>
      </c>
    </row>
    <row r="298" spans="2:8">
      <c r="B298" s="47">
        <v>44492</v>
      </c>
      <c r="C298">
        <f t="shared" si="24"/>
        <v>2021</v>
      </c>
      <c r="D298">
        <f t="shared" si="25"/>
        <v>10</v>
      </c>
      <c r="E298">
        <f t="shared" si="26"/>
        <v>23</v>
      </c>
      <c r="F298" t="str">
        <f t="shared" si="27"/>
        <v>octubre</v>
      </c>
      <c r="G298" t="str">
        <f t="shared" si="28"/>
        <v>sábado</v>
      </c>
      <c r="H298" t="str">
        <f t="shared" si="29"/>
        <v>2021-10</v>
      </c>
    </row>
    <row r="299" spans="2:8">
      <c r="B299" s="47">
        <v>44493</v>
      </c>
      <c r="C299">
        <f t="shared" si="24"/>
        <v>2021</v>
      </c>
      <c r="D299">
        <f t="shared" si="25"/>
        <v>10</v>
      </c>
      <c r="E299">
        <f t="shared" si="26"/>
        <v>24</v>
      </c>
      <c r="F299" t="str">
        <f t="shared" si="27"/>
        <v>octubre</v>
      </c>
      <c r="G299" t="str">
        <f t="shared" si="28"/>
        <v>domingo</v>
      </c>
      <c r="H299" t="str">
        <f t="shared" si="29"/>
        <v>2021-10</v>
      </c>
    </row>
    <row r="300" spans="2:8">
      <c r="B300" s="47">
        <v>44494</v>
      </c>
      <c r="C300">
        <f t="shared" si="24"/>
        <v>2021</v>
      </c>
      <c r="D300">
        <f t="shared" si="25"/>
        <v>10</v>
      </c>
      <c r="E300">
        <f t="shared" si="26"/>
        <v>25</v>
      </c>
      <c r="F300" t="str">
        <f t="shared" si="27"/>
        <v>octubre</v>
      </c>
      <c r="G300" t="str">
        <f t="shared" si="28"/>
        <v>lunes</v>
      </c>
      <c r="H300" t="str">
        <f t="shared" si="29"/>
        <v>2021-10</v>
      </c>
    </row>
    <row r="301" spans="2:8">
      <c r="B301" s="47">
        <v>44495</v>
      </c>
      <c r="C301">
        <f t="shared" si="24"/>
        <v>2021</v>
      </c>
      <c r="D301">
        <f t="shared" si="25"/>
        <v>10</v>
      </c>
      <c r="E301">
        <f t="shared" si="26"/>
        <v>26</v>
      </c>
      <c r="F301" t="str">
        <f t="shared" si="27"/>
        <v>octubre</v>
      </c>
      <c r="G301" t="str">
        <f t="shared" si="28"/>
        <v>martes</v>
      </c>
      <c r="H301" t="str">
        <f t="shared" si="29"/>
        <v>2021-10</v>
      </c>
    </row>
    <row r="302" spans="2:8">
      <c r="B302" s="47">
        <v>44496</v>
      </c>
      <c r="C302">
        <f t="shared" si="24"/>
        <v>2021</v>
      </c>
      <c r="D302">
        <f t="shared" si="25"/>
        <v>10</v>
      </c>
      <c r="E302">
        <f t="shared" si="26"/>
        <v>27</v>
      </c>
      <c r="F302" t="str">
        <f t="shared" si="27"/>
        <v>octubre</v>
      </c>
      <c r="G302" t="str">
        <f t="shared" si="28"/>
        <v>miércoles</v>
      </c>
      <c r="H302" t="str">
        <f t="shared" si="29"/>
        <v>2021-10</v>
      </c>
    </row>
    <row r="303" spans="2:8">
      <c r="B303" s="47">
        <v>44497</v>
      </c>
      <c r="C303">
        <f t="shared" si="24"/>
        <v>2021</v>
      </c>
      <c r="D303">
        <f t="shared" si="25"/>
        <v>10</v>
      </c>
      <c r="E303">
        <f t="shared" si="26"/>
        <v>28</v>
      </c>
      <c r="F303" t="str">
        <f t="shared" si="27"/>
        <v>octubre</v>
      </c>
      <c r="G303" t="str">
        <f t="shared" si="28"/>
        <v>jueves</v>
      </c>
      <c r="H303" t="str">
        <f t="shared" si="29"/>
        <v>2021-10</v>
      </c>
    </row>
    <row r="304" spans="2:8">
      <c r="B304" s="47">
        <v>44498</v>
      </c>
      <c r="C304">
        <f t="shared" si="24"/>
        <v>2021</v>
      </c>
      <c r="D304">
        <f t="shared" si="25"/>
        <v>10</v>
      </c>
      <c r="E304">
        <f t="shared" si="26"/>
        <v>29</v>
      </c>
      <c r="F304" t="str">
        <f t="shared" si="27"/>
        <v>octubre</v>
      </c>
      <c r="G304" t="str">
        <f t="shared" si="28"/>
        <v>viernes</v>
      </c>
      <c r="H304" t="str">
        <f t="shared" si="29"/>
        <v>2021-10</v>
      </c>
    </row>
    <row r="305" spans="2:8">
      <c r="B305" s="47">
        <v>44499</v>
      </c>
      <c r="C305">
        <f t="shared" si="24"/>
        <v>2021</v>
      </c>
      <c r="D305">
        <f t="shared" si="25"/>
        <v>10</v>
      </c>
      <c r="E305">
        <f t="shared" si="26"/>
        <v>30</v>
      </c>
      <c r="F305" t="str">
        <f t="shared" si="27"/>
        <v>octubre</v>
      </c>
      <c r="G305" t="str">
        <f t="shared" si="28"/>
        <v>sábado</v>
      </c>
      <c r="H305" t="str">
        <f t="shared" si="29"/>
        <v>2021-10</v>
      </c>
    </row>
    <row r="306" spans="2:8">
      <c r="B306" s="47">
        <v>44500</v>
      </c>
      <c r="C306">
        <f t="shared" si="24"/>
        <v>2021</v>
      </c>
      <c r="D306">
        <f t="shared" si="25"/>
        <v>10</v>
      </c>
      <c r="E306">
        <f t="shared" si="26"/>
        <v>31</v>
      </c>
      <c r="F306" t="str">
        <f t="shared" si="27"/>
        <v>octubre</v>
      </c>
      <c r="G306" t="str">
        <f t="shared" si="28"/>
        <v>domingo</v>
      </c>
      <c r="H306" t="str">
        <f t="shared" si="29"/>
        <v>2021-10</v>
      </c>
    </row>
    <row r="307" spans="2:8">
      <c r="B307" s="47">
        <v>44501</v>
      </c>
      <c r="C307">
        <f t="shared" si="24"/>
        <v>2021</v>
      </c>
      <c r="D307">
        <f t="shared" si="25"/>
        <v>11</v>
      </c>
      <c r="E307">
        <f t="shared" si="26"/>
        <v>1</v>
      </c>
      <c r="F307" t="str">
        <f t="shared" si="27"/>
        <v>noviembre</v>
      </c>
      <c r="G307" t="str">
        <f t="shared" si="28"/>
        <v>lunes</v>
      </c>
      <c r="H307" t="str">
        <f t="shared" si="29"/>
        <v>2021-11</v>
      </c>
    </row>
    <row r="308" spans="2:8">
      <c r="B308" s="47">
        <v>44502</v>
      </c>
      <c r="C308">
        <f t="shared" si="24"/>
        <v>2021</v>
      </c>
      <c r="D308">
        <f t="shared" si="25"/>
        <v>11</v>
      </c>
      <c r="E308">
        <f t="shared" si="26"/>
        <v>2</v>
      </c>
      <c r="F308" t="str">
        <f t="shared" si="27"/>
        <v>noviembre</v>
      </c>
      <c r="G308" t="str">
        <f t="shared" si="28"/>
        <v>martes</v>
      </c>
      <c r="H308" t="str">
        <f t="shared" si="29"/>
        <v>2021-11</v>
      </c>
    </row>
    <row r="309" spans="2:8">
      <c r="B309" s="47">
        <v>44503</v>
      </c>
      <c r="C309">
        <f t="shared" si="24"/>
        <v>2021</v>
      </c>
      <c r="D309">
        <f t="shared" si="25"/>
        <v>11</v>
      </c>
      <c r="E309">
        <f t="shared" si="26"/>
        <v>3</v>
      </c>
      <c r="F309" t="str">
        <f t="shared" si="27"/>
        <v>noviembre</v>
      </c>
      <c r="G309" t="str">
        <f t="shared" si="28"/>
        <v>miércoles</v>
      </c>
      <c r="H309" t="str">
        <f t="shared" si="29"/>
        <v>2021-11</v>
      </c>
    </row>
    <row r="310" spans="2:8">
      <c r="B310" s="47">
        <v>44504</v>
      </c>
      <c r="C310">
        <f t="shared" si="24"/>
        <v>2021</v>
      </c>
      <c r="D310">
        <f t="shared" si="25"/>
        <v>11</v>
      </c>
      <c r="E310">
        <f t="shared" si="26"/>
        <v>4</v>
      </c>
      <c r="F310" t="str">
        <f t="shared" si="27"/>
        <v>noviembre</v>
      </c>
      <c r="G310" t="str">
        <f t="shared" si="28"/>
        <v>jueves</v>
      </c>
      <c r="H310" t="str">
        <f t="shared" si="29"/>
        <v>2021-11</v>
      </c>
    </row>
    <row r="311" spans="2:8">
      <c r="B311" s="47">
        <v>44505</v>
      </c>
      <c r="C311">
        <f t="shared" si="24"/>
        <v>2021</v>
      </c>
      <c r="D311">
        <f t="shared" si="25"/>
        <v>11</v>
      </c>
      <c r="E311">
        <f t="shared" si="26"/>
        <v>5</v>
      </c>
      <c r="F311" t="str">
        <f t="shared" si="27"/>
        <v>noviembre</v>
      </c>
      <c r="G311" t="str">
        <f t="shared" si="28"/>
        <v>viernes</v>
      </c>
      <c r="H311" t="str">
        <f t="shared" si="29"/>
        <v>2021-11</v>
      </c>
    </row>
    <row r="312" spans="2:8">
      <c r="B312" s="47">
        <v>44506</v>
      </c>
      <c r="C312">
        <f t="shared" si="24"/>
        <v>2021</v>
      </c>
      <c r="D312">
        <f t="shared" si="25"/>
        <v>11</v>
      </c>
      <c r="E312">
        <f t="shared" si="26"/>
        <v>6</v>
      </c>
      <c r="F312" t="str">
        <f t="shared" si="27"/>
        <v>noviembre</v>
      </c>
      <c r="G312" t="str">
        <f t="shared" si="28"/>
        <v>sábado</v>
      </c>
      <c r="H312" t="str">
        <f t="shared" si="29"/>
        <v>2021-11</v>
      </c>
    </row>
    <row r="313" spans="2:8">
      <c r="B313" s="47">
        <v>44507</v>
      </c>
      <c r="C313">
        <f t="shared" si="24"/>
        <v>2021</v>
      </c>
      <c r="D313">
        <f t="shared" si="25"/>
        <v>11</v>
      </c>
      <c r="E313">
        <f t="shared" si="26"/>
        <v>7</v>
      </c>
      <c r="F313" t="str">
        <f t="shared" si="27"/>
        <v>noviembre</v>
      </c>
      <c r="G313" t="str">
        <f t="shared" si="28"/>
        <v>domingo</v>
      </c>
      <c r="H313" t="str">
        <f t="shared" si="29"/>
        <v>2021-11</v>
      </c>
    </row>
    <row r="314" spans="2:8">
      <c r="B314" s="47">
        <v>44508</v>
      </c>
      <c r="C314">
        <f t="shared" si="24"/>
        <v>2021</v>
      </c>
      <c r="D314">
        <f t="shared" si="25"/>
        <v>11</v>
      </c>
      <c r="E314">
        <f t="shared" si="26"/>
        <v>8</v>
      </c>
      <c r="F314" t="str">
        <f t="shared" si="27"/>
        <v>noviembre</v>
      </c>
      <c r="G314" t="str">
        <f t="shared" si="28"/>
        <v>lunes</v>
      </c>
      <c r="H314" t="str">
        <f t="shared" si="29"/>
        <v>2021-11</v>
      </c>
    </row>
    <row r="315" spans="2:8">
      <c r="B315" s="47">
        <v>44509</v>
      </c>
      <c r="C315">
        <f t="shared" si="24"/>
        <v>2021</v>
      </c>
      <c r="D315">
        <f t="shared" si="25"/>
        <v>11</v>
      </c>
      <c r="E315">
        <f t="shared" si="26"/>
        <v>9</v>
      </c>
      <c r="F315" t="str">
        <f t="shared" si="27"/>
        <v>noviembre</v>
      </c>
      <c r="G315" t="str">
        <f t="shared" si="28"/>
        <v>martes</v>
      </c>
      <c r="H315" t="str">
        <f t="shared" si="29"/>
        <v>2021-11</v>
      </c>
    </row>
    <row r="316" spans="2:8">
      <c r="B316" s="47">
        <v>44510</v>
      </c>
      <c r="C316">
        <f t="shared" si="24"/>
        <v>2021</v>
      </c>
      <c r="D316">
        <f t="shared" si="25"/>
        <v>11</v>
      </c>
      <c r="E316">
        <f t="shared" si="26"/>
        <v>10</v>
      </c>
      <c r="F316" t="str">
        <f t="shared" si="27"/>
        <v>noviembre</v>
      </c>
      <c r="G316" t="str">
        <f t="shared" si="28"/>
        <v>miércoles</v>
      </c>
      <c r="H316" t="str">
        <f t="shared" si="29"/>
        <v>2021-11</v>
      </c>
    </row>
    <row r="317" spans="2:8">
      <c r="B317" s="47">
        <v>44511</v>
      </c>
      <c r="C317">
        <f t="shared" si="24"/>
        <v>2021</v>
      </c>
      <c r="D317">
        <f t="shared" si="25"/>
        <v>11</v>
      </c>
      <c r="E317">
        <f t="shared" si="26"/>
        <v>11</v>
      </c>
      <c r="F317" t="str">
        <f t="shared" si="27"/>
        <v>noviembre</v>
      </c>
      <c r="G317" t="str">
        <f t="shared" si="28"/>
        <v>jueves</v>
      </c>
      <c r="H317" t="str">
        <f t="shared" si="29"/>
        <v>2021-11</v>
      </c>
    </row>
    <row r="318" spans="2:8">
      <c r="B318" s="47">
        <v>44512</v>
      </c>
      <c r="C318">
        <f t="shared" si="24"/>
        <v>2021</v>
      </c>
      <c r="D318">
        <f t="shared" si="25"/>
        <v>11</v>
      </c>
      <c r="E318">
        <f t="shared" si="26"/>
        <v>12</v>
      </c>
      <c r="F318" t="str">
        <f t="shared" si="27"/>
        <v>noviembre</v>
      </c>
      <c r="G318" t="str">
        <f t="shared" si="28"/>
        <v>viernes</v>
      </c>
      <c r="H318" t="str">
        <f t="shared" si="29"/>
        <v>2021-11</v>
      </c>
    </row>
    <row r="319" spans="2:8">
      <c r="B319" s="47">
        <v>44513</v>
      </c>
      <c r="C319">
        <f t="shared" si="24"/>
        <v>2021</v>
      </c>
      <c r="D319">
        <f t="shared" si="25"/>
        <v>11</v>
      </c>
      <c r="E319">
        <f t="shared" si="26"/>
        <v>13</v>
      </c>
      <c r="F319" t="str">
        <f t="shared" si="27"/>
        <v>noviembre</v>
      </c>
      <c r="G319" t="str">
        <f t="shared" si="28"/>
        <v>sábado</v>
      </c>
      <c r="H319" t="str">
        <f t="shared" si="29"/>
        <v>2021-11</v>
      </c>
    </row>
    <row r="320" spans="2:8">
      <c r="B320" s="47">
        <v>44514</v>
      </c>
      <c r="C320">
        <f t="shared" si="24"/>
        <v>2021</v>
      </c>
      <c r="D320">
        <f t="shared" si="25"/>
        <v>11</v>
      </c>
      <c r="E320">
        <f t="shared" si="26"/>
        <v>14</v>
      </c>
      <c r="F320" t="str">
        <f t="shared" si="27"/>
        <v>noviembre</v>
      </c>
      <c r="G320" t="str">
        <f t="shared" si="28"/>
        <v>domingo</v>
      </c>
      <c r="H320" t="str">
        <f t="shared" si="29"/>
        <v>2021-11</v>
      </c>
    </row>
    <row r="321" spans="2:8">
      <c r="B321" s="47">
        <v>44515</v>
      </c>
      <c r="C321">
        <f t="shared" si="24"/>
        <v>2021</v>
      </c>
      <c r="D321">
        <f t="shared" si="25"/>
        <v>11</v>
      </c>
      <c r="E321">
        <f t="shared" si="26"/>
        <v>15</v>
      </c>
      <c r="F321" t="str">
        <f t="shared" si="27"/>
        <v>noviembre</v>
      </c>
      <c r="G321" t="str">
        <f t="shared" si="28"/>
        <v>lunes</v>
      </c>
      <c r="H321" t="str">
        <f t="shared" si="29"/>
        <v>2021-11</v>
      </c>
    </row>
    <row r="322" spans="2:8">
      <c r="B322" s="47">
        <v>44516</v>
      </c>
      <c r="C322">
        <f t="shared" si="24"/>
        <v>2021</v>
      </c>
      <c r="D322">
        <f t="shared" si="25"/>
        <v>11</v>
      </c>
      <c r="E322">
        <f t="shared" si="26"/>
        <v>16</v>
      </c>
      <c r="F322" t="str">
        <f t="shared" si="27"/>
        <v>noviembre</v>
      </c>
      <c r="G322" t="str">
        <f t="shared" si="28"/>
        <v>martes</v>
      </c>
      <c r="H322" t="str">
        <f t="shared" si="29"/>
        <v>2021-11</v>
      </c>
    </row>
    <row r="323" spans="2:8">
      <c r="B323" s="47">
        <v>44517</v>
      </c>
      <c r="C323">
        <f t="shared" ref="C323:C386" si="30">YEAR(B323)</f>
        <v>2021</v>
      </c>
      <c r="D323">
        <f t="shared" ref="D323:D386" si="31">MONTH(B323)</f>
        <v>11</v>
      </c>
      <c r="E323">
        <f t="shared" ref="E323:E386" si="32">DAY(B323)</f>
        <v>17</v>
      </c>
      <c r="F323" t="str">
        <f t="shared" ref="F323:F386" si="33">TEXT(B323,"MMMM")</f>
        <v>noviembre</v>
      </c>
      <c r="G323" t="str">
        <f t="shared" ref="G323:G386" si="34">TEXT(B323,"DDDD")</f>
        <v>miércoles</v>
      </c>
      <c r="H323" t="str">
        <f t="shared" ref="H323:H386" si="35">YEAR(B323) &amp;"-" &amp; TEXT(B323, "MM")</f>
        <v>2021-11</v>
      </c>
    </row>
    <row r="324" spans="2:8">
      <c r="B324" s="47">
        <v>44518</v>
      </c>
      <c r="C324">
        <f t="shared" si="30"/>
        <v>2021</v>
      </c>
      <c r="D324">
        <f t="shared" si="31"/>
        <v>11</v>
      </c>
      <c r="E324">
        <f t="shared" si="32"/>
        <v>18</v>
      </c>
      <c r="F324" t="str">
        <f t="shared" si="33"/>
        <v>noviembre</v>
      </c>
      <c r="G324" t="str">
        <f t="shared" si="34"/>
        <v>jueves</v>
      </c>
      <c r="H324" t="str">
        <f t="shared" si="35"/>
        <v>2021-11</v>
      </c>
    </row>
    <row r="325" spans="2:8">
      <c r="B325" s="47">
        <v>44519</v>
      </c>
      <c r="C325">
        <f t="shared" si="30"/>
        <v>2021</v>
      </c>
      <c r="D325">
        <f t="shared" si="31"/>
        <v>11</v>
      </c>
      <c r="E325">
        <f t="shared" si="32"/>
        <v>19</v>
      </c>
      <c r="F325" t="str">
        <f t="shared" si="33"/>
        <v>noviembre</v>
      </c>
      <c r="G325" t="str">
        <f t="shared" si="34"/>
        <v>viernes</v>
      </c>
      <c r="H325" t="str">
        <f t="shared" si="35"/>
        <v>2021-11</v>
      </c>
    </row>
    <row r="326" spans="2:8">
      <c r="B326" s="47">
        <v>44520</v>
      </c>
      <c r="C326">
        <f t="shared" si="30"/>
        <v>2021</v>
      </c>
      <c r="D326">
        <f t="shared" si="31"/>
        <v>11</v>
      </c>
      <c r="E326">
        <f t="shared" si="32"/>
        <v>20</v>
      </c>
      <c r="F326" t="str">
        <f t="shared" si="33"/>
        <v>noviembre</v>
      </c>
      <c r="G326" t="str">
        <f t="shared" si="34"/>
        <v>sábado</v>
      </c>
      <c r="H326" t="str">
        <f t="shared" si="35"/>
        <v>2021-11</v>
      </c>
    </row>
    <row r="327" spans="2:8">
      <c r="B327" s="47">
        <v>44521</v>
      </c>
      <c r="C327">
        <f t="shared" si="30"/>
        <v>2021</v>
      </c>
      <c r="D327">
        <f t="shared" si="31"/>
        <v>11</v>
      </c>
      <c r="E327">
        <f t="shared" si="32"/>
        <v>21</v>
      </c>
      <c r="F327" t="str">
        <f t="shared" si="33"/>
        <v>noviembre</v>
      </c>
      <c r="G327" t="str">
        <f t="shared" si="34"/>
        <v>domingo</v>
      </c>
      <c r="H327" t="str">
        <f t="shared" si="35"/>
        <v>2021-11</v>
      </c>
    </row>
    <row r="328" spans="2:8">
      <c r="B328" s="47">
        <v>44522</v>
      </c>
      <c r="C328">
        <f t="shared" si="30"/>
        <v>2021</v>
      </c>
      <c r="D328">
        <f t="shared" si="31"/>
        <v>11</v>
      </c>
      <c r="E328">
        <f t="shared" si="32"/>
        <v>22</v>
      </c>
      <c r="F328" t="str">
        <f t="shared" si="33"/>
        <v>noviembre</v>
      </c>
      <c r="G328" t="str">
        <f t="shared" si="34"/>
        <v>lunes</v>
      </c>
      <c r="H328" t="str">
        <f t="shared" si="35"/>
        <v>2021-11</v>
      </c>
    </row>
    <row r="329" spans="2:8">
      <c r="B329" s="47">
        <v>44523</v>
      </c>
      <c r="C329">
        <f t="shared" si="30"/>
        <v>2021</v>
      </c>
      <c r="D329">
        <f t="shared" si="31"/>
        <v>11</v>
      </c>
      <c r="E329">
        <f t="shared" si="32"/>
        <v>23</v>
      </c>
      <c r="F329" t="str">
        <f t="shared" si="33"/>
        <v>noviembre</v>
      </c>
      <c r="G329" t="str">
        <f t="shared" si="34"/>
        <v>martes</v>
      </c>
      <c r="H329" t="str">
        <f t="shared" si="35"/>
        <v>2021-11</v>
      </c>
    </row>
    <row r="330" spans="2:8">
      <c r="B330" s="47">
        <v>44524</v>
      </c>
      <c r="C330">
        <f t="shared" si="30"/>
        <v>2021</v>
      </c>
      <c r="D330">
        <f t="shared" si="31"/>
        <v>11</v>
      </c>
      <c r="E330">
        <f t="shared" si="32"/>
        <v>24</v>
      </c>
      <c r="F330" t="str">
        <f t="shared" si="33"/>
        <v>noviembre</v>
      </c>
      <c r="G330" t="str">
        <f t="shared" si="34"/>
        <v>miércoles</v>
      </c>
      <c r="H330" t="str">
        <f t="shared" si="35"/>
        <v>2021-11</v>
      </c>
    </row>
    <row r="331" spans="2:8">
      <c r="B331" s="47">
        <v>44525</v>
      </c>
      <c r="C331">
        <f t="shared" si="30"/>
        <v>2021</v>
      </c>
      <c r="D331">
        <f t="shared" si="31"/>
        <v>11</v>
      </c>
      <c r="E331">
        <f t="shared" si="32"/>
        <v>25</v>
      </c>
      <c r="F331" t="str">
        <f t="shared" si="33"/>
        <v>noviembre</v>
      </c>
      <c r="G331" t="str">
        <f t="shared" si="34"/>
        <v>jueves</v>
      </c>
      <c r="H331" t="str">
        <f t="shared" si="35"/>
        <v>2021-11</v>
      </c>
    </row>
    <row r="332" spans="2:8">
      <c r="B332" s="47">
        <v>44526</v>
      </c>
      <c r="C332">
        <f t="shared" si="30"/>
        <v>2021</v>
      </c>
      <c r="D332">
        <f t="shared" si="31"/>
        <v>11</v>
      </c>
      <c r="E332">
        <f t="shared" si="32"/>
        <v>26</v>
      </c>
      <c r="F332" t="str">
        <f t="shared" si="33"/>
        <v>noviembre</v>
      </c>
      <c r="G332" t="str">
        <f t="shared" si="34"/>
        <v>viernes</v>
      </c>
      <c r="H332" t="str">
        <f t="shared" si="35"/>
        <v>2021-11</v>
      </c>
    </row>
    <row r="333" spans="2:8">
      <c r="B333" s="47">
        <v>44527</v>
      </c>
      <c r="C333">
        <f t="shared" si="30"/>
        <v>2021</v>
      </c>
      <c r="D333">
        <f t="shared" si="31"/>
        <v>11</v>
      </c>
      <c r="E333">
        <f t="shared" si="32"/>
        <v>27</v>
      </c>
      <c r="F333" t="str">
        <f t="shared" si="33"/>
        <v>noviembre</v>
      </c>
      <c r="G333" t="str">
        <f t="shared" si="34"/>
        <v>sábado</v>
      </c>
      <c r="H333" t="str">
        <f t="shared" si="35"/>
        <v>2021-11</v>
      </c>
    </row>
    <row r="334" spans="2:8">
      <c r="B334" s="47">
        <v>44528</v>
      </c>
      <c r="C334">
        <f t="shared" si="30"/>
        <v>2021</v>
      </c>
      <c r="D334">
        <f t="shared" si="31"/>
        <v>11</v>
      </c>
      <c r="E334">
        <f t="shared" si="32"/>
        <v>28</v>
      </c>
      <c r="F334" t="str">
        <f t="shared" si="33"/>
        <v>noviembre</v>
      </c>
      <c r="G334" t="str">
        <f t="shared" si="34"/>
        <v>domingo</v>
      </c>
      <c r="H334" t="str">
        <f t="shared" si="35"/>
        <v>2021-11</v>
      </c>
    </row>
    <row r="335" spans="2:8">
      <c r="B335" s="47">
        <v>44529</v>
      </c>
      <c r="C335">
        <f t="shared" si="30"/>
        <v>2021</v>
      </c>
      <c r="D335">
        <f t="shared" si="31"/>
        <v>11</v>
      </c>
      <c r="E335">
        <f t="shared" si="32"/>
        <v>29</v>
      </c>
      <c r="F335" t="str">
        <f t="shared" si="33"/>
        <v>noviembre</v>
      </c>
      <c r="G335" t="str">
        <f t="shared" si="34"/>
        <v>lunes</v>
      </c>
      <c r="H335" t="str">
        <f t="shared" si="35"/>
        <v>2021-11</v>
      </c>
    </row>
    <row r="336" spans="2:8">
      <c r="B336" s="47">
        <v>44530</v>
      </c>
      <c r="C336">
        <f t="shared" si="30"/>
        <v>2021</v>
      </c>
      <c r="D336">
        <f t="shared" si="31"/>
        <v>11</v>
      </c>
      <c r="E336">
        <f t="shared" si="32"/>
        <v>30</v>
      </c>
      <c r="F336" t="str">
        <f t="shared" si="33"/>
        <v>noviembre</v>
      </c>
      <c r="G336" t="str">
        <f t="shared" si="34"/>
        <v>martes</v>
      </c>
      <c r="H336" t="str">
        <f t="shared" si="35"/>
        <v>2021-11</v>
      </c>
    </row>
    <row r="337" spans="2:8">
      <c r="B337" s="47">
        <v>44531</v>
      </c>
      <c r="C337">
        <f t="shared" si="30"/>
        <v>2021</v>
      </c>
      <c r="D337">
        <f t="shared" si="31"/>
        <v>12</v>
      </c>
      <c r="E337">
        <f t="shared" si="32"/>
        <v>1</v>
      </c>
      <c r="F337" t="str">
        <f t="shared" si="33"/>
        <v>diciembre</v>
      </c>
      <c r="G337" t="str">
        <f t="shared" si="34"/>
        <v>miércoles</v>
      </c>
      <c r="H337" t="str">
        <f t="shared" si="35"/>
        <v>2021-12</v>
      </c>
    </row>
    <row r="338" spans="2:8">
      <c r="B338" s="47">
        <v>44532</v>
      </c>
      <c r="C338">
        <f t="shared" si="30"/>
        <v>2021</v>
      </c>
      <c r="D338">
        <f t="shared" si="31"/>
        <v>12</v>
      </c>
      <c r="E338">
        <f t="shared" si="32"/>
        <v>2</v>
      </c>
      <c r="F338" t="str">
        <f t="shared" si="33"/>
        <v>diciembre</v>
      </c>
      <c r="G338" t="str">
        <f t="shared" si="34"/>
        <v>jueves</v>
      </c>
      <c r="H338" t="str">
        <f t="shared" si="35"/>
        <v>2021-12</v>
      </c>
    </row>
    <row r="339" spans="2:8">
      <c r="B339" s="47">
        <v>44533</v>
      </c>
      <c r="C339">
        <f t="shared" si="30"/>
        <v>2021</v>
      </c>
      <c r="D339">
        <f t="shared" si="31"/>
        <v>12</v>
      </c>
      <c r="E339">
        <f t="shared" si="32"/>
        <v>3</v>
      </c>
      <c r="F339" t="str">
        <f t="shared" si="33"/>
        <v>diciembre</v>
      </c>
      <c r="G339" t="str">
        <f t="shared" si="34"/>
        <v>viernes</v>
      </c>
      <c r="H339" t="str">
        <f t="shared" si="35"/>
        <v>2021-12</v>
      </c>
    </row>
    <row r="340" spans="2:8">
      <c r="B340" s="47">
        <v>44534</v>
      </c>
      <c r="C340">
        <f t="shared" si="30"/>
        <v>2021</v>
      </c>
      <c r="D340">
        <f t="shared" si="31"/>
        <v>12</v>
      </c>
      <c r="E340">
        <f t="shared" si="32"/>
        <v>4</v>
      </c>
      <c r="F340" t="str">
        <f t="shared" si="33"/>
        <v>diciembre</v>
      </c>
      <c r="G340" t="str">
        <f t="shared" si="34"/>
        <v>sábado</v>
      </c>
      <c r="H340" t="str">
        <f t="shared" si="35"/>
        <v>2021-12</v>
      </c>
    </row>
    <row r="341" spans="2:8">
      <c r="B341" s="47">
        <v>44535</v>
      </c>
      <c r="C341">
        <f t="shared" si="30"/>
        <v>2021</v>
      </c>
      <c r="D341">
        <f t="shared" si="31"/>
        <v>12</v>
      </c>
      <c r="E341">
        <f t="shared" si="32"/>
        <v>5</v>
      </c>
      <c r="F341" t="str">
        <f t="shared" si="33"/>
        <v>diciembre</v>
      </c>
      <c r="G341" t="str">
        <f t="shared" si="34"/>
        <v>domingo</v>
      </c>
      <c r="H341" t="str">
        <f t="shared" si="35"/>
        <v>2021-12</v>
      </c>
    </row>
    <row r="342" spans="2:8">
      <c r="B342" s="47">
        <v>44536</v>
      </c>
      <c r="C342">
        <f t="shared" si="30"/>
        <v>2021</v>
      </c>
      <c r="D342">
        <f t="shared" si="31"/>
        <v>12</v>
      </c>
      <c r="E342">
        <f t="shared" si="32"/>
        <v>6</v>
      </c>
      <c r="F342" t="str">
        <f t="shared" si="33"/>
        <v>diciembre</v>
      </c>
      <c r="G342" t="str">
        <f t="shared" si="34"/>
        <v>lunes</v>
      </c>
      <c r="H342" t="str">
        <f t="shared" si="35"/>
        <v>2021-12</v>
      </c>
    </row>
    <row r="343" spans="2:8">
      <c r="B343" s="47">
        <v>44537</v>
      </c>
      <c r="C343">
        <f t="shared" si="30"/>
        <v>2021</v>
      </c>
      <c r="D343">
        <f t="shared" si="31"/>
        <v>12</v>
      </c>
      <c r="E343">
        <f t="shared" si="32"/>
        <v>7</v>
      </c>
      <c r="F343" t="str">
        <f t="shared" si="33"/>
        <v>diciembre</v>
      </c>
      <c r="G343" t="str">
        <f t="shared" si="34"/>
        <v>martes</v>
      </c>
      <c r="H343" t="str">
        <f t="shared" si="35"/>
        <v>2021-12</v>
      </c>
    </row>
    <row r="344" spans="2:8">
      <c r="B344" s="47">
        <v>44538</v>
      </c>
      <c r="C344">
        <f t="shared" si="30"/>
        <v>2021</v>
      </c>
      <c r="D344">
        <f t="shared" si="31"/>
        <v>12</v>
      </c>
      <c r="E344">
        <f t="shared" si="32"/>
        <v>8</v>
      </c>
      <c r="F344" t="str">
        <f t="shared" si="33"/>
        <v>diciembre</v>
      </c>
      <c r="G344" t="str">
        <f t="shared" si="34"/>
        <v>miércoles</v>
      </c>
      <c r="H344" t="str">
        <f t="shared" si="35"/>
        <v>2021-12</v>
      </c>
    </row>
    <row r="345" spans="2:8">
      <c r="B345" s="47">
        <v>44539</v>
      </c>
      <c r="C345">
        <f t="shared" si="30"/>
        <v>2021</v>
      </c>
      <c r="D345">
        <f t="shared" si="31"/>
        <v>12</v>
      </c>
      <c r="E345">
        <f t="shared" si="32"/>
        <v>9</v>
      </c>
      <c r="F345" t="str">
        <f t="shared" si="33"/>
        <v>diciembre</v>
      </c>
      <c r="G345" t="str">
        <f t="shared" si="34"/>
        <v>jueves</v>
      </c>
      <c r="H345" t="str">
        <f t="shared" si="35"/>
        <v>2021-12</v>
      </c>
    </row>
    <row r="346" spans="2:8">
      <c r="B346" s="47">
        <v>44540</v>
      </c>
      <c r="C346">
        <f t="shared" si="30"/>
        <v>2021</v>
      </c>
      <c r="D346">
        <f t="shared" si="31"/>
        <v>12</v>
      </c>
      <c r="E346">
        <f t="shared" si="32"/>
        <v>10</v>
      </c>
      <c r="F346" t="str">
        <f t="shared" si="33"/>
        <v>diciembre</v>
      </c>
      <c r="G346" t="str">
        <f t="shared" si="34"/>
        <v>viernes</v>
      </c>
      <c r="H346" t="str">
        <f t="shared" si="35"/>
        <v>2021-12</v>
      </c>
    </row>
    <row r="347" spans="2:8">
      <c r="B347" s="47">
        <v>44541</v>
      </c>
      <c r="C347">
        <f t="shared" si="30"/>
        <v>2021</v>
      </c>
      <c r="D347">
        <f t="shared" si="31"/>
        <v>12</v>
      </c>
      <c r="E347">
        <f t="shared" si="32"/>
        <v>11</v>
      </c>
      <c r="F347" t="str">
        <f t="shared" si="33"/>
        <v>diciembre</v>
      </c>
      <c r="G347" t="str">
        <f t="shared" si="34"/>
        <v>sábado</v>
      </c>
      <c r="H347" t="str">
        <f t="shared" si="35"/>
        <v>2021-12</v>
      </c>
    </row>
    <row r="348" spans="2:8">
      <c r="B348" s="47">
        <v>44542</v>
      </c>
      <c r="C348">
        <f t="shared" si="30"/>
        <v>2021</v>
      </c>
      <c r="D348">
        <f t="shared" si="31"/>
        <v>12</v>
      </c>
      <c r="E348">
        <f t="shared" si="32"/>
        <v>12</v>
      </c>
      <c r="F348" t="str">
        <f t="shared" si="33"/>
        <v>diciembre</v>
      </c>
      <c r="G348" t="str">
        <f t="shared" si="34"/>
        <v>domingo</v>
      </c>
      <c r="H348" t="str">
        <f t="shared" si="35"/>
        <v>2021-12</v>
      </c>
    </row>
    <row r="349" spans="2:8">
      <c r="B349" s="47">
        <v>44543</v>
      </c>
      <c r="C349">
        <f t="shared" si="30"/>
        <v>2021</v>
      </c>
      <c r="D349">
        <f t="shared" si="31"/>
        <v>12</v>
      </c>
      <c r="E349">
        <f t="shared" si="32"/>
        <v>13</v>
      </c>
      <c r="F349" t="str">
        <f t="shared" si="33"/>
        <v>diciembre</v>
      </c>
      <c r="G349" t="str">
        <f t="shared" si="34"/>
        <v>lunes</v>
      </c>
      <c r="H349" t="str">
        <f t="shared" si="35"/>
        <v>2021-12</v>
      </c>
    </row>
    <row r="350" spans="2:8">
      <c r="B350" s="47">
        <v>44544</v>
      </c>
      <c r="C350">
        <f t="shared" si="30"/>
        <v>2021</v>
      </c>
      <c r="D350">
        <f t="shared" si="31"/>
        <v>12</v>
      </c>
      <c r="E350">
        <f t="shared" si="32"/>
        <v>14</v>
      </c>
      <c r="F350" t="str">
        <f t="shared" si="33"/>
        <v>diciembre</v>
      </c>
      <c r="G350" t="str">
        <f t="shared" si="34"/>
        <v>martes</v>
      </c>
      <c r="H350" t="str">
        <f t="shared" si="35"/>
        <v>2021-12</v>
      </c>
    </row>
    <row r="351" spans="2:8">
      <c r="B351" s="47">
        <v>44545</v>
      </c>
      <c r="C351">
        <f t="shared" si="30"/>
        <v>2021</v>
      </c>
      <c r="D351">
        <f t="shared" si="31"/>
        <v>12</v>
      </c>
      <c r="E351">
        <f t="shared" si="32"/>
        <v>15</v>
      </c>
      <c r="F351" t="str">
        <f t="shared" si="33"/>
        <v>diciembre</v>
      </c>
      <c r="G351" t="str">
        <f t="shared" si="34"/>
        <v>miércoles</v>
      </c>
      <c r="H351" t="str">
        <f t="shared" si="35"/>
        <v>2021-12</v>
      </c>
    </row>
    <row r="352" spans="2:8">
      <c r="B352" s="47">
        <v>44546</v>
      </c>
      <c r="C352">
        <f t="shared" si="30"/>
        <v>2021</v>
      </c>
      <c r="D352">
        <f t="shared" si="31"/>
        <v>12</v>
      </c>
      <c r="E352">
        <f t="shared" si="32"/>
        <v>16</v>
      </c>
      <c r="F352" t="str">
        <f t="shared" si="33"/>
        <v>diciembre</v>
      </c>
      <c r="G352" t="str">
        <f t="shared" si="34"/>
        <v>jueves</v>
      </c>
      <c r="H352" t="str">
        <f t="shared" si="35"/>
        <v>2021-12</v>
      </c>
    </row>
    <row r="353" spans="2:8">
      <c r="B353" s="47">
        <v>44547</v>
      </c>
      <c r="C353">
        <f t="shared" si="30"/>
        <v>2021</v>
      </c>
      <c r="D353">
        <f t="shared" si="31"/>
        <v>12</v>
      </c>
      <c r="E353">
        <f t="shared" si="32"/>
        <v>17</v>
      </c>
      <c r="F353" t="str">
        <f t="shared" si="33"/>
        <v>diciembre</v>
      </c>
      <c r="G353" t="str">
        <f t="shared" si="34"/>
        <v>viernes</v>
      </c>
      <c r="H353" t="str">
        <f t="shared" si="35"/>
        <v>2021-12</v>
      </c>
    </row>
    <row r="354" spans="2:8">
      <c r="B354" s="47">
        <v>44548</v>
      </c>
      <c r="C354">
        <f t="shared" si="30"/>
        <v>2021</v>
      </c>
      <c r="D354">
        <f t="shared" si="31"/>
        <v>12</v>
      </c>
      <c r="E354">
        <f t="shared" si="32"/>
        <v>18</v>
      </c>
      <c r="F354" t="str">
        <f t="shared" si="33"/>
        <v>diciembre</v>
      </c>
      <c r="G354" t="str">
        <f t="shared" si="34"/>
        <v>sábado</v>
      </c>
      <c r="H354" t="str">
        <f t="shared" si="35"/>
        <v>2021-12</v>
      </c>
    </row>
    <row r="355" spans="2:8">
      <c r="B355" s="47">
        <v>44549</v>
      </c>
      <c r="C355">
        <f t="shared" si="30"/>
        <v>2021</v>
      </c>
      <c r="D355">
        <f t="shared" si="31"/>
        <v>12</v>
      </c>
      <c r="E355">
        <f t="shared" si="32"/>
        <v>19</v>
      </c>
      <c r="F355" t="str">
        <f t="shared" si="33"/>
        <v>diciembre</v>
      </c>
      <c r="G355" t="str">
        <f t="shared" si="34"/>
        <v>domingo</v>
      </c>
      <c r="H355" t="str">
        <f t="shared" si="35"/>
        <v>2021-12</v>
      </c>
    </row>
    <row r="356" spans="2:8">
      <c r="B356" s="47">
        <v>44550</v>
      </c>
      <c r="C356">
        <f t="shared" si="30"/>
        <v>2021</v>
      </c>
      <c r="D356">
        <f t="shared" si="31"/>
        <v>12</v>
      </c>
      <c r="E356">
        <f t="shared" si="32"/>
        <v>20</v>
      </c>
      <c r="F356" t="str">
        <f t="shared" si="33"/>
        <v>diciembre</v>
      </c>
      <c r="G356" t="str">
        <f t="shared" si="34"/>
        <v>lunes</v>
      </c>
      <c r="H356" t="str">
        <f t="shared" si="35"/>
        <v>2021-12</v>
      </c>
    </row>
    <row r="357" spans="2:8">
      <c r="B357" s="47">
        <v>44551</v>
      </c>
      <c r="C357">
        <f t="shared" si="30"/>
        <v>2021</v>
      </c>
      <c r="D357">
        <f t="shared" si="31"/>
        <v>12</v>
      </c>
      <c r="E357">
        <f t="shared" si="32"/>
        <v>21</v>
      </c>
      <c r="F357" t="str">
        <f t="shared" si="33"/>
        <v>diciembre</v>
      </c>
      <c r="G357" t="str">
        <f t="shared" si="34"/>
        <v>martes</v>
      </c>
      <c r="H357" t="str">
        <f t="shared" si="35"/>
        <v>2021-12</v>
      </c>
    </row>
    <row r="358" spans="2:8">
      <c r="B358" s="47">
        <v>44552</v>
      </c>
      <c r="C358">
        <f t="shared" si="30"/>
        <v>2021</v>
      </c>
      <c r="D358">
        <f t="shared" si="31"/>
        <v>12</v>
      </c>
      <c r="E358">
        <f t="shared" si="32"/>
        <v>22</v>
      </c>
      <c r="F358" t="str">
        <f t="shared" si="33"/>
        <v>diciembre</v>
      </c>
      <c r="G358" t="str">
        <f t="shared" si="34"/>
        <v>miércoles</v>
      </c>
      <c r="H358" t="str">
        <f t="shared" si="35"/>
        <v>2021-12</v>
      </c>
    </row>
    <row r="359" spans="2:8">
      <c r="B359" s="47">
        <v>44553</v>
      </c>
      <c r="C359">
        <f t="shared" si="30"/>
        <v>2021</v>
      </c>
      <c r="D359">
        <f t="shared" si="31"/>
        <v>12</v>
      </c>
      <c r="E359">
        <f t="shared" si="32"/>
        <v>23</v>
      </c>
      <c r="F359" t="str">
        <f t="shared" si="33"/>
        <v>diciembre</v>
      </c>
      <c r="G359" t="str">
        <f t="shared" si="34"/>
        <v>jueves</v>
      </c>
      <c r="H359" t="str">
        <f t="shared" si="35"/>
        <v>2021-12</v>
      </c>
    </row>
    <row r="360" spans="2:8">
      <c r="B360" s="47">
        <v>44554</v>
      </c>
      <c r="C360">
        <f t="shared" si="30"/>
        <v>2021</v>
      </c>
      <c r="D360">
        <f t="shared" si="31"/>
        <v>12</v>
      </c>
      <c r="E360">
        <f t="shared" si="32"/>
        <v>24</v>
      </c>
      <c r="F360" t="str">
        <f t="shared" si="33"/>
        <v>diciembre</v>
      </c>
      <c r="G360" t="str">
        <f t="shared" si="34"/>
        <v>viernes</v>
      </c>
      <c r="H360" t="str">
        <f t="shared" si="35"/>
        <v>2021-12</v>
      </c>
    </row>
    <row r="361" spans="2:8">
      <c r="B361" s="47">
        <v>44555</v>
      </c>
      <c r="C361">
        <f t="shared" si="30"/>
        <v>2021</v>
      </c>
      <c r="D361">
        <f t="shared" si="31"/>
        <v>12</v>
      </c>
      <c r="E361">
        <f t="shared" si="32"/>
        <v>25</v>
      </c>
      <c r="F361" t="str">
        <f t="shared" si="33"/>
        <v>diciembre</v>
      </c>
      <c r="G361" t="str">
        <f t="shared" si="34"/>
        <v>sábado</v>
      </c>
      <c r="H361" t="str">
        <f t="shared" si="35"/>
        <v>2021-12</v>
      </c>
    </row>
    <row r="362" spans="2:8">
      <c r="B362" s="47">
        <v>44556</v>
      </c>
      <c r="C362">
        <f t="shared" si="30"/>
        <v>2021</v>
      </c>
      <c r="D362">
        <f t="shared" si="31"/>
        <v>12</v>
      </c>
      <c r="E362">
        <f t="shared" si="32"/>
        <v>26</v>
      </c>
      <c r="F362" t="str">
        <f t="shared" si="33"/>
        <v>diciembre</v>
      </c>
      <c r="G362" t="str">
        <f t="shared" si="34"/>
        <v>domingo</v>
      </c>
      <c r="H362" t="str">
        <f t="shared" si="35"/>
        <v>2021-12</v>
      </c>
    </row>
    <row r="363" spans="2:8">
      <c r="B363" s="47">
        <v>44557</v>
      </c>
      <c r="C363">
        <f t="shared" si="30"/>
        <v>2021</v>
      </c>
      <c r="D363">
        <f t="shared" si="31"/>
        <v>12</v>
      </c>
      <c r="E363">
        <f t="shared" si="32"/>
        <v>27</v>
      </c>
      <c r="F363" t="str">
        <f t="shared" si="33"/>
        <v>diciembre</v>
      </c>
      <c r="G363" t="str">
        <f t="shared" si="34"/>
        <v>lunes</v>
      </c>
      <c r="H363" t="str">
        <f t="shared" si="35"/>
        <v>2021-12</v>
      </c>
    </row>
    <row r="364" spans="2:8">
      <c r="B364" s="47">
        <v>44558</v>
      </c>
      <c r="C364">
        <f t="shared" si="30"/>
        <v>2021</v>
      </c>
      <c r="D364">
        <f t="shared" si="31"/>
        <v>12</v>
      </c>
      <c r="E364">
        <f t="shared" si="32"/>
        <v>28</v>
      </c>
      <c r="F364" t="str">
        <f t="shared" si="33"/>
        <v>diciembre</v>
      </c>
      <c r="G364" t="str">
        <f t="shared" si="34"/>
        <v>martes</v>
      </c>
      <c r="H364" t="str">
        <f t="shared" si="35"/>
        <v>2021-12</v>
      </c>
    </row>
    <row r="365" spans="2:8">
      <c r="B365" s="47">
        <v>44559</v>
      </c>
      <c r="C365">
        <f t="shared" si="30"/>
        <v>2021</v>
      </c>
      <c r="D365">
        <f t="shared" si="31"/>
        <v>12</v>
      </c>
      <c r="E365">
        <f t="shared" si="32"/>
        <v>29</v>
      </c>
      <c r="F365" t="str">
        <f t="shared" si="33"/>
        <v>diciembre</v>
      </c>
      <c r="G365" t="str">
        <f t="shared" si="34"/>
        <v>miércoles</v>
      </c>
      <c r="H365" t="str">
        <f t="shared" si="35"/>
        <v>2021-12</v>
      </c>
    </row>
    <row r="366" spans="2:8">
      <c r="B366" s="47">
        <v>44560</v>
      </c>
      <c r="C366">
        <f t="shared" si="30"/>
        <v>2021</v>
      </c>
      <c r="D366">
        <f t="shared" si="31"/>
        <v>12</v>
      </c>
      <c r="E366">
        <f t="shared" si="32"/>
        <v>30</v>
      </c>
      <c r="F366" t="str">
        <f t="shared" si="33"/>
        <v>diciembre</v>
      </c>
      <c r="G366" t="str">
        <f t="shared" si="34"/>
        <v>jueves</v>
      </c>
      <c r="H366" t="str">
        <f t="shared" si="35"/>
        <v>2021-12</v>
      </c>
    </row>
    <row r="367" spans="2:8">
      <c r="B367" s="47">
        <v>44561</v>
      </c>
      <c r="C367">
        <f t="shared" si="30"/>
        <v>2021</v>
      </c>
      <c r="D367">
        <f t="shared" si="31"/>
        <v>12</v>
      </c>
      <c r="E367">
        <f t="shared" si="32"/>
        <v>31</v>
      </c>
      <c r="F367" t="str">
        <f t="shared" si="33"/>
        <v>diciembre</v>
      </c>
      <c r="G367" t="str">
        <f t="shared" si="34"/>
        <v>viernes</v>
      </c>
      <c r="H367" t="str">
        <f t="shared" si="35"/>
        <v>2021-12</v>
      </c>
    </row>
    <row r="368" spans="2:8">
      <c r="B368" s="47">
        <v>44562</v>
      </c>
      <c r="C368">
        <f t="shared" si="30"/>
        <v>2022</v>
      </c>
      <c r="D368">
        <f t="shared" si="31"/>
        <v>1</v>
      </c>
      <c r="E368">
        <f t="shared" si="32"/>
        <v>1</v>
      </c>
      <c r="F368" t="str">
        <f t="shared" si="33"/>
        <v>enero</v>
      </c>
      <c r="G368" t="str">
        <f t="shared" si="34"/>
        <v>sábado</v>
      </c>
      <c r="H368" t="str">
        <f t="shared" si="35"/>
        <v>2022-01</v>
      </c>
    </row>
    <row r="369" spans="2:8">
      <c r="B369" s="47">
        <v>44563</v>
      </c>
      <c r="C369">
        <f t="shared" si="30"/>
        <v>2022</v>
      </c>
      <c r="D369">
        <f t="shared" si="31"/>
        <v>1</v>
      </c>
      <c r="E369">
        <f t="shared" si="32"/>
        <v>2</v>
      </c>
      <c r="F369" t="str">
        <f t="shared" si="33"/>
        <v>enero</v>
      </c>
      <c r="G369" t="str">
        <f t="shared" si="34"/>
        <v>domingo</v>
      </c>
      <c r="H369" t="str">
        <f t="shared" si="35"/>
        <v>2022-01</v>
      </c>
    </row>
    <row r="370" spans="2:8">
      <c r="B370" s="47">
        <v>44564</v>
      </c>
      <c r="C370">
        <f t="shared" si="30"/>
        <v>2022</v>
      </c>
      <c r="D370">
        <f t="shared" si="31"/>
        <v>1</v>
      </c>
      <c r="E370">
        <f t="shared" si="32"/>
        <v>3</v>
      </c>
      <c r="F370" t="str">
        <f t="shared" si="33"/>
        <v>enero</v>
      </c>
      <c r="G370" t="str">
        <f t="shared" si="34"/>
        <v>lunes</v>
      </c>
      <c r="H370" t="str">
        <f t="shared" si="35"/>
        <v>2022-01</v>
      </c>
    </row>
    <row r="371" spans="2:8">
      <c r="B371" s="47">
        <v>44565</v>
      </c>
      <c r="C371">
        <f t="shared" si="30"/>
        <v>2022</v>
      </c>
      <c r="D371">
        <f t="shared" si="31"/>
        <v>1</v>
      </c>
      <c r="E371">
        <f t="shared" si="32"/>
        <v>4</v>
      </c>
      <c r="F371" t="str">
        <f t="shared" si="33"/>
        <v>enero</v>
      </c>
      <c r="G371" t="str">
        <f t="shared" si="34"/>
        <v>martes</v>
      </c>
      <c r="H371" t="str">
        <f t="shared" si="35"/>
        <v>2022-01</v>
      </c>
    </row>
    <row r="372" spans="2:8">
      <c r="B372" s="47">
        <v>44566</v>
      </c>
      <c r="C372">
        <f t="shared" si="30"/>
        <v>2022</v>
      </c>
      <c r="D372">
        <f t="shared" si="31"/>
        <v>1</v>
      </c>
      <c r="E372">
        <f t="shared" si="32"/>
        <v>5</v>
      </c>
      <c r="F372" t="str">
        <f t="shared" si="33"/>
        <v>enero</v>
      </c>
      <c r="G372" t="str">
        <f t="shared" si="34"/>
        <v>miércoles</v>
      </c>
      <c r="H372" t="str">
        <f t="shared" si="35"/>
        <v>2022-01</v>
      </c>
    </row>
    <row r="373" spans="2:8">
      <c r="B373" s="47">
        <v>44567</v>
      </c>
      <c r="C373">
        <f t="shared" si="30"/>
        <v>2022</v>
      </c>
      <c r="D373">
        <f t="shared" si="31"/>
        <v>1</v>
      </c>
      <c r="E373">
        <f t="shared" si="32"/>
        <v>6</v>
      </c>
      <c r="F373" t="str">
        <f t="shared" si="33"/>
        <v>enero</v>
      </c>
      <c r="G373" t="str">
        <f t="shared" si="34"/>
        <v>jueves</v>
      </c>
      <c r="H373" t="str">
        <f t="shared" si="35"/>
        <v>2022-01</v>
      </c>
    </row>
    <row r="374" spans="2:8">
      <c r="B374" s="47">
        <v>44568</v>
      </c>
      <c r="C374">
        <f t="shared" si="30"/>
        <v>2022</v>
      </c>
      <c r="D374">
        <f t="shared" si="31"/>
        <v>1</v>
      </c>
      <c r="E374">
        <f t="shared" si="32"/>
        <v>7</v>
      </c>
      <c r="F374" t="str">
        <f t="shared" si="33"/>
        <v>enero</v>
      </c>
      <c r="G374" t="str">
        <f t="shared" si="34"/>
        <v>viernes</v>
      </c>
      <c r="H374" t="str">
        <f t="shared" si="35"/>
        <v>2022-01</v>
      </c>
    </row>
    <row r="375" spans="2:8">
      <c r="B375" s="47">
        <v>44569</v>
      </c>
      <c r="C375">
        <f t="shared" si="30"/>
        <v>2022</v>
      </c>
      <c r="D375">
        <f t="shared" si="31"/>
        <v>1</v>
      </c>
      <c r="E375">
        <f t="shared" si="32"/>
        <v>8</v>
      </c>
      <c r="F375" t="str">
        <f t="shared" si="33"/>
        <v>enero</v>
      </c>
      <c r="G375" t="str">
        <f t="shared" si="34"/>
        <v>sábado</v>
      </c>
      <c r="H375" t="str">
        <f t="shared" si="35"/>
        <v>2022-01</v>
      </c>
    </row>
    <row r="376" spans="2:8">
      <c r="B376" s="47">
        <v>44570</v>
      </c>
      <c r="C376">
        <f t="shared" si="30"/>
        <v>2022</v>
      </c>
      <c r="D376">
        <f t="shared" si="31"/>
        <v>1</v>
      </c>
      <c r="E376">
        <f t="shared" si="32"/>
        <v>9</v>
      </c>
      <c r="F376" t="str">
        <f t="shared" si="33"/>
        <v>enero</v>
      </c>
      <c r="G376" t="str">
        <f t="shared" si="34"/>
        <v>domingo</v>
      </c>
      <c r="H376" t="str">
        <f t="shared" si="35"/>
        <v>2022-01</v>
      </c>
    </row>
    <row r="377" spans="2:8">
      <c r="B377" s="47">
        <v>44571</v>
      </c>
      <c r="C377">
        <f t="shared" si="30"/>
        <v>2022</v>
      </c>
      <c r="D377">
        <f t="shared" si="31"/>
        <v>1</v>
      </c>
      <c r="E377">
        <f t="shared" si="32"/>
        <v>10</v>
      </c>
      <c r="F377" t="str">
        <f t="shared" si="33"/>
        <v>enero</v>
      </c>
      <c r="G377" t="str">
        <f t="shared" si="34"/>
        <v>lunes</v>
      </c>
      <c r="H377" t="str">
        <f t="shared" si="35"/>
        <v>2022-01</v>
      </c>
    </row>
    <row r="378" spans="2:8">
      <c r="B378" s="47">
        <v>44572</v>
      </c>
      <c r="C378">
        <f t="shared" si="30"/>
        <v>2022</v>
      </c>
      <c r="D378">
        <f t="shared" si="31"/>
        <v>1</v>
      </c>
      <c r="E378">
        <f t="shared" si="32"/>
        <v>11</v>
      </c>
      <c r="F378" t="str">
        <f t="shared" si="33"/>
        <v>enero</v>
      </c>
      <c r="G378" t="str">
        <f t="shared" si="34"/>
        <v>martes</v>
      </c>
      <c r="H378" t="str">
        <f t="shared" si="35"/>
        <v>2022-01</v>
      </c>
    </row>
    <row r="379" spans="2:8">
      <c r="B379" s="47">
        <v>44573</v>
      </c>
      <c r="C379">
        <f t="shared" si="30"/>
        <v>2022</v>
      </c>
      <c r="D379">
        <f t="shared" si="31"/>
        <v>1</v>
      </c>
      <c r="E379">
        <f t="shared" si="32"/>
        <v>12</v>
      </c>
      <c r="F379" t="str">
        <f t="shared" si="33"/>
        <v>enero</v>
      </c>
      <c r="G379" t="str">
        <f t="shared" si="34"/>
        <v>miércoles</v>
      </c>
      <c r="H379" t="str">
        <f t="shared" si="35"/>
        <v>2022-01</v>
      </c>
    </row>
    <row r="380" spans="2:8">
      <c r="B380" s="47">
        <v>44574</v>
      </c>
      <c r="C380">
        <f t="shared" si="30"/>
        <v>2022</v>
      </c>
      <c r="D380">
        <f t="shared" si="31"/>
        <v>1</v>
      </c>
      <c r="E380">
        <f t="shared" si="32"/>
        <v>13</v>
      </c>
      <c r="F380" t="str">
        <f t="shared" si="33"/>
        <v>enero</v>
      </c>
      <c r="G380" t="str">
        <f t="shared" si="34"/>
        <v>jueves</v>
      </c>
      <c r="H380" t="str">
        <f t="shared" si="35"/>
        <v>2022-01</v>
      </c>
    </row>
    <row r="381" spans="2:8">
      <c r="B381" s="47">
        <v>44575</v>
      </c>
      <c r="C381">
        <f t="shared" si="30"/>
        <v>2022</v>
      </c>
      <c r="D381">
        <f t="shared" si="31"/>
        <v>1</v>
      </c>
      <c r="E381">
        <f t="shared" si="32"/>
        <v>14</v>
      </c>
      <c r="F381" t="str">
        <f t="shared" si="33"/>
        <v>enero</v>
      </c>
      <c r="G381" t="str">
        <f t="shared" si="34"/>
        <v>viernes</v>
      </c>
      <c r="H381" t="str">
        <f t="shared" si="35"/>
        <v>2022-01</v>
      </c>
    </row>
    <row r="382" spans="2:8">
      <c r="B382" s="47">
        <v>44576</v>
      </c>
      <c r="C382">
        <f t="shared" si="30"/>
        <v>2022</v>
      </c>
      <c r="D382">
        <f t="shared" si="31"/>
        <v>1</v>
      </c>
      <c r="E382">
        <f t="shared" si="32"/>
        <v>15</v>
      </c>
      <c r="F382" t="str">
        <f t="shared" si="33"/>
        <v>enero</v>
      </c>
      <c r="G382" t="str">
        <f t="shared" si="34"/>
        <v>sábado</v>
      </c>
      <c r="H382" t="str">
        <f t="shared" si="35"/>
        <v>2022-01</v>
      </c>
    </row>
    <row r="383" spans="2:8">
      <c r="B383" s="47">
        <v>44577</v>
      </c>
      <c r="C383">
        <f t="shared" si="30"/>
        <v>2022</v>
      </c>
      <c r="D383">
        <f t="shared" si="31"/>
        <v>1</v>
      </c>
      <c r="E383">
        <f t="shared" si="32"/>
        <v>16</v>
      </c>
      <c r="F383" t="str">
        <f t="shared" si="33"/>
        <v>enero</v>
      </c>
      <c r="G383" t="str">
        <f t="shared" si="34"/>
        <v>domingo</v>
      </c>
      <c r="H383" t="str">
        <f t="shared" si="35"/>
        <v>2022-01</v>
      </c>
    </row>
    <row r="384" spans="2:8">
      <c r="B384" s="47">
        <v>44578</v>
      </c>
      <c r="C384">
        <f t="shared" si="30"/>
        <v>2022</v>
      </c>
      <c r="D384">
        <f t="shared" si="31"/>
        <v>1</v>
      </c>
      <c r="E384">
        <f t="shared" si="32"/>
        <v>17</v>
      </c>
      <c r="F384" t="str">
        <f t="shared" si="33"/>
        <v>enero</v>
      </c>
      <c r="G384" t="str">
        <f t="shared" si="34"/>
        <v>lunes</v>
      </c>
      <c r="H384" t="str">
        <f t="shared" si="35"/>
        <v>2022-01</v>
      </c>
    </row>
    <row r="385" spans="2:8">
      <c r="B385" s="47">
        <v>44579</v>
      </c>
      <c r="C385">
        <f t="shared" si="30"/>
        <v>2022</v>
      </c>
      <c r="D385">
        <f t="shared" si="31"/>
        <v>1</v>
      </c>
      <c r="E385">
        <f t="shared" si="32"/>
        <v>18</v>
      </c>
      <c r="F385" t="str">
        <f t="shared" si="33"/>
        <v>enero</v>
      </c>
      <c r="G385" t="str">
        <f t="shared" si="34"/>
        <v>martes</v>
      </c>
      <c r="H385" t="str">
        <f t="shared" si="35"/>
        <v>2022-01</v>
      </c>
    </row>
    <row r="386" spans="2:8">
      <c r="B386" s="47">
        <v>44580</v>
      </c>
      <c r="C386">
        <f t="shared" si="30"/>
        <v>2022</v>
      </c>
      <c r="D386">
        <f t="shared" si="31"/>
        <v>1</v>
      </c>
      <c r="E386">
        <f t="shared" si="32"/>
        <v>19</v>
      </c>
      <c r="F386" t="str">
        <f t="shared" si="33"/>
        <v>enero</v>
      </c>
      <c r="G386" t="str">
        <f t="shared" si="34"/>
        <v>miércoles</v>
      </c>
      <c r="H386" t="str">
        <f t="shared" si="35"/>
        <v>2022-01</v>
      </c>
    </row>
    <row r="387" spans="2:8">
      <c r="B387" s="47">
        <v>44581</v>
      </c>
      <c r="C387">
        <f t="shared" ref="C387:C450" si="36">YEAR(B387)</f>
        <v>2022</v>
      </c>
      <c r="D387">
        <f t="shared" ref="D387:D450" si="37">MONTH(B387)</f>
        <v>1</v>
      </c>
      <c r="E387">
        <f t="shared" ref="E387:E450" si="38">DAY(B387)</f>
        <v>20</v>
      </c>
      <c r="F387" t="str">
        <f t="shared" ref="F387:F450" si="39">TEXT(B387,"MMMM")</f>
        <v>enero</v>
      </c>
      <c r="G387" t="str">
        <f t="shared" ref="G387:G450" si="40">TEXT(B387,"DDDD")</f>
        <v>jueves</v>
      </c>
      <c r="H387" t="str">
        <f t="shared" ref="H387:H450" si="41">YEAR(B387) &amp;"-" &amp; TEXT(B387, "MM")</f>
        <v>2022-01</v>
      </c>
    </row>
    <row r="388" spans="2:8">
      <c r="B388" s="47">
        <v>44582</v>
      </c>
      <c r="C388">
        <f t="shared" si="36"/>
        <v>2022</v>
      </c>
      <c r="D388">
        <f t="shared" si="37"/>
        <v>1</v>
      </c>
      <c r="E388">
        <f t="shared" si="38"/>
        <v>21</v>
      </c>
      <c r="F388" t="str">
        <f t="shared" si="39"/>
        <v>enero</v>
      </c>
      <c r="G388" t="str">
        <f t="shared" si="40"/>
        <v>viernes</v>
      </c>
      <c r="H388" t="str">
        <f t="shared" si="41"/>
        <v>2022-01</v>
      </c>
    </row>
    <row r="389" spans="2:8">
      <c r="B389" s="47">
        <v>44583</v>
      </c>
      <c r="C389">
        <f t="shared" si="36"/>
        <v>2022</v>
      </c>
      <c r="D389">
        <f t="shared" si="37"/>
        <v>1</v>
      </c>
      <c r="E389">
        <f t="shared" si="38"/>
        <v>22</v>
      </c>
      <c r="F389" t="str">
        <f t="shared" si="39"/>
        <v>enero</v>
      </c>
      <c r="G389" t="str">
        <f t="shared" si="40"/>
        <v>sábado</v>
      </c>
      <c r="H389" t="str">
        <f t="shared" si="41"/>
        <v>2022-01</v>
      </c>
    </row>
    <row r="390" spans="2:8">
      <c r="B390" s="47">
        <v>44584</v>
      </c>
      <c r="C390">
        <f t="shared" si="36"/>
        <v>2022</v>
      </c>
      <c r="D390">
        <f t="shared" si="37"/>
        <v>1</v>
      </c>
      <c r="E390">
        <f t="shared" si="38"/>
        <v>23</v>
      </c>
      <c r="F390" t="str">
        <f t="shared" si="39"/>
        <v>enero</v>
      </c>
      <c r="G390" t="str">
        <f t="shared" si="40"/>
        <v>domingo</v>
      </c>
      <c r="H390" t="str">
        <f t="shared" si="41"/>
        <v>2022-01</v>
      </c>
    </row>
    <row r="391" spans="2:8">
      <c r="B391" s="47">
        <v>44585</v>
      </c>
      <c r="C391">
        <f t="shared" si="36"/>
        <v>2022</v>
      </c>
      <c r="D391">
        <f t="shared" si="37"/>
        <v>1</v>
      </c>
      <c r="E391">
        <f t="shared" si="38"/>
        <v>24</v>
      </c>
      <c r="F391" t="str">
        <f t="shared" si="39"/>
        <v>enero</v>
      </c>
      <c r="G391" t="str">
        <f t="shared" si="40"/>
        <v>lunes</v>
      </c>
      <c r="H391" t="str">
        <f t="shared" si="41"/>
        <v>2022-01</v>
      </c>
    </row>
    <row r="392" spans="2:8">
      <c r="B392" s="47">
        <v>44586</v>
      </c>
      <c r="C392">
        <f t="shared" si="36"/>
        <v>2022</v>
      </c>
      <c r="D392">
        <f t="shared" si="37"/>
        <v>1</v>
      </c>
      <c r="E392">
        <f t="shared" si="38"/>
        <v>25</v>
      </c>
      <c r="F392" t="str">
        <f t="shared" si="39"/>
        <v>enero</v>
      </c>
      <c r="G392" t="str">
        <f t="shared" si="40"/>
        <v>martes</v>
      </c>
      <c r="H392" t="str">
        <f t="shared" si="41"/>
        <v>2022-01</v>
      </c>
    </row>
    <row r="393" spans="2:8">
      <c r="B393" s="47">
        <v>44587</v>
      </c>
      <c r="C393">
        <f t="shared" si="36"/>
        <v>2022</v>
      </c>
      <c r="D393">
        <f t="shared" si="37"/>
        <v>1</v>
      </c>
      <c r="E393">
        <f t="shared" si="38"/>
        <v>26</v>
      </c>
      <c r="F393" t="str">
        <f t="shared" si="39"/>
        <v>enero</v>
      </c>
      <c r="G393" t="str">
        <f t="shared" si="40"/>
        <v>miércoles</v>
      </c>
      <c r="H393" t="str">
        <f t="shared" si="41"/>
        <v>2022-01</v>
      </c>
    </row>
    <row r="394" spans="2:8">
      <c r="B394" s="47">
        <v>44588</v>
      </c>
      <c r="C394">
        <f t="shared" si="36"/>
        <v>2022</v>
      </c>
      <c r="D394">
        <f t="shared" si="37"/>
        <v>1</v>
      </c>
      <c r="E394">
        <f t="shared" si="38"/>
        <v>27</v>
      </c>
      <c r="F394" t="str">
        <f t="shared" si="39"/>
        <v>enero</v>
      </c>
      <c r="G394" t="str">
        <f t="shared" si="40"/>
        <v>jueves</v>
      </c>
      <c r="H394" t="str">
        <f t="shared" si="41"/>
        <v>2022-01</v>
      </c>
    </row>
    <row r="395" spans="2:8">
      <c r="B395" s="47">
        <v>44589</v>
      </c>
      <c r="C395">
        <f t="shared" si="36"/>
        <v>2022</v>
      </c>
      <c r="D395">
        <f t="shared" si="37"/>
        <v>1</v>
      </c>
      <c r="E395">
        <f t="shared" si="38"/>
        <v>28</v>
      </c>
      <c r="F395" t="str">
        <f t="shared" si="39"/>
        <v>enero</v>
      </c>
      <c r="G395" t="str">
        <f t="shared" si="40"/>
        <v>viernes</v>
      </c>
      <c r="H395" t="str">
        <f t="shared" si="41"/>
        <v>2022-01</v>
      </c>
    </row>
    <row r="396" spans="2:8">
      <c r="B396" s="47">
        <v>44590</v>
      </c>
      <c r="C396">
        <f t="shared" si="36"/>
        <v>2022</v>
      </c>
      <c r="D396">
        <f t="shared" si="37"/>
        <v>1</v>
      </c>
      <c r="E396">
        <f t="shared" si="38"/>
        <v>29</v>
      </c>
      <c r="F396" t="str">
        <f t="shared" si="39"/>
        <v>enero</v>
      </c>
      <c r="G396" t="str">
        <f t="shared" si="40"/>
        <v>sábado</v>
      </c>
      <c r="H396" t="str">
        <f t="shared" si="41"/>
        <v>2022-01</v>
      </c>
    </row>
    <row r="397" spans="2:8">
      <c r="B397" s="47">
        <v>44591</v>
      </c>
      <c r="C397">
        <f t="shared" si="36"/>
        <v>2022</v>
      </c>
      <c r="D397">
        <f t="shared" si="37"/>
        <v>1</v>
      </c>
      <c r="E397">
        <f t="shared" si="38"/>
        <v>30</v>
      </c>
      <c r="F397" t="str">
        <f t="shared" si="39"/>
        <v>enero</v>
      </c>
      <c r="G397" t="str">
        <f t="shared" si="40"/>
        <v>domingo</v>
      </c>
      <c r="H397" t="str">
        <f t="shared" si="41"/>
        <v>2022-01</v>
      </c>
    </row>
    <row r="398" spans="2:8">
      <c r="B398" s="47">
        <v>44592</v>
      </c>
      <c r="C398">
        <f t="shared" si="36"/>
        <v>2022</v>
      </c>
      <c r="D398">
        <f t="shared" si="37"/>
        <v>1</v>
      </c>
      <c r="E398">
        <f t="shared" si="38"/>
        <v>31</v>
      </c>
      <c r="F398" t="str">
        <f t="shared" si="39"/>
        <v>enero</v>
      </c>
      <c r="G398" t="str">
        <f t="shared" si="40"/>
        <v>lunes</v>
      </c>
      <c r="H398" t="str">
        <f t="shared" si="41"/>
        <v>2022-01</v>
      </c>
    </row>
    <row r="399" spans="2:8">
      <c r="B399" s="47">
        <v>44593</v>
      </c>
      <c r="C399">
        <f t="shared" si="36"/>
        <v>2022</v>
      </c>
      <c r="D399">
        <f t="shared" si="37"/>
        <v>2</v>
      </c>
      <c r="E399">
        <f t="shared" si="38"/>
        <v>1</v>
      </c>
      <c r="F399" t="str">
        <f t="shared" si="39"/>
        <v>febrero</v>
      </c>
      <c r="G399" t="str">
        <f t="shared" si="40"/>
        <v>martes</v>
      </c>
      <c r="H399" t="str">
        <f t="shared" si="41"/>
        <v>2022-02</v>
      </c>
    </row>
    <row r="400" spans="2:8">
      <c r="B400" s="47">
        <v>44594</v>
      </c>
      <c r="C400">
        <f t="shared" si="36"/>
        <v>2022</v>
      </c>
      <c r="D400">
        <f t="shared" si="37"/>
        <v>2</v>
      </c>
      <c r="E400">
        <f t="shared" si="38"/>
        <v>2</v>
      </c>
      <c r="F400" t="str">
        <f t="shared" si="39"/>
        <v>febrero</v>
      </c>
      <c r="G400" t="str">
        <f t="shared" si="40"/>
        <v>miércoles</v>
      </c>
      <c r="H400" t="str">
        <f t="shared" si="41"/>
        <v>2022-02</v>
      </c>
    </row>
    <row r="401" spans="2:8">
      <c r="B401" s="47">
        <v>44595</v>
      </c>
      <c r="C401">
        <f t="shared" si="36"/>
        <v>2022</v>
      </c>
      <c r="D401">
        <f t="shared" si="37"/>
        <v>2</v>
      </c>
      <c r="E401">
        <f t="shared" si="38"/>
        <v>3</v>
      </c>
      <c r="F401" t="str">
        <f t="shared" si="39"/>
        <v>febrero</v>
      </c>
      <c r="G401" t="str">
        <f t="shared" si="40"/>
        <v>jueves</v>
      </c>
      <c r="H401" t="str">
        <f t="shared" si="41"/>
        <v>2022-02</v>
      </c>
    </row>
    <row r="402" spans="2:8">
      <c r="B402" s="47">
        <v>44596</v>
      </c>
      <c r="C402">
        <f t="shared" si="36"/>
        <v>2022</v>
      </c>
      <c r="D402">
        <f t="shared" si="37"/>
        <v>2</v>
      </c>
      <c r="E402">
        <f t="shared" si="38"/>
        <v>4</v>
      </c>
      <c r="F402" t="str">
        <f t="shared" si="39"/>
        <v>febrero</v>
      </c>
      <c r="G402" t="str">
        <f t="shared" si="40"/>
        <v>viernes</v>
      </c>
      <c r="H402" t="str">
        <f t="shared" si="41"/>
        <v>2022-02</v>
      </c>
    </row>
    <row r="403" spans="2:8">
      <c r="B403" s="47">
        <v>44597</v>
      </c>
      <c r="C403">
        <f t="shared" si="36"/>
        <v>2022</v>
      </c>
      <c r="D403">
        <f t="shared" si="37"/>
        <v>2</v>
      </c>
      <c r="E403">
        <f t="shared" si="38"/>
        <v>5</v>
      </c>
      <c r="F403" t="str">
        <f t="shared" si="39"/>
        <v>febrero</v>
      </c>
      <c r="G403" t="str">
        <f t="shared" si="40"/>
        <v>sábado</v>
      </c>
      <c r="H403" t="str">
        <f t="shared" si="41"/>
        <v>2022-02</v>
      </c>
    </row>
    <row r="404" spans="2:8">
      <c r="B404" s="47">
        <v>44598</v>
      </c>
      <c r="C404">
        <f t="shared" si="36"/>
        <v>2022</v>
      </c>
      <c r="D404">
        <f t="shared" si="37"/>
        <v>2</v>
      </c>
      <c r="E404">
        <f t="shared" si="38"/>
        <v>6</v>
      </c>
      <c r="F404" t="str">
        <f t="shared" si="39"/>
        <v>febrero</v>
      </c>
      <c r="G404" t="str">
        <f t="shared" si="40"/>
        <v>domingo</v>
      </c>
      <c r="H404" t="str">
        <f t="shared" si="41"/>
        <v>2022-02</v>
      </c>
    </row>
    <row r="405" spans="2:8">
      <c r="B405" s="47">
        <v>44599</v>
      </c>
      <c r="C405">
        <f t="shared" si="36"/>
        <v>2022</v>
      </c>
      <c r="D405">
        <f t="shared" si="37"/>
        <v>2</v>
      </c>
      <c r="E405">
        <f t="shared" si="38"/>
        <v>7</v>
      </c>
      <c r="F405" t="str">
        <f t="shared" si="39"/>
        <v>febrero</v>
      </c>
      <c r="G405" t="str">
        <f t="shared" si="40"/>
        <v>lunes</v>
      </c>
      <c r="H405" t="str">
        <f t="shared" si="41"/>
        <v>2022-02</v>
      </c>
    </row>
    <row r="406" spans="2:8">
      <c r="B406" s="47">
        <v>44600</v>
      </c>
      <c r="C406">
        <f t="shared" si="36"/>
        <v>2022</v>
      </c>
      <c r="D406">
        <f t="shared" si="37"/>
        <v>2</v>
      </c>
      <c r="E406">
        <f t="shared" si="38"/>
        <v>8</v>
      </c>
      <c r="F406" t="str">
        <f t="shared" si="39"/>
        <v>febrero</v>
      </c>
      <c r="G406" t="str">
        <f t="shared" si="40"/>
        <v>martes</v>
      </c>
      <c r="H406" t="str">
        <f t="shared" si="41"/>
        <v>2022-02</v>
      </c>
    </row>
    <row r="407" spans="2:8">
      <c r="B407" s="47">
        <v>44601</v>
      </c>
      <c r="C407">
        <f t="shared" si="36"/>
        <v>2022</v>
      </c>
      <c r="D407">
        <f t="shared" si="37"/>
        <v>2</v>
      </c>
      <c r="E407">
        <f t="shared" si="38"/>
        <v>9</v>
      </c>
      <c r="F407" t="str">
        <f t="shared" si="39"/>
        <v>febrero</v>
      </c>
      <c r="G407" t="str">
        <f t="shared" si="40"/>
        <v>miércoles</v>
      </c>
      <c r="H407" t="str">
        <f t="shared" si="41"/>
        <v>2022-02</v>
      </c>
    </row>
    <row r="408" spans="2:8">
      <c r="B408" s="47">
        <v>44602</v>
      </c>
      <c r="C408">
        <f t="shared" si="36"/>
        <v>2022</v>
      </c>
      <c r="D408">
        <f t="shared" si="37"/>
        <v>2</v>
      </c>
      <c r="E408">
        <f t="shared" si="38"/>
        <v>10</v>
      </c>
      <c r="F408" t="str">
        <f t="shared" si="39"/>
        <v>febrero</v>
      </c>
      <c r="G408" t="str">
        <f t="shared" si="40"/>
        <v>jueves</v>
      </c>
      <c r="H408" t="str">
        <f t="shared" si="41"/>
        <v>2022-02</v>
      </c>
    </row>
    <row r="409" spans="2:8">
      <c r="B409" s="47">
        <v>44603</v>
      </c>
      <c r="C409">
        <f t="shared" si="36"/>
        <v>2022</v>
      </c>
      <c r="D409">
        <f t="shared" si="37"/>
        <v>2</v>
      </c>
      <c r="E409">
        <f t="shared" si="38"/>
        <v>11</v>
      </c>
      <c r="F409" t="str">
        <f t="shared" si="39"/>
        <v>febrero</v>
      </c>
      <c r="G409" t="str">
        <f t="shared" si="40"/>
        <v>viernes</v>
      </c>
      <c r="H409" t="str">
        <f t="shared" si="41"/>
        <v>2022-02</v>
      </c>
    </row>
    <row r="410" spans="2:8">
      <c r="B410" s="47">
        <v>44604</v>
      </c>
      <c r="C410">
        <f t="shared" si="36"/>
        <v>2022</v>
      </c>
      <c r="D410">
        <f t="shared" si="37"/>
        <v>2</v>
      </c>
      <c r="E410">
        <f t="shared" si="38"/>
        <v>12</v>
      </c>
      <c r="F410" t="str">
        <f t="shared" si="39"/>
        <v>febrero</v>
      </c>
      <c r="G410" t="str">
        <f t="shared" si="40"/>
        <v>sábado</v>
      </c>
      <c r="H410" t="str">
        <f t="shared" si="41"/>
        <v>2022-02</v>
      </c>
    </row>
    <row r="411" spans="2:8">
      <c r="B411" s="47">
        <v>44605</v>
      </c>
      <c r="C411">
        <f t="shared" si="36"/>
        <v>2022</v>
      </c>
      <c r="D411">
        <f t="shared" si="37"/>
        <v>2</v>
      </c>
      <c r="E411">
        <f t="shared" si="38"/>
        <v>13</v>
      </c>
      <c r="F411" t="str">
        <f t="shared" si="39"/>
        <v>febrero</v>
      </c>
      <c r="G411" t="str">
        <f t="shared" si="40"/>
        <v>domingo</v>
      </c>
      <c r="H411" t="str">
        <f t="shared" si="41"/>
        <v>2022-02</v>
      </c>
    </row>
    <row r="412" spans="2:8">
      <c r="B412" s="47">
        <v>44606</v>
      </c>
      <c r="C412">
        <f t="shared" si="36"/>
        <v>2022</v>
      </c>
      <c r="D412">
        <f t="shared" si="37"/>
        <v>2</v>
      </c>
      <c r="E412">
        <f t="shared" si="38"/>
        <v>14</v>
      </c>
      <c r="F412" t="str">
        <f t="shared" si="39"/>
        <v>febrero</v>
      </c>
      <c r="G412" t="str">
        <f t="shared" si="40"/>
        <v>lunes</v>
      </c>
      <c r="H412" t="str">
        <f t="shared" si="41"/>
        <v>2022-02</v>
      </c>
    </row>
    <row r="413" spans="2:8">
      <c r="B413" s="47">
        <v>44607</v>
      </c>
      <c r="C413">
        <f t="shared" si="36"/>
        <v>2022</v>
      </c>
      <c r="D413">
        <f t="shared" si="37"/>
        <v>2</v>
      </c>
      <c r="E413">
        <f t="shared" si="38"/>
        <v>15</v>
      </c>
      <c r="F413" t="str">
        <f t="shared" si="39"/>
        <v>febrero</v>
      </c>
      <c r="G413" t="str">
        <f t="shared" si="40"/>
        <v>martes</v>
      </c>
      <c r="H413" t="str">
        <f t="shared" si="41"/>
        <v>2022-02</v>
      </c>
    </row>
    <row r="414" spans="2:8">
      <c r="B414" s="47">
        <v>44608</v>
      </c>
      <c r="C414">
        <f t="shared" si="36"/>
        <v>2022</v>
      </c>
      <c r="D414">
        <f t="shared" si="37"/>
        <v>2</v>
      </c>
      <c r="E414">
        <f t="shared" si="38"/>
        <v>16</v>
      </c>
      <c r="F414" t="str">
        <f t="shared" si="39"/>
        <v>febrero</v>
      </c>
      <c r="G414" t="str">
        <f t="shared" si="40"/>
        <v>miércoles</v>
      </c>
      <c r="H414" t="str">
        <f t="shared" si="41"/>
        <v>2022-02</v>
      </c>
    </row>
    <row r="415" spans="2:8">
      <c r="B415" s="47">
        <v>44609</v>
      </c>
      <c r="C415">
        <f t="shared" si="36"/>
        <v>2022</v>
      </c>
      <c r="D415">
        <f t="shared" si="37"/>
        <v>2</v>
      </c>
      <c r="E415">
        <f t="shared" si="38"/>
        <v>17</v>
      </c>
      <c r="F415" t="str">
        <f t="shared" si="39"/>
        <v>febrero</v>
      </c>
      <c r="G415" t="str">
        <f t="shared" si="40"/>
        <v>jueves</v>
      </c>
      <c r="H415" t="str">
        <f t="shared" si="41"/>
        <v>2022-02</v>
      </c>
    </row>
    <row r="416" spans="2:8">
      <c r="B416" s="47">
        <v>44610</v>
      </c>
      <c r="C416">
        <f t="shared" si="36"/>
        <v>2022</v>
      </c>
      <c r="D416">
        <f t="shared" si="37"/>
        <v>2</v>
      </c>
      <c r="E416">
        <f t="shared" si="38"/>
        <v>18</v>
      </c>
      <c r="F416" t="str">
        <f t="shared" si="39"/>
        <v>febrero</v>
      </c>
      <c r="G416" t="str">
        <f t="shared" si="40"/>
        <v>viernes</v>
      </c>
      <c r="H416" t="str">
        <f t="shared" si="41"/>
        <v>2022-02</v>
      </c>
    </row>
    <row r="417" spans="2:8">
      <c r="B417" s="47">
        <v>44611</v>
      </c>
      <c r="C417">
        <f t="shared" si="36"/>
        <v>2022</v>
      </c>
      <c r="D417">
        <f t="shared" si="37"/>
        <v>2</v>
      </c>
      <c r="E417">
        <f t="shared" si="38"/>
        <v>19</v>
      </c>
      <c r="F417" t="str">
        <f t="shared" si="39"/>
        <v>febrero</v>
      </c>
      <c r="G417" t="str">
        <f t="shared" si="40"/>
        <v>sábado</v>
      </c>
      <c r="H417" t="str">
        <f t="shared" si="41"/>
        <v>2022-02</v>
      </c>
    </row>
    <row r="418" spans="2:8">
      <c r="B418" s="47">
        <v>44612</v>
      </c>
      <c r="C418">
        <f t="shared" si="36"/>
        <v>2022</v>
      </c>
      <c r="D418">
        <f t="shared" si="37"/>
        <v>2</v>
      </c>
      <c r="E418">
        <f t="shared" si="38"/>
        <v>20</v>
      </c>
      <c r="F418" t="str">
        <f t="shared" si="39"/>
        <v>febrero</v>
      </c>
      <c r="G418" t="str">
        <f t="shared" si="40"/>
        <v>domingo</v>
      </c>
      <c r="H418" t="str">
        <f t="shared" si="41"/>
        <v>2022-02</v>
      </c>
    </row>
    <row r="419" spans="2:8">
      <c r="B419" s="47">
        <v>44613</v>
      </c>
      <c r="C419">
        <f t="shared" si="36"/>
        <v>2022</v>
      </c>
      <c r="D419">
        <f t="shared" si="37"/>
        <v>2</v>
      </c>
      <c r="E419">
        <f t="shared" si="38"/>
        <v>21</v>
      </c>
      <c r="F419" t="str">
        <f t="shared" si="39"/>
        <v>febrero</v>
      </c>
      <c r="G419" t="str">
        <f t="shared" si="40"/>
        <v>lunes</v>
      </c>
      <c r="H419" t="str">
        <f t="shared" si="41"/>
        <v>2022-02</v>
      </c>
    </row>
    <row r="420" spans="2:8">
      <c r="B420" s="47">
        <v>44614</v>
      </c>
      <c r="C420">
        <f t="shared" si="36"/>
        <v>2022</v>
      </c>
      <c r="D420">
        <f t="shared" si="37"/>
        <v>2</v>
      </c>
      <c r="E420">
        <f t="shared" si="38"/>
        <v>22</v>
      </c>
      <c r="F420" t="str">
        <f t="shared" si="39"/>
        <v>febrero</v>
      </c>
      <c r="G420" t="str">
        <f t="shared" si="40"/>
        <v>martes</v>
      </c>
      <c r="H420" t="str">
        <f t="shared" si="41"/>
        <v>2022-02</v>
      </c>
    </row>
    <row r="421" spans="2:8">
      <c r="B421" s="47">
        <v>44615</v>
      </c>
      <c r="C421">
        <f t="shared" si="36"/>
        <v>2022</v>
      </c>
      <c r="D421">
        <f t="shared" si="37"/>
        <v>2</v>
      </c>
      <c r="E421">
        <f t="shared" si="38"/>
        <v>23</v>
      </c>
      <c r="F421" t="str">
        <f t="shared" si="39"/>
        <v>febrero</v>
      </c>
      <c r="G421" t="str">
        <f t="shared" si="40"/>
        <v>miércoles</v>
      </c>
      <c r="H421" t="str">
        <f t="shared" si="41"/>
        <v>2022-02</v>
      </c>
    </row>
    <row r="422" spans="2:8">
      <c r="B422" s="47">
        <v>44616</v>
      </c>
      <c r="C422">
        <f t="shared" si="36"/>
        <v>2022</v>
      </c>
      <c r="D422">
        <f t="shared" si="37"/>
        <v>2</v>
      </c>
      <c r="E422">
        <f t="shared" si="38"/>
        <v>24</v>
      </c>
      <c r="F422" t="str">
        <f t="shared" si="39"/>
        <v>febrero</v>
      </c>
      <c r="G422" t="str">
        <f t="shared" si="40"/>
        <v>jueves</v>
      </c>
      <c r="H422" t="str">
        <f t="shared" si="41"/>
        <v>2022-02</v>
      </c>
    </row>
    <row r="423" spans="2:8">
      <c r="B423" s="47">
        <v>44617</v>
      </c>
      <c r="C423">
        <f t="shared" si="36"/>
        <v>2022</v>
      </c>
      <c r="D423">
        <f t="shared" si="37"/>
        <v>2</v>
      </c>
      <c r="E423">
        <f t="shared" si="38"/>
        <v>25</v>
      </c>
      <c r="F423" t="str">
        <f t="shared" si="39"/>
        <v>febrero</v>
      </c>
      <c r="G423" t="str">
        <f t="shared" si="40"/>
        <v>viernes</v>
      </c>
      <c r="H423" t="str">
        <f t="shared" si="41"/>
        <v>2022-02</v>
      </c>
    </row>
    <row r="424" spans="2:8">
      <c r="B424" s="47">
        <v>44618</v>
      </c>
      <c r="C424">
        <f t="shared" si="36"/>
        <v>2022</v>
      </c>
      <c r="D424">
        <f t="shared" si="37"/>
        <v>2</v>
      </c>
      <c r="E424">
        <f t="shared" si="38"/>
        <v>26</v>
      </c>
      <c r="F424" t="str">
        <f t="shared" si="39"/>
        <v>febrero</v>
      </c>
      <c r="G424" t="str">
        <f t="shared" si="40"/>
        <v>sábado</v>
      </c>
      <c r="H424" t="str">
        <f t="shared" si="41"/>
        <v>2022-02</v>
      </c>
    </row>
    <row r="425" spans="2:8">
      <c r="B425" s="47">
        <v>44619</v>
      </c>
      <c r="C425">
        <f t="shared" si="36"/>
        <v>2022</v>
      </c>
      <c r="D425">
        <f t="shared" si="37"/>
        <v>2</v>
      </c>
      <c r="E425">
        <f t="shared" si="38"/>
        <v>27</v>
      </c>
      <c r="F425" t="str">
        <f t="shared" si="39"/>
        <v>febrero</v>
      </c>
      <c r="G425" t="str">
        <f t="shared" si="40"/>
        <v>domingo</v>
      </c>
      <c r="H425" t="str">
        <f t="shared" si="41"/>
        <v>2022-02</v>
      </c>
    </row>
    <row r="426" spans="2:8">
      <c r="B426" s="47">
        <v>44620</v>
      </c>
      <c r="C426">
        <f t="shared" si="36"/>
        <v>2022</v>
      </c>
      <c r="D426">
        <f t="shared" si="37"/>
        <v>2</v>
      </c>
      <c r="E426">
        <f t="shared" si="38"/>
        <v>28</v>
      </c>
      <c r="F426" t="str">
        <f t="shared" si="39"/>
        <v>febrero</v>
      </c>
      <c r="G426" t="str">
        <f t="shared" si="40"/>
        <v>lunes</v>
      </c>
      <c r="H426" t="str">
        <f t="shared" si="41"/>
        <v>2022-02</v>
      </c>
    </row>
    <row r="427" spans="2:8">
      <c r="B427" s="47">
        <v>44621</v>
      </c>
      <c r="C427">
        <f t="shared" si="36"/>
        <v>2022</v>
      </c>
      <c r="D427">
        <f t="shared" si="37"/>
        <v>3</v>
      </c>
      <c r="E427">
        <f t="shared" si="38"/>
        <v>1</v>
      </c>
      <c r="F427" t="str">
        <f t="shared" si="39"/>
        <v>marzo</v>
      </c>
      <c r="G427" t="str">
        <f t="shared" si="40"/>
        <v>martes</v>
      </c>
      <c r="H427" t="str">
        <f t="shared" si="41"/>
        <v>2022-03</v>
      </c>
    </row>
    <row r="428" spans="2:8">
      <c r="B428" s="47">
        <v>44622</v>
      </c>
      <c r="C428">
        <f t="shared" si="36"/>
        <v>2022</v>
      </c>
      <c r="D428">
        <f t="shared" si="37"/>
        <v>3</v>
      </c>
      <c r="E428">
        <f t="shared" si="38"/>
        <v>2</v>
      </c>
      <c r="F428" t="str">
        <f t="shared" si="39"/>
        <v>marzo</v>
      </c>
      <c r="G428" t="str">
        <f t="shared" si="40"/>
        <v>miércoles</v>
      </c>
      <c r="H428" t="str">
        <f t="shared" si="41"/>
        <v>2022-03</v>
      </c>
    </row>
    <row r="429" spans="2:8">
      <c r="B429" s="47">
        <v>44623</v>
      </c>
      <c r="C429">
        <f t="shared" si="36"/>
        <v>2022</v>
      </c>
      <c r="D429">
        <f t="shared" si="37"/>
        <v>3</v>
      </c>
      <c r="E429">
        <f t="shared" si="38"/>
        <v>3</v>
      </c>
      <c r="F429" t="str">
        <f t="shared" si="39"/>
        <v>marzo</v>
      </c>
      <c r="G429" t="str">
        <f t="shared" si="40"/>
        <v>jueves</v>
      </c>
      <c r="H429" t="str">
        <f t="shared" si="41"/>
        <v>2022-03</v>
      </c>
    </row>
    <row r="430" spans="2:8">
      <c r="B430" s="47">
        <v>44624</v>
      </c>
      <c r="C430">
        <f t="shared" si="36"/>
        <v>2022</v>
      </c>
      <c r="D430">
        <f t="shared" si="37"/>
        <v>3</v>
      </c>
      <c r="E430">
        <f t="shared" si="38"/>
        <v>4</v>
      </c>
      <c r="F430" t="str">
        <f t="shared" si="39"/>
        <v>marzo</v>
      </c>
      <c r="G430" t="str">
        <f t="shared" si="40"/>
        <v>viernes</v>
      </c>
      <c r="H430" t="str">
        <f t="shared" si="41"/>
        <v>2022-03</v>
      </c>
    </row>
    <row r="431" spans="2:8">
      <c r="B431" s="47">
        <v>44625</v>
      </c>
      <c r="C431">
        <f t="shared" si="36"/>
        <v>2022</v>
      </c>
      <c r="D431">
        <f t="shared" si="37"/>
        <v>3</v>
      </c>
      <c r="E431">
        <f t="shared" si="38"/>
        <v>5</v>
      </c>
      <c r="F431" t="str">
        <f t="shared" si="39"/>
        <v>marzo</v>
      </c>
      <c r="G431" t="str">
        <f t="shared" si="40"/>
        <v>sábado</v>
      </c>
      <c r="H431" t="str">
        <f t="shared" si="41"/>
        <v>2022-03</v>
      </c>
    </row>
    <row r="432" spans="2:8">
      <c r="B432" s="47">
        <v>44626</v>
      </c>
      <c r="C432">
        <f t="shared" si="36"/>
        <v>2022</v>
      </c>
      <c r="D432">
        <f t="shared" si="37"/>
        <v>3</v>
      </c>
      <c r="E432">
        <f t="shared" si="38"/>
        <v>6</v>
      </c>
      <c r="F432" t="str">
        <f t="shared" si="39"/>
        <v>marzo</v>
      </c>
      <c r="G432" t="str">
        <f t="shared" si="40"/>
        <v>domingo</v>
      </c>
      <c r="H432" t="str">
        <f t="shared" si="41"/>
        <v>2022-03</v>
      </c>
    </row>
    <row r="433" spans="2:8">
      <c r="B433" s="47">
        <v>44627</v>
      </c>
      <c r="C433">
        <f t="shared" si="36"/>
        <v>2022</v>
      </c>
      <c r="D433">
        <f t="shared" si="37"/>
        <v>3</v>
      </c>
      <c r="E433">
        <f t="shared" si="38"/>
        <v>7</v>
      </c>
      <c r="F433" t="str">
        <f t="shared" si="39"/>
        <v>marzo</v>
      </c>
      <c r="G433" t="str">
        <f t="shared" si="40"/>
        <v>lunes</v>
      </c>
      <c r="H433" t="str">
        <f t="shared" si="41"/>
        <v>2022-03</v>
      </c>
    </row>
    <row r="434" spans="2:8">
      <c r="B434" s="47">
        <v>44628</v>
      </c>
      <c r="C434">
        <f t="shared" si="36"/>
        <v>2022</v>
      </c>
      <c r="D434">
        <f t="shared" si="37"/>
        <v>3</v>
      </c>
      <c r="E434">
        <f t="shared" si="38"/>
        <v>8</v>
      </c>
      <c r="F434" t="str">
        <f t="shared" si="39"/>
        <v>marzo</v>
      </c>
      <c r="G434" t="str">
        <f t="shared" si="40"/>
        <v>martes</v>
      </c>
      <c r="H434" t="str">
        <f t="shared" si="41"/>
        <v>2022-03</v>
      </c>
    </row>
    <row r="435" spans="2:8">
      <c r="B435" s="47">
        <v>44629</v>
      </c>
      <c r="C435">
        <f t="shared" si="36"/>
        <v>2022</v>
      </c>
      <c r="D435">
        <f t="shared" si="37"/>
        <v>3</v>
      </c>
      <c r="E435">
        <f t="shared" si="38"/>
        <v>9</v>
      </c>
      <c r="F435" t="str">
        <f t="shared" si="39"/>
        <v>marzo</v>
      </c>
      <c r="G435" t="str">
        <f t="shared" si="40"/>
        <v>miércoles</v>
      </c>
      <c r="H435" t="str">
        <f t="shared" si="41"/>
        <v>2022-03</v>
      </c>
    </row>
    <row r="436" spans="2:8">
      <c r="B436" s="47">
        <v>44630</v>
      </c>
      <c r="C436">
        <f t="shared" si="36"/>
        <v>2022</v>
      </c>
      <c r="D436">
        <f t="shared" si="37"/>
        <v>3</v>
      </c>
      <c r="E436">
        <f t="shared" si="38"/>
        <v>10</v>
      </c>
      <c r="F436" t="str">
        <f t="shared" si="39"/>
        <v>marzo</v>
      </c>
      <c r="G436" t="str">
        <f t="shared" si="40"/>
        <v>jueves</v>
      </c>
      <c r="H436" t="str">
        <f t="shared" si="41"/>
        <v>2022-03</v>
      </c>
    </row>
    <row r="437" spans="2:8">
      <c r="B437" s="47">
        <v>44631</v>
      </c>
      <c r="C437">
        <f t="shared" si="36"/>
        <v>2022</v>
      </c>
      <c r="D437">
        <f t="shared" si="37"/>
        <v>3</v>
      </c>
      <c r="E437">
        <f t="shared" si="38"/>
        <v>11</v>
      </c>
      <c r="F437" t="str">
        <f t="shared" si="39"/>
        <v>marzo</v>
      </c>
      <c r="G437" t="str">
        <f t="shared" si="40"/>
        <v>viernes</v>
      </c>
      <c r="H437" t="str">
        <f t="shared" si="41"/>
        <v>2022-03</v>
      </c>
    </row>
    <row r="438" spans="2:8">
      <c r="B438" s="47">
        <v>44632</v>
      </c>
      <c r="C438">
        <f t="shared" si="36"/>
        <v>2022</v>
      </c>
      <c r="D438">
        <f t="shared" si="37"/>
        <v>3</v>
      </c>
      <c r="E438">
        <f t="shared" si="38"/>
        <v>12</v>
      </c>
      <c r="F438" t="str">
        <f t="shared" si="39"/>
        <v>marzo</v>
      </c>
      <c r="G438" t="str">
        <f t="shared" si="40"/>
        <v>sábado</v>
      </c>
      <c r="H438" t="str">
        <f t="shared" si="41"/>
        <v>2022-03</v>
      </c>
    </row>
    <row r="439" spans="2:8">
      <c r="B439" s="47">
        <v>44633</v>
      </c>
      <c r="C439">
        <f t="shared" si="36"/>
        <v>2022</v>
      </c>
      <c r="D439">
        <f t="shared" si="37"/>
        <v>3</v>
      </c>
      <c r="E439">
        <f t="shared" si="38"/>
        <v>13</v>
      </c>
      <c r="F439" t="str">
        <f t="shared" si="39"/>
        <v>marzo</v>
      </c>
      <c r="G439" t="str">
        <f t="shared" si="40"/>
        <v>domingo</v>
      </c>
      <c r="H439" t="str">
        <f t="shared" si="41"/>
        <v>2022-03</v>
      </c>
    </row>
    <row r="440" spans="2:8">
      <c r="B440" s="47">
        <v>44634</v>
      </c>
      <c r="C440">
        <f t="shared" si="36"/>
        <v>2022</v>
      </c>
      <c r="D440">
        <f t="shared" si="37"/>
        <v>3</v>
      </c>
      <c r="E440">
        <f t="shared" si="38"/>
        <v>14</v>
      </c>
      <c r="F440" t="str">
        <f t="shared" si="39"/>
        <v>marzo</v>
      </c>
      <c r="G440" t="str">
        <f t="shared" si="40"/>
        <v>lunes</v>
      </c>
      <c r="H440" t="str">
        <f t="shared" si="41"/>
        <v>2022-03</v>
      </c>
    </row>
    <row r="441" spans="2:8">
      <c r="B441" s="47">
        <v>44635</v>
      </c>
      <c r="C441">
        <f t="shared" si="36"/>
        <v>2022</v>
      </c>
      <c r="D441">
        <f t="shared" si="37"/>
        <v>3</v>
      </c>
      <c r="E441">
        <f t="shared" si="38"/>
        <v>15</v>
      </c>
      <c r="F441" t="str">
        <f t="shared" si="39"/>
        <v>marzo</v>
      </c>
      <c r="G441" t="str">
        <f t="shared" si="40"/>
        <v>martes</v>
      </c>
      <c r="H441" t="str">
        <f t="shared" si="41"/>
        <v>2022-03</v>
      </c>
    </row>
    <row r="442" spans="2:8">
      <c r="B442" s="47">
        <v>44636</v>
      </c>
      <c r="C442">
        <f t="shared" si="36"/>
        <v>2022</v>
      </c>
      <c r="D442">
        <f t="shared" si="37"/>
        <v>3</v>
      </c>
      <c r="E442">
        <f t="shared" si="38"/>
        <v>16</v>
      </c>
      <c r="F442" t="str">
        <f t="shared" si="39"/>
        <v>marzo</v>
      </c>
      <c r="G442" t="str">
        <f t="shared" si="40"/>
        <v>miércoles</v>
      </c>
      <c r="H442" t="str">
        <f t="shared" si="41"/>
        <v>2022-03</v>
      </c>
    </row>
    <row r="443" spans="2:8">
      <c r="B443" s="47">
        <v>44637</v>
      </c>
      <c r="C443">
        <f t="shared" si="36"/>
        <v>2022</v>
      </c>
      <c r="D443">
        <f t="shared" si="37"/>
        <v>3</v>
      </c>
      <c r="E443">
        <f t="shared" si="38"/>
        <v>17</v>
      </c>
      <c r="F443" t="str">
        <f t="shared" si="39"/>
        <v>marzo</v>
      </c>
      <c r="G443" t="str">
        <f t="shared" si="40"/>
        <v>jueves</v>
      </c>
      <c r="H443" t="str">
        <f t="shared" si="41"/>
        <v>2022-03</v>
      </c>
    </row>
    <row r="444" spans="2:8">
      <c r="B444" s="47">
        <v>44638</v>
      </c>
      <c r="C444">
        <f t="shared" si="36"/>
        <v>2022</v>
      </c>
      <c r="D444">
        <f t="shared" si="37"/>
        <v>3</v>
      </c>
      <c r="E444">
        <f t="shared" si="38"/>
        <v>18</v>
      </c>
      <c r="F444" t="str">
        <f t="shared" si="39"/>
        <v>marzo</v>
      </c>
      <c r="G444" t="str">
        <f t="shared" si="40"/>
        <v>viernes</v>
      </c>
      <c r="H444" t="str">
        <f t="shared" si="41"/>
        <v>2022-03</v>
      </c>
    </row>
    <row r="445" spans="2:8">
      <c r="B445" s="47">
        <v>44639</v>
      </c>
      <c r="C445">
        <f t="shared" si="36"/>
        <v>2022</v>
      </c>
      <c r="D445">
        <f t="shared" si="37"/>
        <v>3</v>
      </c>
      <c r="E445">
        <f t="shared" si="38"/>
        <v>19</v>
      </c>
      <c r="F445" t="str">
        <f t="shared" si="39"/>
        <v>marzo</v>
      </c>
      <c r="G445" t="str">
        <f t="shared" si="40"/>
        <v>sábado</v>
      </c>
      <c r="H445" t="str">
        <f t="shared" si="41"/>
        <v>2022-03</v>
      </c>
    </row>
    <row r="446" spans="2:8">
      <c r="B446" s="47">
        <v>44640</v>
      </c>
      <c r="C446">
        <f t="shared" si="36"/>
        <v>2022</v>
      </c>
      <c r="D446">
        <f t="shared" si="37"/>
        <v>3</v>
      </c>
      <c r="E446">
        <f t="shared" si="38"/>
        <v>20</v>
      </c>
      <c r="F446" t="str">
        <f t="shared" si="39"/>
        <v>marzo</v>
      </c>
      <c r="G446" t="str">
        <f t="shared" si="40"/>
        <v>domingo</v>
      </c>
      <c r="H446" t="str">
        <f t="shared" si="41"/>
        <v>2022-03</v>
      </c>
    </row>
    <row r="447" spans="2:8">
      <c r="B447" s="47">
        <v>44641</v>
      </c>
      <c r="C447">
        <f t="shared" si="36"/>
        <v>2022</v>
      </c>
      <c r="D447">
        <f t="shared" si="37"/>
        <v>3</v>
      </c>
      <c r="E447">
        <f t="shared" si="38"/>
        <v>21</v>
      </c>
      <c r="F447" t="str">
        <f t="shared" si="39"/>
        <v>marzo</v>
      </c>
      <c r="G447" t="str">
        <f t="shared" si="40"/>
        <v>lunes</v>
      </c>
      <c r="H447" t="str">
        <f t="shared" si="41"/>
        <v>2022-03</v>
      </c>
    </row>
    <row r="448" spans="2:8">
      <c r="B448" s="47">
        <v>44642</v>
      </c>
      <c r="C448">
        <f t="shared" si="36"/>
        <v>2022</v>
      </c>
      <c r="D448">
        <f t="shared" si="37"/>
        <v>3</v>
      </c>
      <c r="E448">
        <f t="shared" si="38"/>
        <v>22</v>
      </c>
      <c r="F448" t="str">
        <f t="shared" si="39"/>
        <v>marzo</v>
      </c>
      <c r="G448" t="str">
        <f t="shared" si="40"/>
        <v>martes</v>
      </c>
      <c r="H448" t="str">
        <f t="shared" si="41"/>
        <v>2022-03</v>
      </c>
    </row>
    <row r="449" spans="2:8">
      <c r="B449" s="47">
        <v>44643</v>
      </c>
      <c r="C449">
        <f t="shared" si="36"/>
        <v>2022</v>
      </c>
      <c r="D449">
        <f t="shared" si="37"/>
        <v>3</v>
      </c>
      <c r="E449">
        <f t="shared" si="38"/>
        <v>23</v>
      </c>
      <c r="F449" t="str">
        <f t="shared" si="39"/>
        <v>marzo</v>
      </c>
      <c r="G449" t="str">
        <f t="shared" si="40"/>
        <v>miércoles</v>
      </c>
      <c r="H449" t="str">
        <f t="shared" si="41"/>
        <v>2022-03</v>
      </c>
    </row>
    <row r="450" spans="2:8">
      <c r="B450" s="47">
        <v>44644</v>
      </c>
      <c r="C450">
        <f t="shared" si="36"/>
        <v>2022</v>
      </c>
      <c r="D450">
        <f t="shared" si="37"/>
        <v>3</v>
      </c>
      <c r="E450">
        <f t="shared" si="38"/>
        <v>24</v>
      </c>
      <c r="F450" t="str">
        <f t="shared" si="39"/>
        <v>marzo</v>
      </c>
      <c r="G450" t="str">
        <f t="shared" si="40"/>
        <v>jueves</v>
      </c>
      <c r="H450" t="str">
        <f t="shared" si="41"/>
        <v>2022-03</v>
      </c>
    </row>
    <row r="451" spans="2:8">
      <c r="B451" s="47">
        <v>44645</v>
      </c>
      <c r="C451">
        <f t="shared" ref="C451:C514" si="42">YEAR(B451)</f>
        <v>2022</v>
      </c>
      <c r="D451">
        <f t="shared" ref="D451:D514" si="43">MONTH(B451)</f>
        <v>3</v>
      </c>
      <c r="E451">
        <f t="shared" ref="E451:E514" si="44">DAY(B451)</f>
        <v>25</v>
      </c>
      <c r="F451" t="str">
        <f t="shared" ref="F451:F514" si="45">TEXT(B451,"MMMM")</f>
        <v>marzo</v>
      </c>
      <c r="G451" t="str">
        <f t="shared" ref="G451:G514" si="46">TEXT(B451,"DDDD")</f>
        <v>viernes</v>
      </c>
      <c r="H451" t="str">
        <f t="shared" ref="H451:H514" si="47">YEAR(B451) &amp;"-" &amp; TEXT(B451, "MM")</f>
        <v>2022-03</v>
      </c>
    </row>
    <row r="452" spans="2:8">
      <c r="B452" s="47">
        <v>44646</v>
      </c>
      <c r="C452">
        <f t="shared" si="42"/>
        <v>2022</v>
      </c>
      <c r="D452">
        <f t="shared" si="43"/>
        <v>3</v>
      </c>
      <c r="E452">
        <f t="shared" si="44"/>
        <v>26</v>
      </c>
      <c r="F452" t="str">
        <f t="shared" si="45"/>
        <v>marzo</v>
      </c>
      <c r="G452" t="str">
        <f t="shared" si="46"/>
        <v>sábado</v>
      </c>
      <c r="H452" t="str">
        <f t="shared" si="47"/>
        <v>2022-03</v>
      </c>
    </row>
    <row r="453" spans="2:8">
      <c r="B453" s="47">
        <v>44647</v>
      </c>
      <c r="C453">
        <f t="shared" si="42"/>
        <v>2022</v>
      </c>
      <c r="D453">
        <f t="shared" si="43"/>
        <v>3</v>
      </c>
      <c r="E453">
        <f t="shared" si="44"/>
        <v>27</v>
      </c>
      <c r="F453" t="str">
        <f t="shared" si="45"/>
        <v>marzo</v>
      </c>
      <c r="G453" t="str">
        <f t="shared" si="46"/>
        <v>domingo</v>
      </c>
      <c r="H453" t="str">
        <f t="shared" si="47"/>
        <v>2022-03</v>
      </c>
    </row>
    <row r="454" spans="2:8">
      <c r="B454" s="47">
        <v>44648</v>
      </c>
      <c r="C454">
        <f t="shared" si="42"/>
        <v>2022</v>
      </c>
      <c r="D454">
        <f t="shared" si="43"/>
        <v>3</v>
      </c>
      <c r="E454">
        <f t="shared" si="44"/>
        <v>28</v>
      </c>
      <c r="F454" t="str">
        <f t="shared" si="45"/>
        <v>marzo</v>
      </c>
      <c r="G454" t="str">
        <f t="shared" si="46"/>
        <v>lunes</v>
      </c>
      <c r="H454" t="str">
        <f t="shared" si="47"/>
        <v>2022-03</v>
      </c>
    </row>
    <row r="455" spans="2:8">
      <c r="B455" s="47">
        <v>44649</v>
      </c>
      <c r="C455">
        <f t="shared" si="42"/>
        <v>2022</v>
      </c>
      <c r="D455">
        <f t="shared" si="43"/>
        <v>3</v>
      </c>
      <c r="E455">
        <f t="shared" si="44"/>
        <v>29</v>
      </c>
      <c r="F455" t="str">
        <f t="shared" si="45"/>
        <v>marzo</v>
      </c>
      <c r="G455" t="str">
        <f t="shared" si="46"/>
        <v>martes</v>
      </c>
      <c r="H455" t="str">
        <f t="shared" si="47"/>
        <v>2022-03</v>
      </c>
    </row>
    <row r="456" spans="2:8">
      <c r="B456" s="47">
        <v>44650</v>
      </c>
      <c r="C456">
        <f t="shared" si="42"/>
        <v>2022</v>
      </c>
      <c r="D456">
        <f t="shared" si="43"/>
        <v>3</v>
      </c>
      <c r="E456">
        <f t="shared" si="44"/>
        <v>30</v>
      </c>
      <c r="F456" t="str">
        <f t="shared" si="45"/>
        <v>marzo</v>
      </c>
      <c r="G456" t="str">
        <f t="shared" si="46"/>
        <v>miércoles</v>
      </c>
      <c r="H456" t="str">
        <f t="shared" si="47"/>
        <v>2022-03</v>
      </c>
    </row>
    <row r="457" spans="2:8">
      <c r="B457" s="47">
        <v>44651</v>
      </c>
      <c r="C457">
        <f t="shared" si="42"/>
        <v>2022</v>
      </c>
      <c r="D457">
        <f t="shared" si="43"/>
        <v>3</v>
      </c>
      <c r="E457">
        <f t="shared" si="44"/>
        <v>31</v>
      </c>
      <c r="F457" t="str">
        <f t="shared" si="45"/>
        <v>marzo</v>
      </c>
      <c r="G457" t="str">
        <f t="shared" si="46"/>
        <v>jueves</v>
      </c>
      <c r="H457" t="str">
        <f t="shared" si="47"/>
        <v>2022-03</v>
      </c>
    </row>
    <row r="458" spans="2:8">
      <c r="B458" s="47">
        <v>44652</v>
      </c>
      <c r="C458">
        <f t="shared" si="42"/>
        <v>2022</v>
      </c>
      <c r="D458">
        <f t="shared" si="43"/>
        <v>4</v>
      </c>
      <c r="E458">
        <f t="shared" si="44"/>
        <v>1</v>
      </c>
      <c r="F458" t="str">
        <f t="shared" si="45"/>
        <v>abril</v>
      </c>
      <c r="G458" t="str">
        <f t="shared" si="46"/>
        <v>viernes</v>
      </c>
      <c r="H458" t="str">
        <f t="shared" si="47"/>
        <v>2022-04</v>
      </c>
    </row>
    <row r="459" spans="2:8">
      <c r="B459" s="47">
        <v>44653</v>
      </c>
      <c r="C459">
        <f t="shared" si="42"/>
        <v>2022</v>
      </c>
      <c r="D459">
        <f t="shared" si="43"/>
        <v>4</v>
      </c>
      <c r="E459">
        <f t="shared" si="44"/>
        <v>2</v>
      </c>
      <c r="F459" t="str">
        <f t="shared" si="45"/>
        <v>abril</v>
      </c>
      <c r="G459" t="str">
        <f t="shared" si="46"/>
        <v>sábado</v>
      </c>
      <c r="H459" t="str">
        <f t="shared" si="47"/>
        <v>2022-04</v>
      </c>
    </row>
    <row r="460" spans="2:8">
      <c r="B460" s="47">
        <v>44654</v>
      </c>
      <c r="C460">
        <f t="shared" si="42"/>
        <v>2022</v>
      </c>
      <c r="D460">
        <f t="shared" si="43"/>
        <v>4</v>
      </c>
      <c r="E460">
        <f t="shared" si="44"/>
        <v>3</v>
      </c>
      <c r="F460" t="str">
        <f t="shared" si="45"/>
        <v>abril</v>
      </c>
      <c r="G460" t="str">
        <f t="shared" si="46"/>
        <v>domingo</v>
      </c>
      <c r="H460" t="str">
        <f t="shared" si="47"/>
        <v>2022-04</v>
      </c>
    </row>
    <row r="461" spans="2:8">
      <c r="B461" s="47">
        <v>44655</v>
      </c>
      <c r="C461">
        <f t="shared" si="42"/>
        <v>2022</v>
      </c>
      <c r="D461">
        <f t="shared" si="43"/>
        <v>4</v>
      </c>
      <c r="E461">
        <f t="shared" si="44"/>
        <v>4</v>
      </c>
      <c r="F461" t="str">
        <f t="shared" si="45"/>
        <v>abril</v>
      </c>
      <c r="G461" t="str">
        <f t="shared" si="46"/>
        <v>lunes</v>
      </c>
      <c r="H461" t="str">
        <f t="shared" si="47"/>
        <v>2022-04</v>
      </c>
    </row>
    <row r="462" spans="2:8">
      <c r="B462" s="47">
        <v>44656</v>
      </c>
      <c r="C462">
        <f t="shared" si="42"/>
        <v>2022</v>
      </c>
      <c r="D462">
        <f t="shared" si="43"/>
        <v>4</v>
      </c>
      <c r="E462">
        <f t="shared" si="44"/>
        <v>5</v>
      </c>
      <c r="F462" t="str">
        <f t="shared" si="45"/>
        <v>abril</v>
      </c>
      <c r="G462" t="str">
        <f t="shared" si="46"/>
        <v>martes</v>
      </c>
      <c r="H462" t="str">
        <f t="shared" si="47"/>
        <v>2022-04</v>
      </c>
    </row>
    <row r="463" spans="2:8">
      <c r="B463" s="47">
        <v>44657</v>
      </c>
      <c r="C463">
        <f t="shared" si="42"/>
        <v>2022</v>
      </c>
      <c r="D463">
        <f t="shared" si="43"/>
        <v>4</v>
      </c>
      <c r="E463">
        <f t="shared" si="44"/>
        <v>6</v>
      </c>
      <c r="F463" t="str">
        <f t="shared" si="45"/>
        <v>abril</v>
      </c>
      <c r="G463" t="str">
        <f t="shared" si="46"/>
        <v>miércoles</v>
      </c>
      <c r="H463" t="str">
        <f t="shared" si="47"/>
        <v>2022-04</v>
      </c>
    </row>
    <row r="464" spans="2:8">
      <c r="B464" s="47">
        <v>44658</v>
      </c>
      <c r="C464">
        <f t="shared" si="42"/>
        <v>2022</v>
      </c>
      <c r="D464">
        <f t="shared" si="43"/>
        <v>4</v>
      </c>
      <c r="E464">
        <f t="shared" si="44"/>
        <v>7</v>
      </c>
      <c r="F464" t="str">
        <f t="shared" si="45"/>
        <v>abril</v>
      </c>
      <c r="G464" t="str">
        <f t="shared" si="46"/>
        <v>jueves</v>
      </c>
      <c r="H464" t="str">
        <f t="shared" si="47"/>
        <v>2022-04</v>
      </c>
    </row>
    <row r="465" spans="2:8">
      <c r="B465" s="47">
        <v>44659</v>
      </c>
      <c r="C465">
        <f t="shared" si="42"/>
        <v>2022</v>
      </c>
      <c r="D465">
        <f t="shared" si="43"/>
        <v>4</v>
      </c>
      <c r="E465">
        <f t="shared" si="44"/>
        <v>8</v>
      </c>
      <c r="F465" t="str">
        <f t="shared" si="45"/>
        <v>abril</v>
      </c>
      <c r="G465" t="str">
        <f t="shared" si="46"/>
        <v>viernes</v>
      </c>
      <c r="H465" t="str">
        <f t="shared" si="47"/>
        <v>2022-04</v>
      </c>
    </row>
    <row r="466" spans="2:8">
      <c r="B466" s="47">
        <v>44660</v>
      </c>
      <c r="C466">
        <f t="shared" si="42"/>
        <v>2022</v>
      </c>
      <c r="D466">
        <f t="shared" si="43"/>
        <v>4</v>
      </c>
      <c r="E466">
        <f t="shared" si="44"/>
        <v>9</v>
      </c>
      <c r="F466" t="str">
        <f t="shared" si="45"/>
        <v>abril</v>
      </c>
      <c r="G466" t="str">
        <f t="shared" si="46"/>
        <v>sábado</v>
      </c>
      <c r="H466" t="str">
        <f t="shared" si="47"/>
        <v>2022-04</v>
      </c>
    </row>
    <row r="467" spans="2:8">
      <c r="B467" s="47">
        <v>44661</v>
      </c>
      <c r="C467">
        <f t="shared" si="42"/>
        <v>2022</v>
      </c>
      <c r="D467">
        <f t="shared" si="43"/>
        <v>4</v>
      </c>
      <c r="E467">
        <f t="shared" si="44"/>
        <v>10</v>
      </c>
      <c r="F467" t="str">
        <f t="shared" si="45"/>
        <v>abril</v>
      </c>
      <c r="G467" t="str">
        <f t="shared" si="46"/>
        <v>domingo</v>
      </c>
      <c r="H467" t="str">
        <f t="shared" si="47"/>
        <v>2022-04</v>
      </c>
    </row>
    <row r="468" spans="2:8">
      <c r="B468" s="47">
        <v>44662</v>
      </c>
      <c r="C468">
        <f t="shared" si="42"/>
        <v>2022</v>
      </c>
      <c r="D468">
        <f t="shared" si="43"/>
        <v>4</v>
      </c>
      <c r="E468">
        <f t="shared" si="44"/>
        <v>11</v>
      </c>
      <c r="F468" t="str">
        <f t="shared" si="45"/>
        <v>abril</v>
      </c>
      <c r="G468" t="str">
        <f t="shared" si="46"/>
        <v>lunes</v>
      </c>
      <c r="H468" t="str">
        <f t="shared" si="47"/>
        <v>2022-04</v>
      </c>
    </row>
    <row r="469" spans="2:8">
      <c r="B469" s="47">
        <v>44663</v>
      </c>
      <c r="C469">
        <f t="shared" si="42"/>
        <v>2022</v>
      </c>
      <c r="D469">
        <f t="shared" si="43"/>
        <v>4</v>
      </c>
      <c r="E469">
        <f t="shared" si="44"/>
        <v>12</v>
      </c>
      <c r="F469" t="str">
        <f t="shared" si="45"/>
        <v>abril</v>
      </c>
      <c r="G469" t="str">
        <f t="shared" si="46"/>
        <v>martes</v>
      </c>
      <c r="H469" t="str">
        <f t="shared" si="47"/>
        <v>2022-04</v>
      </c>
    </row>
    <row r="470" spans="2:8">
      <c r="B470" s="47">
        <v>44664</v>
      </c>
      <c r="C470">
        <f t="shared" si="42"/>
        <v>2022</v>
      </c>
      <c r="D470">
        <f t="shared" si="43"/>
        <v>4</v>
      </c>
      <c r="E470">
        <f t="shared" si="44"/>
        <v>13</v>
      </c>
      <c r="F470" t="str">
        <f t="shared" si="45"/>
        <v>abril</v>
      </c>
      <c r="G470" t="str">
        <f t="shared" si="46"/>
        <v>miércoles</v>
      </c>
      <c r="H470" t="str">
        <f t="shared" si="47"/>
        <v>2022-04</v>
      </c>
    </row>
    <row r="471" spans="2:8">
      <c r="B471" s="47">
        <v>44665</v>
      </c>
      <c r="C471">
        <f t="shared" si="42"/>
        <v>2022</v>
      </c>
      <c r="D471">
        <f t="shared" si="43"/>
        <v>4</v>
      </c>
      <c r="E471">
        <f t="shared" si="44"/>
        <v>14</v>
      </c>
      <c r="F471" t="str">
        <f t="shared" si="45"/>
        <v>abril</v>
      </c>
      <c r="G471" t="str">
        <f t="shared" si="46"/>
        <v>jueves</v>
      </c>
      <c r="H471" t="str">
        <f t="shared" si="47"/>
        <v>2022-04</v>
      </c>
    </row>
    <row r="472" spans="2:8">
      <c r="B472" s="47">
        <v>44666</v>
      </c>
      <c r="C472">
        <f t="shared" si="42"/>
        <v>2022</v>
      </c>
      <c r="D472">
        <f t="shared" si="43"/>
        <v>4</v>
      </c>
      <c r="E472">
        <f t="shared" si="44"/>
        <v>15</v>
      </c>
      <c r="F472" t="str">
        <f t="shared" si="45"/>
        <v>abril</v>
      </c>
      <c r="G472" t="str">
        <f t="shared" si="46"/>
        <v>viernes</v>
      </c>
      <c r="H472" t="str">
        <f t="shared" si="47"/>
        <v>2022-04</v>
      </c>
    </row>
    <row r="473" spans="2:8">
      <c r="B473" s="47">
        <v>44667</v>
      </c>
      <c r="C473">
        <f t="shared" si="42"/>
        <v>2022</v>
      </c>
      <c r="D473">
        <f t="shared" si="43"/>
        <v>4</v>
      </c>
      <c r="E473">
        <f t="shared" si="44"/>
        <v>16</v>
      </c>
      <c r="F473" t="str">
        <f t="shared" si="45"/>
        <v>abril</v>
      </c>
      <c r="G473" t="str">
        <f t="shared" si="46"/>
        <v>sábado</v>
      </c>
      <c r="H473" t="str">
        <f t="shared" si="47"/>
        <v>2022-04</v>
      </c>
    </row>
    <row r="474" spans="2:8">
      <c r="B474" s="47">
        <v>44668</v>
      </c>
      <c r="C474">
        <f t="shared" si="42"/>
        <v>2022</v>
      </c>
      <c r="D474">
        <f t="shared" si="43"/>
        <v>4</v>
      </c>
      <c r="E474">
        <f t="shared" si="44"/>
        <v>17</v>
      </c>
      <c r="F474" t="str">
        <f t="shared" si="45"/>
        <v>abril</v>
      </c>
      <c r="G474" t="str">
        <f t="shared" si="46"/>
        <v>domingo</v>
      </c>
      <c r="H474" t="str">
        <f t="shared" si="47"/>
        <v>2022-04</v>
      </c>
    </row>
    <row r="475" spans="2:8">
      <c r="B475" s="47">
        <v>44669</v>
      </c>
      <c r="C475">
        <f t="shared" si="42"/>
        <v>2022</v>
      </c>
      <c r="D475">
        <f t="shared" si="43"/>
        <v>4</v>
      </c>
      <c r="E475">
        <f t="shared" si="44"/>
        <v>18</v>
      </c>
      <c r="F475" t="str">
        <f t="shared" si="45"/>
        <v>abril</v>
      </c>
      <c r="G475" t="str">
        <f t="shared" si="46"/>
        <v>lunes</v>
      </c>
      <c r="H475" t="str">
        <f t="shared" si="47"/>
        <v>2022-04</v>
      </c>
    </row>
    <row r="476" spans="2:8">
      <c r="B476" s="47">
        <v>44670</v>
      </c>
      <c r="C476">
        <f t="shared" si="42"/>
        <v>2022</v>
      </c>
      <c r="D476">
        <f t="shared" si="43"/>
        <v>4</v>
      </c>
      <c r="E476">
        <f t="shared" si="44"/>
        <v>19</v>
      </c>
      <c r="F476" t="str">
        <f t="shared" si="45"/>
        <v>abril</v>
      </c>
      <c r="G476" t="str">
        <f t="shared" si="46"/>
        <v>martes</v>
      </c>
      <c r="H476" t="str">
        <f t="shared" si="47"/>
        <v>2022-04</v>
      </c>
    </row>
    <row r="477" spans="2:8">
      <c r="B477" s="47">
        <v>44671</v>
      </c>
      <c r="C477">
        <f t="shared" si="42"/>
        <v>2022</v>
      </c>
      <c r="D477">
        <f t="shared" si="43"/>
        <v>4</v>
      </c>
      <c r="E477">
        <f t="shared" si="44"/>
        <v>20</v>
      </c>
      <c r="F477" t="str">
        <f t="shared" si="45"/>
        <v>abril</v>
      </c>
      <c r="G477" t="str">
        <f t="shared" si="46"/>
        <v>miércoles</v>
      </c>
      <c r="H477" t="str">
        <f t="shared" si="47"/>
        <v>2022-04</v>
      </c>
    </row>
    <row r="478" spans="2:8">
      <c r="B478" s="47">
        <v>44672</v>
      </c>
      <c r="C478">
        <f t="shared" si="42"/>
        <v>2022</v>
      </c>
      <c r="D478">
        <f t="shared" si="43"/>
        <v>4</v>
      </c>
      <c r="E478">
        <f t="shared" si="44"/>
        <v>21</v>
      </c>
      <c r="F478" t="str">
        <f t="shared" si="45"/>
        <v>abril</v>
      </c>
      <c r="G478" t="str">
        <f t="shared" si="46"/>
        <v>jueves</v>
      </c>
      <c r="H478" t="str">
        <f t="shared" si="47"/>
        <v>2022-04</v>
      </c>
    </row>
    <row r="479" spans="2:8">
      <c r="B479" s="47">
        <v>44673</v>
      </c>
      <c r="C479">
        <f t="shared" si="42"/>
        <v>2022</v>
      </c>
      <c r="D479">
        <f t="shared" si="43"/>
        <v>4</v>
      </c>
      <c r="E479">
        <f t="shared" si="44"/>
        <v>22</v>
      </c>
      <c r="F479" t="str">
        <f t="shared" si="45"/>
        <v>abril</v>
      </c>
      <c r="G479" t="str">
        <f t="shared" si="46"/>
        <v>viernes</v>
      </c>
      <c r="H479" t="str">
        <f t="shared" si="47"/>
        <v>2022-04</v>
      </c>
    </row>
    <row r="480" spans="2:8">
      <c r="B480" s="47">
        <v>44674</v>
      </c>
      <c r="C480">
        <f t="shared" si="42"/>
        <v>2022</v>
      </c>
      <c r="D480">
        <f t="shared" si="43"/>
        <v>4</v>
      </c>
      <c r="E480">
        <f t="shared" si="44"/>
        <v>23</v>
      </c>
      <c r="F480" t="str">
        <f t="shared" si="45"/>
        <v>abril</v>
      </c>
      <c r="G480" t="str">
        <f t="shared" si="46"/>
        <v>sábado</v>
      </c>
      <c r="H480" t="str">
        <f t="shared" si="47"/>
        <v>2022-04</v>
      </c>
    </row>
    <row r="481" spans="2:8">
      <c r="B481" s="47">
        <v>44675</v>
      </c>
      <c r="C481">
        <f t="shared" si="42"/>
        <v>2022</v>
      </c>
      <c r="D481">
        <f t="shared" si="43"/>
        <v>4</v>
      </c>
      <c r="E481">
        <f t="shared" si="44"/>
        <v>24</v>
      </c>
      <c r="F481" t="str">
        <f t="shared" si="45"/>
        <v>abril</v>
      </c>
      <c r="G481" t="str">
        <f t="shared" si="46"/>
        <v>domingo</v>
      </c>
      <c r="H481" t="str">
        <f t="shared" si="47"/>
        <v>2022-04</v>
      </c>
    </row>
    <row r="482" spans="2:8">
      <c r="B482" s="47">
        <v>44676</v>
      </c>
      <c r="C482">
        <f t="shared" si="42"/>
        <v>2022</v>
      </c>
      <c r="D482">
        <f t="shared" si="43"/>
        <v>4</v>
      </c>
      <c r="E482">
        <f t="shared" si="44"/>
        <v>25</v>
      </c>
      <c r="F482" t="str">
        <f t="shared" si="45"/>
        <v>abril</v>
      </c>
      <c r="G482" t="str">
        <f t="shared" si="46"/>
        <v>lunes</v>
      </c>
      <c r="H482" t="str">
        <f t="shared" si="47"/>
        <v>2022-04</v>
      </c>
    </row>
    <row r="483" spans="2:8">
      <c r="B483" s="47">
        <v>44677</v>
      </c>
      <c r="C483">
        <f t="shared" si="42"/>
        <v>2022</v>
      </c>
      <c r="D483">
        <f t="shared" si="43"/>
        <v>4</v>
      </c>
      <c r="E483">
        <f t="shared" si="44"/>
        <v>26</v>
      </c>
      <c r="F483" t="str">
        <f t="shared" si="45"/>
        <v>abril</v>
      </c>
      <c r="G483" t="str">
        <f t="shared" si="46"/>
        <v>martes</v>
      </c>
      <c r="H483" t="str">
        <f t="shared" si="47"/>
        <v>2022-04</v>
      </c>
    </row>
    <row r="484" spans="2:8">
      <c r="B484" s="47">
        <v>44678</v>
      </c>
      <c r="C484">
        <f t="shared" si="42"/>
        <v>2022</v>
      </c>
      <c r="D484">
        <f t="shared" si="43"/>
        <v>4</v>
      </c>
      <c r="E484">
        <f t="shared" si="44"/>
        <v>27</v>
      </c>
      <c r="F484" t="str">
        <f t="shared" si="45"/>
        <v>abril</v>
      </c>
      <c r="G484" t="str">
        <f t="shared" si="46"/>
        <v>miércoles</v>
      </c>
      <c r="H484" t="str">
        <f t="shared" si="47"/>
        <v>2022-04</v>
      </c>
    </row>
    <row r="485" spans="2:8">
      <c r="B485" s="47">
        <v>44679</v>
      </c>
      <c r="C485">
        <f t="shared" si="42"/>
        <v>2022</v>
      </c>
      <c r="D485">
        <f t="shared" si="43"/>
        <v>4</v>
      </c>
      <c r="E485">
        <f t="shared" si="44"/>
        <v>28</v>
      </c>
      <c r="F485" t="str">
        <f t="shared" si="45"/>
        <v>abril</v>
      </c>
      <c r="G485" t="str">
        <f t="shared" si="46"/>
        <v>jueves</v>
      </c>
      <c r="H485" t="str">
        <f t="shared" si="47"/>
        <v>2022-04</v>
      </c>
    </row>
    <row r="486" spans="2:8">
      <c r="B486" s="47">
        <v>44680</v>
      </c>
      <c r="C486">
        <f t="shared" si="42"/>
        <v>2022</v>
      </c>
      <c r="D486">
        <f t="shared" si="43"/>
        <v>4</v>
      </c>
      <c r="E486">
        <f t="shared" si="44"/>
        <v>29</v>
      </c>
      <c r="F486" t="str">
        <f t="shared" si="45"/>
        <v>abril</v>
      </c>
      <c r="G486" t="str">
        <f t="shared" si="46"/>
        <v>viernes</v>
      </c>
      <c r="H486" t="str">
        <f t="shared" si="47"/>
        <v>2022-04</v>
      </c>
    </row>
    <row r="487" spans="2:8">
      <c r="B487" s="47">
        <v>44681</v>
      </c>
      <c r="C487">
        <f t="shared" si="42"/>
        <v>2022</v>
      </c>
      <c r="D487">
        <f t="shared" si="43"/>
        <v>4</v>
      </c>
      <c r="E487">
        <f t="shared" si="44"/>
        <v>30</v>
      </c>
      <c r="F487" t="str">
        <f t="shared" si="45"/>
        <v>abril</v>
      </c>
      <c r="G487" t="str">
        <f t="shared" si="46"/>
        <v>sábado</v>
      </c>
      <c r="H487" t="str">
        <f t="shared" si="47"/>
        <v>2022-04</v>
      </c>
    </row>
    <row r="488" spans="2:8">
      <c r="B488" s="47">
        <v>44682</v>
      </c>
      <c r="C488">
        <f t="shared" si="42"/>
        <v>2022</v>
      </c>
      <c r="D488">
        <f t="shared" si="43"/>
        <v>5</v>
      </c>
      <c r="E488">
        <f t="shared" si="44"/>
        <v>1</v>
      </c>
      <c r="F488" t="str">
        <f t="shared" si="45"/>
        <v>mayo</v>
      </c>
      <c r="G488" t="str">
        <f t="shared" si="46"/>
        <v>domingo</v>
      </c>
      <c r="H488" t="str">
        <f t="shared" si="47"/>
        <v>2022-05</v>
      </c>
    </row>
    <row r="489" spans="2:8">
      <c r="B489" s="47">
        <v>44683</v>
      </c>
      <c r="C489">
        <f t="shared" si="42"/>
        <v>2022</v>
      </c>
      <c r="D489">
        <f t="shared" si="43"/>
        <v>5</v>
      </c>
      <c r="E489">
        <f t="shared" si="44"/>
        <v>2</v>
      </c>
      <c r="F489" t="str">
        <f t="shared" si="45"/>
        <v>mayo</v>
      </c>
      <c r="G489" t="str">
        <f t="shared" si="46"/>
        <v>lunes</v>
      </c>
      <c r="H489" t="str">
        <f t="shared" si="47"/>
        <v>2022-05</v>
      </c>
    </row>
    <row r="490" spans="2:8">
      <c r="B490" s="47">
        <v>44684</v>
      </c>
      <c r="C490">
        <f t="shared" si="42"/>
        <v>2022</v>
      </c>
      <c r="D490">
        <f t="shared" si="43"/>
        <v>5</v>
      </c>
      <c r="E490">
        <f t="shared" si="44"/>
        <v>3</v>
      </c>
      <c r="F490" t="str">
        <f t="shared" si="45"/>
        <v>mayo</v>
      </c>
      <c r="G490" t="str">
        <f t="shared" si="46"/>
        <v>martes</v>
      </c>
      <c r="H490" t="str">
        <f t="shared" si="47"/>
        <v>2022-05</v>
      </c>
    </row>
    <row r="491" spans="2:8">
      <c r="B491" s="47">
        <v>44685</v>
      </c>
      <c r="C491">
        <f t="shared" si="42"/>
        <v>2022</v>
      </c>
      <c r="D491">
        <f t="shared" si="43"/>
        <v>5</v>
      </c>
      <c r="E491">
        <f t="shared" si="44"/>
        <v>4</v>
      </c>
      <c r="F491" t="str">
        <f t="shared" si="45"/>
        <v>mayo</v>
      </c>
      <c r="G491" t="str">
        <f t="shared" si="46"/>
        <v>miércoles</v>
      </c>
      <c r="H491" t="str">
        <f t="shared" si="47"/>
        <v>2022-05</v>
      </c>
    </row>
    <row r="492" spans="2:8">
      <c r="B492" s="47">
        <v>44686</v>
      </c>
      <c r="C492">
        <f t="shared" si="42"/>
        <v>2022</v>
      </c>
      <c r="D492">
        <f t="shared" si="43"/>
        <v>5</v>
      </c>
      <c r="E492">
        <f t="shared" si="44"/>
        <v>5</v>
      </c>
      <c r="F492" t="str">
        <f t="shared" si="45"/>
        <v>mayo</v>
      </c>
      <c r="G492" t="str">
        <f t="shared" si="46"/>
        <v>jueves</v>
      </c>
      <c r="H492" t="str">
        <f t="shared" si="47"/>
        <v>2022-05</v>
      </c>
    </row>
    <row r="493" spans="2:8">
      <c r="B493" s="47">
        <v>44687</v>
      </c>
      <c r="C493">
        <f t="shared" si="42"/>
        <v>2022</v>
      </c>
      <c r="D493">
        <f t="shared" si="43"/>
        <v>5</v>
      </c>
      <c r="E493">
        <f t="shared" si="44"/>
        <v>6</v>
      </c>
      <c r="F493" t="str">
        <f t="shared" si="45"/>
        <v>mayo</v>
      </c>
      <c r="G493" t="str">
        <f t="shared" si="46"/>
        <v>viernes</v>
      </c>
      <c r="H493" t="str">
        <f t="shared" si="47"/>
        <v>2022-05</v>
      </c>
    </row>
    <row r="494" spans="2:8">
      <c r="B494" s="47">
        <v>44688</v>
      </c>
      <c r="C494">
        <f t="shared" si="42"/>
        <v>2022</v>
      </c>
      <c r="D494">
        <f t="shared" si="43"/>
        <v>5</v>
      </c>
      <c r="E494">
        <f t="shared" si="44"/>
        <v>7</v>
      </c>
      <c r="F494" t="str">
        <f t="shared" si="45"/>
        <v>mayo</v>
      </c>
      <c r="G494" t="str">
        <f t="shared" si="46"/>
        <v>sábado</v>
      </c>
      <c r="H494" t="str">
        <f t="shared" si="47"/>
        <v>2022-05</v>
      </c>
    </row>
    <row r="495" spans="2:8">
      <c r="B495" s="47">
        <v>44689</v>
      </c>
      <c r="C495">
        <f t="shared" si="42"/>
        <v>2022</v>
      </c>
      <c r="D495">
        <f t="shared" si="43"/>
        <v>5</v>
      </c>
      <c r="E495">
        <f t="shared" si="44"/>
        <v>8</v>
      </c>
      <c r="F495" t="str">
        <f t="shared" si="45"/>
        <v>mayo</v>
      </c>
      <c r="G495" t="str">
        <f t="shared" si="46"/>
        <v>domingo</v>
      </c>
      <c r="H495" t="str">
        <f t="shared" si="47"/>
        <v>2022-05</v>
      </c>
    </row>
    <row r="496" spans="2:8">
      <c r="B496" s="47">
        <v>44690</v>
      </c>
      <c r="C496">
        <f t="shared" si="42"/>
        <v>2022</v>
      </c>
      <c r="D496">
        <f t="shared" si="43"/>
        <v>5</v>
      </c>
      <c r="E496">
        <f t="shared" si="44"/>
        <v>9</v>
      </c>
      <c r="F496" t="str">
        <f t="shared" si="45"/>
        <v>mayo</v>
      </c>
      <c r="G496" t="str">
        <f t="shared" si="46"/>
        <v>lunes</v>
      </c>
      <c r="H496" t="str">
        <f t="shared" si="47"/>
        <v>2022-05</v>
      </c>
    </row>
    <row r="497" spans="2:8">
      <c r="B497" s="47">
        <v>44691</v>
      </c>
      <c r="C497">
        <f t="shared" si="42"/>
        <v>2022</v>
      </c>
      <c r="D497">
        <f t="shared" si="43"/>
        <v>5</v>
      </c>
      <c r="E497">
        <f t="shared" si="44"/>
        <v>10</v>
      </c>
      <c r="F497" t="str">
        <f t="shared" si="45"/>
        <v>mayo</v>
      </c>
      <c r="G497" t="str">
        <f t="shared" si="46"/>
        <v>martes</v>
      </c>
      <c r="H497" t="str">
        <f t="shared" si="47"/>
        <v>2022-05</v>
      </c>
    </row>
    <row r="498" spans="2:8">
      <c r="B498" s="47">
        <v>44692</v>
      </c>
      <c r="C498">
        <f t="shared" si="42"/>
        <v>2022</v>
      </c>
      <c r="D498">
        <f t="shared" si="43"/>
        <v>5</v>
      </c>
      <c r="E498">
        <f t="shared" si="44"/>
        <v>11</v>
      </c>
      <c r="F498" t="str">
        <f t="shared" si="45"/>
        <v>mayo</v>
      </c>
      <c r="G498" t="str">
        <f t="shared" si="46"/>
        <v>miércoles</v>
      </c>
      <c r="H498" t="str">
        <f t="shared" si="47"/>
        <v>2022-05</v>
      </c>
    </row>
    <row r="499" spans="2:8">
      <c r="B499" s="47">
        <v>44693</v>
      </c>
      <c r="C499">
        <f t="shared" si="42"/>
        <v>2022</v>
      </c>
      <c r="D499">
        <f t="shared" si="43"/>
        <v>5</v>
      </c>
      <c r="E499">
        <f t="shared" si="44"/>
        <v>12</v>
      </c>
      <c r="F499" t="str">
        <f t="shared" si="45"/>
        <v>mayo</v>
      </c>
      <c r="G499" t="str">
        <f t="shared" si="46"/>
        <v>jueves</v>
      </c>
      <c r="H499" t="str">
        <f t="shared" si="47"/>
        <v>2022-05</v>
      </c>
    </row>
    <row r="500" spans="2:8">
      <c r="B500" s="47">
        <v>44694</v>
      </c>
      <c r="C500">
        <f t="shared" si="42"/>
        <v>2022</v>
      </c>
      <c r="D500">
        <f t="shared" si="43"/>
        <v>5</v>
      </c>
      <c r="E500">
        <f t="shared" si="44"/>
        <v>13</v>
      </c>
      <c r="F500" t="str">
        <f t="shared" si="45"/>
        <v>mayo</v>
      </c>
      <c r="G500" t="str">
        <f t="shared" si="46"/>
        <v>viernes</v>
      </c>
      <c r="H500" t="str">
        <f t="shared" si="47"/>
        <v>2022-05</v>
      </c>
    </row>
    <row r="501" spans="2:8">
      <c r="B501" s="47">
        <v>44695</v>
      </c>
      <c r="C501">
        <f t="shared" si="42"/>
        <v>2022</v>
      </c>
      <c r="D501">
        <f t="shared" si="43"/>
        <v>5</v>
      </c>
      <c r="E501">
        <f t="shared" si="44"/>
        <v>14</v>
      </c>
      <c r="F501" t="str">
        <f t="shared" si="45"/>
        <v>mayo</v>
      </c>
      <c r="G501" t="str">
        <f t="shared" si="46"/>
        <v>sábado</v>
      </c>
      <c r="H501" t="str">
        <f t="shared" si="47"/>
        <v>2022-05</v>
      </c>
    </row>
    <row r="502" spans="2:8">
      <c r="B502" s="47">
        <v>44696</v>
      </c>
      <c r="C502">
        <f t="shared" si="42"/>
        <v>2022</v>
      </c>
      <c r="D502">
        <f t="shared" si="43"/>
        <v>5</v>
      </c>
      <c r="E502">
        <f t="shared" si="44"/>
        <v>15</v>
      </c>
      <c r="F502" t="str">
        <f t="shared" si="45"/>
        <v>mayo</v>
      </c>
      <c r="G502" t="str">
        <f t="shared" si="46"/>
        <v>domingo</v>
      </c>
      <c r="H502" t="str">
        <f t="shared" si="47"/>
        <v>2022-05</v>
      </c>
    </row>
    <row r="503" spans="2:8">
      <c r="B503" s="47">
        <v>44697</v>
      </c>
      <c r="C503">
        <f t="shared" si="42"/>
        <v>2022</v>
      </c>
      <c r="D503">
        <f t="shared" si="43"/>
        <v>5</v>
      </c>
      <c r="E503">
        <f t="shared" si="44"/>
        <v>16</v>
      </c>
      <c r="F503" t="str">
        <f t="shared" si="45"/>
        <v>mayo</v>
      </c>
      <c r="G503" t="str">
        <f t="shared" si="46"/>
        <v>lunes</v>
      </c>
      <c r="H503" t="str">
        <f t="shared" si="47"/>
        <v>2022-05</v>
      </c>
    </row>
    <row r="504" spans="2:8">
      <c r="B504" s="47">
        <v>44698</v>
      </c>
      <c r="C504">
        <f t="shared" si="42"/>
        <v>2022</v>
      </c>
      <c r="D504">
        <f t="shared" si="43"/>
        <v>5</v>
      </c>
      <c r="E504">
        <f t="shared" si="44"/>
        <v>17</v>
      </c>
      <c r="F504" t="str">
        <f t="shared" si="45"/>
        <v>mayo</v>
      </c>
      <c r="G504" t="str">
        <f t="shared" si="46"/>
        <v>martes</v>
      </c>
      <c r="H504" t="str">
        <f t="shared" si="47"/>
        <v>2022-05</v>
      </c>
    </row>
    <row r="505" spans="2:8">
      <c r="B505" s="47">
        <v>44699</v>
      </c>
      <c r="C505">
        <f t="shared" si="42"/>
        <v>2022</v>
      </c>
      <c r="D505">
        <f t="shared" si="43"/>
        <v>5</v>
      </c>
      <c r="E505">
        <f t="shared" si="44"/>
        <v>18</v>
      </c>
      <c r="F505" t="str">
        <f t="shared" si="45"/>
        <v>mayo</v>
      </c>
      <c r="G505" t="str">
        <f t="shared" si="46"/>
        <v>miércoles</v>
      </c>
      <c r="H505" t="str">
        <f t="shared" si="47"/>
        <v>2022-05</v>
      </c>
    </row>
    <row r="506" spans="2:8">
      <c r="B506" s="47">
        <v>44700</v>
      </c>
      <c r="C506">
        <f t="shared" si="42"/>
        <v>2022</v>
      </c>
      <c r="D506">
        <f t="shared" si="43"/>
        <v>5</v>
      </c>
      <c r="E506">
        <f t="shared" si="44"/>
        <v>19</v>
      </c>
      <c r="F506" t="str">
        <f t="shared" si="45"/>
        <v>mayo</v>
      </c>
      <c r="G506" t="str">
        <f t="shared" si="46"/>
        <v>jueves</v>
      </c>
      <c r="H506" t="str">
        <f t="shared" si="47"/>
        <v>2022-05</v>
      </c>
    </row>
    <row r="507" spans="2:8">
      <c r="B507" s="47">
        <v>44701</v>
      </c>
      <c r="C507">
        <f t="shared" si="42"/>
        <v>2022</v>
      </c>
      <c r="D507">
        <f t="shared" si="43"/>
        <v>5</v>
      </c>
      <c r="E507">
        <f t="shared" si="44"/>
        <v>20</v>
      </c>
      <c r="F507" t="str">
        <f t="shared" si="45"/>
        <v>mayo</v>
      </c>
      <c r="G507" t="str">
        <f t="shared" si="46"/>
        <v>viernes</v>
      </c>
      <c r="H507" t="str">
        <f t="shared" si="47"/>
        <v>2022-05</v>
      </c>
    </row>
    <row r="508" spans="2:8">
      <c r="B508" s="47">
        <v>44702</v>
      </c>
      <c r="C508">
        <f t="shared" si="42"/>
        <v>2022</v>
      </c>
      <c r="D508">
        <f t="shared" si="43"/>
        <v>5</v>
      </c>
      <c r="E508">
        <f t="shared" si="44"/>
        <v>21</v>
      </c>
      <c r="F508" t="str">
        <f t="shared" si="45"/>
        <v>mayo</v>
      </c>
      <c r="G508" t="str">
        <f t="shared" si="46"/>
        <v>sábado</v>
      </c>
      <c r="H508" t="str">
        <f t="shared" si="47"/>
        <v>2022-05</v>
      </c>
    </row>
    <row r="509" spans="2:8">
      <c r="B509" s="47">
        <v>44703</v>
      </c>
      <c r="C509">
        <f t="shared" si="42"/>
        <v>2022</v>
      </c>
      <c r="D509">
        <f t="shared" si="43"/>
        <v>5</v>
      </c>
      <c r="E509">
        <f t="shared" si="44"/>
        <v>22</v>
      </c>
      <c r="F509" t="str">
        <f t="shared" si="45"/>
        <v>mayo</v>
      </c>
      <c r="G509" t="str">
        <f t="shared" si="46"/>
        <v>domingo</v>
      </c>
      <c r="H509" t="str">
        <f t="shared" si="47"/>
        <v>2022-05</v>
      </c>
    </row>
    <row r="510" spans="2:8">
      <c r="B510" s="47">
        <v>44704</v>
      </c>
      <c r="C510">
        <f t="shared" si="42"/>
        <v>2022</v>
      </c>
      <c r="D510">
        <f t="shared" si="43"/>
        <v>5</v>
      </c>
      <c r="E510">
        <f t="shared" si="44"/>
        <v>23</v>
      </c>
      <c r="F510" t="str">
        <f t="shared" si="45"/>
        <v>mayo</v>
      </c>
      <c r="G510" t="str">
        <f t="shared" si="46"/>
        <v>lunes</v>
      </c>
      <c r="H510" t="str">
        <f t="shared" si="47"/>
        <v>2022-05</v>
      </c>
    </row>
    <row r="511" spans="2:8">
      <c r="B511" s="47">
        <v>44705</v>
      </c>
      <c r="C511">
        <f t="shared" si="42"/>
        <v>2022</v>
      </c>
      <c r="D511">
        <f t="shared" si="43"/>
        <v>5</v>
      </c>
      <c r="E511">
        <f t="shared" si="44"/>
        <v>24</v>
      </c>
      <c r="F511" t="str">
        <f t="shared" si="45"/>
        <v>mayo</v>
      </c>
      <c r="G511" t="str">
        <f t="shared" si="46"/>
        <v>martes</v>
      </c>
      <c r="H511" t="str">
        <f t="shared" si="47"/>
        <v>2022-05</v>
      </c>
    </row>
    <row r="512" spans="2:8">
      <c r="B512" s="47">
        <v>44706</v>
      </c>
      <c r="C512">
        <f t="shared" si="42"/>
        <v>2022</v>
      </c>
      <c r="D512">
        <f t="shared" si="43"/>
        <v>5</v>
      </c>
      <c r="E512">
        <f t="shared" si="44"/>
        <v>25</v>
      </c>
      <c r="F512" t="str">
        <f t="shared" si="45"/>
        <v>mayo</v>
      </c>
      <c r="G512" t="str">
        <f t="shared" si="46"/>
        <v>miércoles</v>
      </c>
      <c r="H512" t="str">
        <f t="shared" si="47"/>
        <v>2022-05</v>
      </c>
    </row>
    <row r="513" spans="2:8">
      <c r="B513" s="47">
        <v>44707</v>
      </c>
      <c r="C513">
        <f t="shared" si="42"/>
        <v>2022</v>
      </c>
      <c r="D513">
        <f t="shared" si="43"/>
        <v>5</v>
      </c>
      <c r="E513">
        <f t="shared" si="44"/>
        <v>26</v>
      </c>
      <c r="F513" t="str">
        <f t="shared" si="45"/>
        <v>mayo</v>
      </c>
      <c r="G513" t="str">
        <f t="shared" si="46"/>
        <v>jueves</v>
      </c>
      <c r="H513" t="str">
        <f t="shared" si="47"/>
        <v>2022-05</v>
      </c>
    </row>
    <row r="514" spans="2:8">
      <c r="B514" s="47">
        <v>44708</v>
      </c>
      <c r="C514">
        <f t="shared" si="42"/>
        <v>2022</v>
      </c>
      <c r="D514">
        <f t="shared" si="43"/>
        <v>5</v>
      </c>
      <c r="E514">
        <f t="shared" si="44"/>
        <v>27</v>
      </c>
      <c r="F514" t="str">
        <f t="shared" si="45"/>
        <v>mayo</v>
      </c>
      <c r="G514" t="str">
        <f t="shared" si="46"/>
        <v>viernes</v>
      </c>
      <c r="H514" t="str">
        <f t="shared" si="47"/>
        <v>2022-05</v>
      </c>
    </row>
    <row r="515" spans="2:8">
      <c r="B515" s="47">
        <v>44709</v>
      </c>
      <c r="C515">
        <f t="shared" ref="C515:C578" si="48">YEAR(B515)</f>
        <v>2022</v>
      </c>
      <c r="D515">
        <f t="shared" ref="D515:D578" si="49">MONTH(B515)</f>
        <v>5</v>
      </c>
      <c r="E515">
        <f t="shared" ref="E515:E578" si="50">DAY(B515)</f>
        <v>28</v>
      </c>
      <c r="F515" t="str">
        <f t="shared" ref="F515:F578" si="51">TEXT(B515,"MMMM")</f>
        <v>mayo</v>
      </c>
      <c r="G515" t="str">
        <f t="shared" ref="G515:G578" si="52">TEXT(B515,"DDDD")</f>
        <v>sábado</v>
      </c>
      <c r="H515" t="str">
        <f t="shared" ref="H515:H578" si="53">YEAR(B515) &amp;"-" &amp; TEXT(B515, "MM")</f>
        <v>2022-05</v>
      </c>
    </row>
    <row r="516" spans="2:8">
      <c r="B516" s="47">
        <v>44710</v>
      </c>
      <c r="C516">
        <f t="shared" si="48"/>
        <v>2022</v>
      </c>
      <c r="D516">
        <f t="shared" si="49"/>
        <v>5</v>
      </c>
      <c r="E516">
        <f t="shared" si="50"/>
        <v>29</v>
      </c>
      <c r="F516" t="str">
        <f t="shared" si="51"/>
        <v>mayo</v>
      </c>
      <c r="G516" t="str">
        <f t="shared" si="52"/>
        <v>domingo</v>
      </c>
      <c r="H516" t="str">
        <f t="shared" si="53"/>
        <v>2022-05</v>
      </c>
    </row>
    <row r="517" spans="2:8">
      <c r="B517" s="47">
        <v>44711</v>
      </c>
      <c r="C517">
        <f t="shared" si="48"/>
        <v>2022</v>
      </c>
      <c r="D517">
        <f t="shared" si="49"/>
        <v>5</v>
      </c>
      <c r="E517">
        <f t="shared" si="50"/>
        <v>30</v>
      </c>
      <c r="F517" t="str">
        <f t="shared" si="51"/>
        <v>mayo</v>
      </c>
      <c r="G517" t="str">
        <f t="shared" si="52"/>
        <v>lunes</v>
      </c>
      <c r="H517" t="str">
        <f t="shared" si="53"/>
        <v>2022-05</v>
      </c>
    </row>
    <row r="518" spans="2:8">
      <c r="B518" s="47">
        <v>44712</v>
      </c>
      <c r="C518">
        <f t="shared" si="48"/>
        <v>2022</v>
      </c>
      <c r="D518">
        <f t="shared" si="49"/>
        <v>5</v>
      </c>
      <c r="E518">
        <f t="shared" si="50"/>
        <v>31</v>
      </c>
      <c r="F518" t="str">
        <f t="shared" si="51"/>
        <v>mayo</v>
      </c>
      <c r="G518" t="str">
        <f t="shared" si="52"/>
        <v>martes</v>
      </c>
      <c r="H518" t="str">
        <f t="shared" si="53"/>
        <v>2022-05</v>
      </c>
    </row>
    <row r="519" spans="2:8">
      <c r="B519" s="47">
        <v>44713</v>
      </c>
      <c r="C519">
        <f t="shared" si="48"/>
        <v>2022</v>
      </c>
      <c r="D519">
        <f t="shared" si="49"/>
        <v>6</v>
      </c>
      <c r="E519">
        <f t="shared" si="50"/>
        <v>1</v>
      </c>
      <c r="F519" t="str">
        <f t="shared" si="51"/>
        <v>junio</v>
      </c>
      <c r="G519" t="str">
        <f t="shared" si="52"/>
        <v>miércoles</v>
      </c>
      <c r="H519" t="str">
        <f t="shared" si="53"/>
        <v>2022-06</v>
      </c>
    </row>
    <row r="520" spans="2:8">
      <c r="B520" s="47">
        <v>44714</v>
      </c>
      <c r="C520">
        <f t="shared" si="48"/>
        <v>2022</v>
      </c>
      <c r="D520">
        <f t="shared" si="49"/>
        <v>6</v>
      </c>
      <c r="E520">
        <f t="shared" si="50"/>
        <v>2</v>
      </c>
      <c r="F520" t="str">
        <f t="shared" si="51"/>
        <v>junio</v>
      </c>
      <c r="G520" t="str">
        <f t="shared" si="52"/>
        <v>jueves</v>
      </c>
      <c r="H520" t="str">
        <f t="shared" si="53"/>
        <v>2022-06</v>
      </c>
    </row>
    <row r="521" spans="2:8">
      <c r="B521" s="47">
        <v>44715</v>
      </c>
      <c r="C521">
        <f t="shared" si="48"/>
        <v>2022</v>
      </c>
      <c r="D521">
        <f t="shared" si="49"/>
        <v>6</v>
      </c>
      <c r="E521">
        <f t="shared" si="50"/>
        <v>3</v>
      </c>
      <c r="F521" t="str">
        <f t="shared" si="51"/>
        <v>junio</v>
      </c>
      <c r="G521" t="str">
        <f t="shared" si="52"/>
        <v>viernes</v>
      </c>
      <c r="H521" t="str">
        <f t="shared" si="53"/>
        <v>2022-06</v>
      </c>
    </row>
    <row r="522" spans="2:8">
      <c r="B522" s="47">
        <v>44716</v>
      </c>
      <c r="C522">
        <f t="shared" si="48"/>
        <v>2022</v>
      </c>
      <c r="D522">
        <f t="shared" si="49"/>
        <v>6</v>
      </c>
      <c r="E522">
        <f t="shared" si="50"/>
        <v>4</v>
      </c>
      <c r="F522" t="str">
        <f t="shared" si="51"/>
        <v>junio</v>
      </c>
      <c r="G522" t="str">
        <f t="shared" si="52"/>
        <v>sábado</v>
      </c>
      <c r="H522" t="str">
        <f t="shared" si="53"/>
        <v>2022-06</v>
      </c>
    </row>
    <row r="523" spans="2:8">
      <c r="B523" s="47">
        <v>44717</v>
      </c>
      <c r="C523">
        <f t="shared" si="48"/>
        <v>2022</v>
      </c>
      <c r="D523">
        <f t="shared" si="49"/>
        <v>6</v>
      </c>
      <c r="E523">
        <f t="shared" si="50"/>
        <v>5</v>
      </c>
      <c r="F523" t="str">
        <f t="shared" si="51"/>
        <v>junio</v>
      </c>
      <c r="G523" t="str">
        <f t="shared" si="52"/>
        <v>domingo</v>
      </c>
      <c r="H523" t="str">
        <f t="shared" si="53"/>
        <v>2022-06</v>
      </c>
    </row>
    <row r="524" spans="2:8">
      <c r="B524" s="47">
        <v>44718</v>
      </c>
      <c r="C524">
        <f t="shared" si="48"/>
        <v>2022</v>
      </c>
      <c r="D524">
        <f t="shared" si="49"/>
        <v>6</v>
      </c>
      <c r="E524">
        <f t="shared" si="50"/>
        <v>6</v>
      </c>
      <c r="F524" t="str">
        <f t="shared" si="51"/>
        <v>junio</v>
      </c>
      <c r="G524" t="str">
        <f t="shared" si="52"/>
        <v>lunes</v>
      </c>
      <c r="H524" t="str">
        <f t="shared" si="53"/>
        <v>2022-06</v>
      </c>
    </row>
    <row r="525" spans="2:8">
      <c r="B525" s="47">
        <v>44719</v>
      </c>
      <c r="C525">
        <f t="shared" si="48"/>
        <v>2022</v>
      </c>
      <c r="D525">
        <f t="shared" si="49"/>
        <v>6</v>
      </c>
      <c r="E525">
        <f t="shared" si="50"/>
        <v>7</v>
      </c>
      <c r="F525" t="str">
        <f t="shared" si="51"/>
        <v>junio</v>
      </c>
      <c r="G525" t="str">
        <f t="shared" si="52"/>
        <v>martes</v>
      </c>
      <c r="H525" t="str">
        <f t="shared" si="53"/>
        <v>2022-06</v>
      </c>
    </row>
    <row r="526" spans="2:8">
      <c r="B526" s="47">
        <v>44720</v>
      </c>
      <c r="C526">
        <f t="shared" si="48"/>
        <v>2022</v>
      </c>
      <c r="D526">
        <f t="shared" si="49"/>
        <v>6</v>
      </c>
      <c r="E526">
        <f t="shared" si="50"/>
        <v>8</v>
      </c>
      <c r="F526" t="str">
        <f t="shared" si="51"/>
        <v>junio</v>
      </c>
      <c r="G526" t="str">
        <f t="shared" si="52"/>
        <v>miércoles</v>
      </c>
      <c r="H526" t="str">
        <f t="shared" si="53"/>
        <v>2022-06</v>
      </c>
    </row>
    <row r="527" spans="2:8">
      <c r="B527" s="47">
        <v>44721</v>
      </c>
      <c r="C527">
        <f t="shared" si="48"/>
        <v>2022</v>
      </c>
      <c r="D527">
        <f t="shared" si="49"/>
        <v>6</v>
      </c>
      <c r="E527">
        <f t="shared" si="50"/>
        <v>9</v>
      </c>
      <c r="F527" t="str">
        <f t="shared" si="51"/>
        <v>junio</v>
      </c>
      <c r="G527" t="str">
        <f t="shared" si="52"/>
        <v>jueves</v>
      </c>
      <c r="H527" t="str">
        <f t="shared" si="53"/>
        <v>2022-06</v>
      </c>
    </row>
    <row r="528" spans="2:8">
      <c r="B528" s="47">
        <v>44722</v>
      </c>
      <c r="C528">
        <f t="shared" si="48"/>
        <v>2022</v>
      </c>
      <c r="D528">
        <f t="shared" si="49"/>
        <v>6</v>
      </c>
      <c r="E528">
        <f t="shared" si="50"/>
        <v>10</v>
      </c>
      <c r="F528" t="str">
        <f t="shared" si="51"/>
        <v>junio</v>
      </c>
      <c r="G528" t="str">
        <f t="shared" si="52"/>
        <v>viernes</v>
      </c>
      <c r="H528" t="str">
        <f t="shared" si="53"/>
        <v>2022-06</v>
      </c>
    </row>
    <row r="529" spans="2:8">
      <c r="B529" s="47">
        <v>44723</v>
      </c>
      <c r="C529">
        <f t="shared" si="48"/>
        <v>2022</v>
      </c>
      <c r="D529">
        <f t="shared" si="49"/>
        <v>6</v>
      </c>
      <c r="E529">
        <f t="shared" si="50"/>
        <v>11</v>
      </c>
      <c r="F529" t="str">
        <f t="shared" si="51"/>
        <v>junio</v>
      </c>
      <c r="G529" t="str">
        <f t="shared" si="52"/>
        <v>sábado</v>
      </c>
      <c r="H529" t="str">
        <f t="shared" si="53"/>
        <v>2022-06</v>
      </c>
    </row>
    <row r="530" spans="2:8">
      <c r="B530" s="47">
        <v>44724</v>
      </c>
      <c r="C530">
        <f t="shared" si="48"/>
        <v>2022</v>
      </c>
      <c r="D530">
        <f t="shared" si="49"/>
        <v>6</v>
      </c>
      <c r="E530">
        <f t="shared" si="50"/>
        <v>12</v>
      </c>
      <c r="F530" t="str">
        <f t="shared" si="51"/>
        <v>junio</v>
      </c>
      <c r="G530" t="str">
        <f t="shared" si="52"/>
        <v>domingo</v>
      </c>
      <c r="H530" t="str">
        <f t="shared" si="53"/>
        <v>2022-06</v>
      </c>
    </row>
    <row r="531" spans="2:8">
      <c r="B531" s="47">
        <v>44725</v>
      </c>
      <c r="C531">
        <f t="shared" si="48"/>
        <v>2022</v>
      </c>
      <c r="D531">
        <f t="shared" si="49"/>
        <v>6</v>
      </c>
      <c r="E531">
        <f t="shared" si="50"/>
        <v>13</v>
      </c>
      <c r="F531" t="str">
        <f t="shared" si="51"/>
        <v>junio</v>
      </c>
      <c r="G531" t="str">
        <f t="shared" si="52"/>
        <v>lunes</v>
      </c>
      <c r="H531" t="str">
        <f t="shared" si="53"/>
        <v>2022-06</v>
      </c>
    </row>
    <row r="532" spans="2:8">
      <c r="B532" s="47">
        <v>44726</v>
      </c>
      <c r="C532">
        <f t="shared" si="48"/>
        <v>2022</v>
      </c>
      <c r="D532">
        <f t="shared" si="49"/>
        <v>6</v>
      </c>
      <c r="E532">
        <f t="shared" si="50"/>
        <v>14</v>
      </c>
      <c r="F532" t="str">
        <f t="shared" si="51"/>
        <v>junio</v>
      </c>
      <c r="G532" t="str">
        <f t="shared" si="52"/>
        <v>martes</v>
      </c>
      <c r="H532" t="str">
        <f t="shared" si="53"/>
        <v>2022-06</v>
      </c>
    </row>
    <row r="533" spans="2:8">
      <c r="B533" s="47">
        <v>44727</v>
      </c>
      <c r="C533">
        <f t="shared" si="48"/>
        <v>2022</v>
      </c>
      <c r="D533">
        <f t="shared" si="49"/>
        <v>6</v>
      </c>
      <c r="E533">
        <f t="shared" si="50"/>
        <v>15</v>
      </c>
      <c r="F533" t="str">
        <f t="shared" si="51"/>
        <v>junio</v>
      </c>
      <c r="G533" t="str">
        <f t="shared" si="52"/>
        <v>miércoles</v>
      </c>
      <c r="H533" t="str">
        <f t="shared" si="53"/>
        <v>2022-06</v>
      </c>
    </row>
    <row r="534" spans="2:8">
      <c r="B534" s="47">
        <v>44728</v>
      </c>
      <c r="C534">
        <f t="shared" si="48"/>
        <v>2022</v>
      </c>
      <c r="D534">
        <f t="shared" si="49"/>
        <v>6</v>
      </c>
      <c r="E534">
        <f t="shared" si="50"/>
        <v>16</v>
      </c>
      <c r="F534" t="str">
        <f t="shared" si="51"/>
        <v>junio</v>
      </c>
      <c r="G534" t="str">
        <f t="shared" si="52"/>
        <v>jueves</v>
      </c>
      <c r="H534" t="str">
        <f t="shared" si="53"/>
        <v>2022-06</v>
      </c>
    </row>
    <row r="535" spans="2:8">
      <c r="B535" s="47">
        <v>44729</v>
      </c>
      <c r="C535">
        <f t="shared" si="48"/>
        <v>2022</v>
      </c>
      <c r="D535">
        <f t="shared" si="49"/>
        <v>6</v>
      </c>
      <c r="E535">
        <f t="shared" si="50"/>
        <v>17</v>
      </c>
      <c r="F535" t="str">
        <f t="shared" si="51"/>
        <v>junio</v>
      </c>
      <c r="G535" t="str">
        <f t="shared" si="52"/>
        <v>viernes</v>
      </c>
      <c r="H535" t="str">
        <f t="shared" si="53"/>
        <v>2022-06</v>
      </c>
    </row>
    <row r="536" spans="2:8">
      <c r="B536" s="47">
        <v>44730</v>
      </c>
      <c r="C536">
        <f t="shared" si="48"/>
        <v>2022</v>
      </c>
      <c r="D536">
        <f t="shared" si="49"/>
        <v>6</v>
      </c>
      <c r="E536">
        <f t="shared" si="50"/>
        <v>18</v>
      </c>
      <c r="F536" t="str">
        <f t="shared" si="51"/>
        <v>junio</v>
      </c>
      <c r="G536" t="str">
        <f t="shared" si="52"/>
        <v>sábado</v>
      </c>
      <c r="H536" t="str">
        <f t="shared" si="53"/>
        <v>2022-06</v>
      </c>
    </row>
    <row r="537" spans="2:8">
      <c r="B537" s="47">
        <v>44731</v>
      </c>
      <c r="C537">
        <f t="shared" si="48"/>
        <v>2022</v>
      </c>
      <c r="D537">
        <f t="shared" si="49"/>
        <v>6</v>
      </c>
      <c r="E537">
        <f t="shared" si="50"/>
        <v>19</v>
      </c>
      <c r="F537" t="str">
        <f t="shared" si="51"/>
        <v>junio</v>
      </c>
      <c r="G537" t="str">
        <f t="shared" si="52"/>
        <v>domingo</v>
      </c>
      <c r="H537" t="str">
        <f t="shared" si="53"/>
        <v>2022-06</v>
      </c>
    </row>
    <row r="538" spans="2:8">
      <c r="B538" s="47">
        <v>44732</v>
      </c>
      <c r="C538">
        <f t="shared" si="48"/>
        <v>2022</v>
      </c>
      <c r="D538">
        <f t="shared" si="49"/>
        <v>6</v>
      </c>
      <c r="E538">
        <f t="shared" si="50"/>
        <v>20</v>
      </c>
      <c r="F538" t="str">
        <f t="shared" si="51"/>
        <v>junio</v>
      </c>
      <c r="G538" t="str">
        <f t="shared" si="52"/>
        <v>lunes</v>
      </c>
      <c r="H538" t="str">
        <f t="shared" si="53"/>
        <v>2022-06</v>
      </c>
    </row>
    <row r="539" spans="2:8">
      <c r="B539" s="47">
        <v>44733</v>
      </c>
      <c r="C539">
        <f t="shared" si="48"/>
        <v>2022</v>
      </c>
      <c r="D539">
        <f t="shared" si="49"/>
        <v>6</v>
      </c>
      <c r="E539">
        <f t="shared" si="50"/>
        <v>21</v>
      </c>
      <c r="F539" t="str">
        <f t="shared" si="51"/>
        <v>junio</v>
      </c>
      <c r="G539" t="str">
        <f t="shared" si="52"/>
        <v>martes</v>
      </c>
      <c r="H539" t="str">
        <f t="shared" si="53"/>
        <v>2022-06</v>
      </c>
    </row>
    <row r="540" spans="2:8">
      <c r="B540" s="47">
        <v>44734</v>
      </c>
      <c r="C540">
        <f t="shared" si="48"/>
        <v>2022</v>
      </c>
      <c r="D540">
        <f t="shared" si="49"/>
        <v>6</v>
      </c>
      <c r="E540">
        <f t="shared" si="50"/>
        <v>22</v>
      </c>
      <c r="F540" t="str">
        <f t="shared" si="51"/>
        <v>junio</v>
      </c>
      <c r="G540" t="str">
        <f t="shared" si="52"/>
        <v>miércoles</v>
      </c>
      <c r="H540" t="str">
        <f t="shared" si="53"/>
        <v>2022-06</v>
      </c>
    </row>
    <row r="541" spans="2:8">
      <c r="B541" s="47">
        <v>44735</v>
      </c>
      <c r="C541">
        <f t="shared" si="48"/>
        <v>2022</v>
      </c>
      <c r="D541">
        <f t="shared" si="49"/>
        <v>6</v>
      </c>
      <c r="E541">
        <f t="shared" si="50"/>
        <v>23</v>
      </c>
      <c r="F541" t="str">
        <f t="shared" si="51"/>
        <v>junio</v>
      </c>
      <c r="G541" t="str">
        <f t="shared" si="52"/>
        <v>jueves</v>
      </c>
      <c r="H541" t="str">
        <f t="shared" si="53"/>
        <v>2022-06</v>
      </c>
    </row>
    <row r="542" spans="2:8">
      <c r="B542" s="47">
        <v>44736</v>
      </c>
      <c r="C542">
        <f t="shared" si="48"/>
        <v>2022</v>
      </c>
      <c r="D542">
        <f t="shared" si="49"/>
        <v>6</v>
      </c>
      <c r="E542">
        <f t="shared" si="50"/>
        <v>24</v>
      </c>
      <c r="F542" t="str">
        <f t="shared" si="51"/>
        <v>junio</v>
      </c>
      <c r="G542" t="str">
        <f t="shared" si="52"/>
        <v>viernes</v>
      </c>
      <c r="H542" t="str">
        <f t="shared" si="53"/>
        <v>2022-06</v>
      </c>
    </row>
    <row r="543" spans="2:8">
      <c r="B543" s="47">
        <v>44737</v>
      </c>
      <c r="C543">
        <f t="shared" si="48"/>
        <v>2022</v>
      </c>
      <c r="D543">
        <f t="shared" si="49"/>
        <v>6</v>
      </c>
      <c r="E543">
        <f t="shared" si="50"/>
        <v>25</v>
      </c>
      <c r="F543" t="str">
        <f t="shared" si="51"/>
        <v>junio</v>
      </c>
      <c r="G543" t="str">
        <f t="shared" si="52"/>
        <v>sábado</v>
      </c>
      <c r="H543" t="str">
        <f t="shared" si="53"/>
        <v>2022-06</v>
      </c>
    </row>
    <row r="544" spans="2:8">
      <c r="B544" s="47">
        <v>44738</v>
      </c>
      <c r="C544">
        <f t="shared" si="48"/>
        <v>2022</v>
      </c>
      <c r="D544">
        <f t="shared" si="49"/>
        <v>6</v>
      </c>
      <c r="E544">
        <f t="shared" si="50"/>
        <v>26</v>
      </c>
      <c r="F544" t="str">
        <f t="shared" si="51"/>
        <v>junio</v>
      </c>
      <c r="G544" t="str">
        <f t="shared" si="52"/>
        <v>domingo</v>
      </c>
      <c r="H544" t="str">
        <f t="shared" si="53"/>
        <v>2022-06</v>
      </c>
    </row>
    <row r="545" spans="2:8">
      <c r="B545" s="47">
        <v>44739</v>
      </c>
      <c r="C545">
        <f t="shared" si="48"/>
        <v>2022</v>
      </c>
      <c r="D545">
        <f t="shared" si="49"/>
        <v>6</v>
      </c>
      <c r="E545">
        <f t="shared" si="50"/>
        <v>27</v>
      </c>
      <c r="F545" t="str">
        <f t="shared" si="51"/>
        <v>junio</v>
      </c>
      <c r="G545" t="str">
        <f t="shared" si="52"/>
        <v>lunes</v>
      </c>
      <c r="H545" t="str">
        <f t="shared" si="53"/>
        <v>2022-06</v>
      </c>
    </row>
    <row r="546" spans="2:8">
      <c r="B546" s="47">
        <v>44740</v>
      </c>
      <c r="C546">
        <f t="shared" si="48"/>
        <v>2022</v>
      </c>
      <c r="D546">
        <f t="shared" si="49"/>
        <v>6</v>
      </c>
      <c r="E546">
        <f t="shared" si="50"/>
        <v>28</v>
      </c>
      <c r="F546" t="str">
        <f t="shared" si="51"/>
        <v>junio</v>
      </c>
      <c r="G546" t="str">
        <f t="shared" si="52"/>
        <v>martes</v>
      </c>
      <c r="H546" t="str">
        <f t="shared" si="53"/>
        <v>2022-06</v>
      </c>
    </row>
    <row r="547" spans="2:8">
      <c r="B547" s="47">
        <v>44741</v>
      </c>
      <c r="C547">
        <f t="shared" si="48"/>
        <v>2022</v>
      </c>
      <c r="D547">
        <f t="shared" si="49"/>
        <v>6</v>
      </c>
      <c r="E547">
        <f t="shared" si="50"/>
        <v>29</v>
      </c>
      <c r="F547" t="str">
        <f t="shared" si="51"/>
        <v>junio</v>
      </c>
      <c r="G547" t="str">
        <f t="shared" si="52"/>
        <v>miércoles</v>
      </c>
      <c r="H547" t="str">
        <f t="shared" si="53"/>
        <v>2022-06</v>
      </c>
    </row>
    <row r="548" spans="2:8">
      <c r="B548" s="47">
        <v>44742</v>
      </c>
      <c r="C548">
        <f t="shared" si="48"/>
        <v>2022</v>
      </c>
      <c r="D548">
        <f t="shared" si="49"/>
        <v>6</v>
      </c>
      <c r="E548">
        <f t="shared" si="50"/>
        <v>30</v>
      </c>
      <c r="F548" t="str">
        <f t="shared" si="51"/>
        <v>junio</v>
      </c>
      <c r="G548" t="str">
        <f t="shared" si="52"/>
        <v>jueves</v>
      </c>
      <c r="H548" t="str">
        <f t="shared" si="53"/>
        <v>2022-06</v>
      </c>
    </row>
    <row r="549" spans="2:8">
      <c r="B549" s="47">
        <v>44743</v>
      </c>
      <c r="C549">
        <f t="shared" si="48"/>
        <v>2022</v>
      </c>
      <c r="D549">
        <f t="shared" si="49"/>
        <v>7</v>
      </c>
      <c r="E549">
        <f t="shared" si="50"/>
        <v>1</v>
      </c>
      <c r="F549" t="str">
        <f t="shared" si="51"/>
        <v>julio</v>
      </c>
      <c r="G549" t="str">
        <f t="shared" si="52"/>
        <v>viernes</v>
      </c>
      <c r="H549" t="str">
        <f t="shared" si="53"/>
        <v>2022-07</v>
      </c>
    </row>
    <row r="550" spans="2:8">
      <c r="B550" s="47">
        <v>44744</v>
      </c>
      <c r="C550">
        <f t="shared" si="48"/>
        <v>2022</v>
      </c>
      <c r="D550">
        <f t="shared" si="49"/>
        <v>7</v>
      </c>
      <c r="E550">
        <f t="shared" si="50"/>
        <v>2</v>
      </c>
      <c r="F550" t="str">
        <f t="shared" si="51"/>
        <v>julio</v>
      </c>
      <c r="G550" t="str">
        <f t="shared" si="52"/>
        <v>sábado</v>
      </c>
      <c r="H550" t="str">
        <f t="shared" si="53"/>
        <v>2022-07</v>
      </c>
    </row>
    <row r="551" spans="2:8">
      <c r="B551" s="47">
        <v>44745</v>
      </c>
      <c r="C551">
        <f t="shared" si="48"/>
        <v>2022</v>
      </c>
      <c r="D551">
        <f t="shared" si="49"/>
        <v>7</v>
      </c>
      <c r="E551">
        <f t="shared" si="50"/>
        <v>3</v>
      </c>
      <c r="F551" t="str">
        <f t="shared" si="51"/>
        <v>julio</v>
      </c>
      <c r="G551" t="str">
        <f t="shared" si="52"/>
        <v>domingo</v>
      </c>
      <c r="H551" t="str">
        <f t="shared" si="53"/>
        <v>2022-07</v>
      </c>
    </row>
    <row r="552" spans="2:8">
      <c r="B552" s="47">
        <v>44746</v>
      </c>
      <c r="C552">
        <f t="shared" si="48"/>
        <v>2022</v>
      </c>
      <c r="D552">
        <f t="shared" si="49"/>
        <v>7</v>
      </c>
      <c r="E552">
        <f t="shared" si="50"/>
        <v>4</v>
      </c>
      <c r="F552" t="str">
        <f t="shared" si="51"/>
        <v>julio</v>
      </c>
      <c r="G552" t="str">
        <f t="shared" si="52"/>
        <v>lunes</v>
      </c>
      <c r="H552" t="str">
        <f t="shared" si="53"/>
        <v>2022-07</v>
      </c>
    </row>
    <row r="553" spans="2:8">
      <c r="B553" s="47">
        <v>44747</v>
      </c>
      <c r="C553">
        <f t="shared" si="48"/>
        <v>2022</v>
      </c>
      <c r="D553">
        <f t="shared" si="49"/>
        <v>7</v>
      </c>
      <c r="E553">
        <f t="shared" si="50"/>
        <v>5</v>
      </c>
      <c r="F553" t="str">
        <f t="shared" si="51"/>
        <v>julio</v>
      </c>
      <c r="G553" t="str">
        <f t="shared" si="52"/>
        <v>martes</v>
      </c>
      <c r="H553" t="str">
        <f t="shared" si="53"/>
        <v>2022-07</v>
      </c>
    </row>
    <row r="554" spans="2:8">
      <c r="B554" s="47">
        <v>44748</v>
      </c>
      <c r="C554">
        <f t="shared" si="48"/>
        <v>2022</v>
      </c>
      <c r="D554">
        <f t="shared" si="49"/>
        <v>7</v>
      </c>
      <c r="E554">
        <f t="shared" si="50"/>
        <v>6</v>
      </c>
      <c r="F554" t="str">
        <f t="shared" si="51"/>
        <v>julio</v>
      </c>
      <c r="G554" t="str">
        <f t="shared" si="52"/>
        <v>miércoles</v>
      </c>
      <c r="H554" t="str">
        <f t="shared" si="53"/>
        <v>2022-07</v>
      </c>
    </row>
    <row r="555" spans="2:8">
      <c r="B555" s="47">
        <v>44749</v>
      </c>
      <c r="C555">
        <f t="shared" si="48"/>
        <v>2022</v>
      </c>
      <c r="D555">
        <f t="shared" si="49"/>
        <v>7</v>
      </c>
      <c r="E555">
        <f t="shared" si="50"/>
        <v>7</v>
      </c>
      <c r="F555" t="str">
        <f t="shared" si="51"/>
        <v>julio</v>
      </c>
      <c r="G555" t="str">
        <f t="shared" si="52"/>
        <v>jueves</v>
      </c>
      <c r="H555" t="str">
        <f t="shared" si="53"/>
        <v>2022-07</v>
      </c>
    </row>
    <row r="556" spans="2:8">
      <c r="B556" s="47">
        <v>44750</v>
      </c>
      <c r="C556">
        <f t="shared" si="48"/>
        <v>2022</v>
      </c>
      <c r="D556">
        <f t="shared" si="49"/>
        <v>7</v>
      </c>
      <c r="E556">
        <f t="shared" si="50"/>
        <v>8</v>
      </c>
      <c r="F556" t="str">
        <f t="shared" si="51"/>
        <v>julio</v>
      </c>
      <c r="G556" t="str">
        <f t="shared" si="52"/>
        <v>viernes</v>
      </c>
      <c r="H556" t="str">
        <f t="shared" si="53"/>
        <v>2022-07</v>
      </c>
    </row>
    <row r="557" spans="2:8">
      <c r="B557" s="47">
        <v>44751</v>
      </c>
      <c r="C557">
        <f t="shared" si="48"/>
        <v>2022</v>
      </c>
      <c r="D557">
        <f t="shared" si="49"/>
        <v>7</v>
      </c>
      <c r="E557">
        <f t="shared" si="50"/>
        <v>9</v>
      </c>
      <c r="F557" t="str">
        <f t="shared" si="51"/>
        <v>julio</v>
      </c>
      <c r="G557" t="str">
        <f t="shared" si="52"/>
        <v>sábado</v>
      </c>
      <c r="H557" t="str">
        <f t="shared" si="53"/>
        <v>2022-07</v>
      </c>
    </row>
    <row r="558" spans="2:8">
      <c r="B558" s="47">
        <v>44752</v>
      </c>
      <c r="C558">
        <f t="shared" si="48"/>
        <v>2022</v>
      </c>
      <c r="D558">
        <f t="shared" si="49"/>
        <v>7</v>
      </c>
      <c r="E558">
        <f t="shared" si="50"/>
        <v>10</v>
      </c>
      <c r="F558" t="str">
        <f t="shared" si="51"/>
        <v>julio</v>
      </c>
      <c r="G558" t="str">
        <f t="shared" si="52"/>
        <v>domingo</v>
      </c>
      <c r="H558" t="str">
        <f t="shared" si="53"/>
        <v>2022-07</v>
      </c>
    </row>
    <row r="559" spans="2:8">
      <c r="B559" s="47">
        <v>44753</v>
      </c>
      <c r="C559">
        <f t="shared" si="48"/>
        <v>2022</v>
      </c>
      <c r="D559">
        <f t="shared" si="49"/>
        <v>7</v>
      </c>
      <c r="E559">
        <f t="shared" si="50"/>
        <v>11</v>
      </c>
      <c r="F559" t="str">
        <f t="shared" si="51"/>
        <v>julio</v>
      </c>
      <c r="G559" t="str">
        <f t="shared" si="52"/>
        <v>lunes</v>
      </c>
      <c r="H559" t="str">
        <f t="shared" si="53"/>
        <v>2022-07</v>
      </c>
    </row>
    <row r="560" spans="2:8">
      <c r="B560" s="47">
        <v>44754</v>
      </c>
      <c r="C560">
        <f t="shared" si="48"/>
        <v>2022</v>
      </c>
      <c r="D560">
        <f t="shared" si="49"/>
        <v>7</v>
      </c>
      <c r="E560">
        <f t="shared" si="50"/>
        <v>12</v>
      </c>
      <c r="F560" t="str">
        <f t="shared" si="51"/>
        <v>julio</v>
      </c>
      <c r="G560" t="str">
        <f t="shared" si="52"/>
        <v>martes</v>
      </c>
      <c r="H560" t="str">
        <f t="shared" si="53"/>
        <v>2022-07</v>
      </c>
    </row>
    <row r="561" spans="2:8">
      <c r="B561" s="47">
        <v>44755</v>
      </c>
      <c r="C561">
        <f t="shared" si="48"/>
        <v>2022</v>
      </c>
      <c r="D561">
        <f t="shared" si="49"/>
        <v>7</v>
      </c>
      <c r="E561">
        <f t="shared" si="50"/>
        <v>13</v>
      </c>
      <c r="F561" t="str">
        <f t="shared" si="51"/>
        <v>julio</v>
      </c>
      <c r="G561" t="str">
        <f t="shared" si="52"/>
        <v>miércoles</v>
      </c>
      <c r="H561" t="str">
        <f t="shared" si="53"/>
        <v>2022-07</v>
      </c>
    </row>
    <row r="562" spans="2:8">
      <c r="B562" s="47">
        <v>44756</v>
      </c>
      <c r="C562">
        <f t="shared" si="48"/>
        <v>2022</v>
      </c>
      <c r="D562">
        <f t="shared" si="49"/>
        <v>7</v>
      </c>
      <c r="E562">
        <f t="shared" si="50"/>
        <v>14</v>
      </c>
      <c r="F562" t="str">
        <f t="shared" si="51"/>
        <v>julio</v>
      </c>
      <c r="G562" t="str">
        <f t="shared" si="52"/>
        <v>jueves</v>
      </c>
      <c r="H562" t="str">
        <f t="shared" si="53"/>
        <v>2022-07</v>
      </c>
    </row>
    <row r="563" spans="2:8">
      <c r="B563" s="47">
        <v>44757</v>
      </c>
      <c r="C563">
        <f t="shared" si="48"/>
        <v>2022</v>
      </c>
      <c r="D563">
        <f t="shared" si="49"/>
        <v>7</v>
      </c>
      <c r="E563">
        <f t="shared" si="50"/>
        <v>15</v>
      </c>
      <c r="F563" t="str">
        <f t="shared" si="51"/>
        <v>julio</v>
      </c>
      <c r="G563" t="str">
        <f t="shared" si="52"/>
        <v>viernes</v>
      </c>
      <c r="H563" t="str">
        <f t="shared" si="53"/>
        <v>2022-07</v>
      </c>
    </row>
    <row r="564" spans="2:8">
      <c r="B564" s="47">
        <v>44758</v>
      </c>
      <c r="C564">
        <f t="shared" si="48"/>
        <v>2022</v>
      </c>
      <c r="D564">
        <f t="shared" si="49"/>
        <v>7</v>
      </c>
      <c r="E564">
        <f t="shared" si="50"/>
        <v>16</v>
      </c>
      <c r="F564" t="str">
        <f t="shared" si="51"/>
        <v>julio</v>
      </c>
      <c r="G564" t="str">
        <f t="shared" si="52"/>
        <v>sábado</v>
      </c>
      <c r="H564" t="str">
        <f t="shared" si="53"/>
        <v>2022-07</v>
      </c>
    </row>
    <row r="565" spans="2:8">
      <c r="B565" s="47">
        <v>44759</v>
      </c>
      <c r="C565">
        <f t="shared" si="48"/>
        <v>2022</v>
      </c>
      <c r="D565">
        <f t="shared" si="49"/>
        <v>7</v>
      </c>
      <c r="E565">
        <f t="shared" si="50"/>
        <v>17</v>
      </c>
      <c r="F565" t="str">
        <f t="shared" si="51"/>
        <v>julio</v>
      </c>
      <c r="G565" t="str">
        <f t="shared" si="52"/>
        <v>domingo</v>
      </c>
      <c r="H565" t="str">
        <f t="shared" si="53"/>
        <v>2022-07</v>
      </c>
    </row>
    <row r="566" spans="2:8">
      <c r="B566" s="47">
        <v>44760</v>
      </c>
      <c r="C566">
        <f t="shared" si="48"/>
        <v>2022</v>
      </c>
      <c r="D566">
        <f t="shared" si="49"/>
        <v>7</v>
      </c>
      <c r="E566">
        <f t="shared" si="50"/>
        <v>18</v>
      </c>
      <c r="F566" t="str">
        <f t="shared" si="51"/>
        <v>julio</v>
      </c>
      <c r="G566" t="str">
        <f t="shared" si="52"/>
        <v>lunes</v>
      </c>
      <c r="H566" t="str">
        <f t="shared" si="53"/>
        <v>2022-07</v>
      </c>
    </row>
    <row r="567" spans="2:8">
      <c r="B567" s="47">
        <v>44761</v>
      </c>
      <c r="C567">
        <f t="shared" si="48"/>
        <v>2022</v>
      </c>
      <c r="D567">
        <f t="shared" si="49"/>
        <v>7</v>
      </c>
      <c r="E567">
        <f t="shared" si="50"/>
        <v>19</v>
      </c>
      <c r="F567" t="str">
        <f t="shared" si="51"/>
        <v>julio</v>
      </c>
      <c r="G567" t="str">
        <f t="shared" si="52"/>
        <v>martes</v>
      </c>
      <c r="H567" t="str">
        <f t="shared" si="53"/>
        <v>2022-07</v>
      </c>
    </row>
    <row r="568" spans="2:8">
      <c r="B568" s="47">
        <v>44762</v>
      </c>
      <c r="C568">
        <f t="shared" si="48"/>
        <v>2022</v>
      </c>
      <c r="D568">
        <f t="shared" si="49"/>
        <v>7</v>
      </c>
      <c r="E568">
        <f t="shared" si="50"/>
        <v>20</v>
      </c>
      <c r="F568" t="str">
        <f t="shared" si="51"/>
        <v>julio</v>
      </c>
      <c r="G568" t="str">
        <f t="shared" si="52"/>
        <v>miércoles</v>
      </c>
      <c r="H568" t="str">
        <f t="shared" si="53"/>
        <v>2022-07</v>
      </c>
    </row>
    <row r="569" spans="2:8">
      <c r="B569" s="47">
        <v>44763</v>
      </c>
      <c r="C569">
        <f t="shared" si="48"/>
        <v>2022</v>
      </c>
      <c r="D569">
        <f t="shared" si="49"/>
        <v>7</v>
      </c>
      <c r="E569">
        <f t="shared" si="50"/>
        <v>21</v>
      </c>
      <c r="F569" t="str">
        <f t="shared" si="51"/>
        <v>julio</v>
      </c>
      <c r="G569" t="str">
        <f t="shared" si="52"/>
        <v>jueves</v>
      </c>
      <c r="H569" t="str">
        <f t="shared" si="53"/>
        <v>2022-07</v>
      </c>
    </row>
    <row r="570" spans="2:8">
      <c r="B570" s="47">
        <v>44764</v>
      </c>
      <c r="C570">
        <f t="shared" si="48"/>
        <v>2022</v>
      </c>
      <c r="D570">
        <f t="shared" si="49"/>
        <v>7</v>
      </c>
      <c r="E570">
        <f t="shared" si="50"/>
        <v>22</v>
      </c>
      <c r="F570" t="str">
        <f t="shared" si="51"/>
        <v>julio</v>
      </c>
      <c r="G570" t="str">
        <f t="shared" si="52"/>
        <v>viernes</v>
      </c>
      <c r="H570" t="str">
        <f t="shared" si="53"/>
        <v>2022-07</v>
      </c>
    </row>
    <row r="571" spans="2:8">
      <c r="B571" s="47">
        <v>44765</v>
      </c>
      <c r="C571">
        <f t="shared" si="48"/>
        <v>2022</v>
      </c>
      <c r="D571">
        <f t="shared" si="49"/>
        <v>7</v>
      </c>
      <c r="E571">
        <f t="shared" si="50"/>
        <v>23</v>
      </c>
      <c r="F571" t="str">
        <f t="shared" si="51"/>
        <v>julio</v>
      </c>
      <c r="G571" t="str">
        <f t="shared" si="52"/>
        <v>sábado</v>
      </c>
      <c r="H571" t="str">
        <f t="shared" si="53"/>
        <v>2022-07</v>
      </c>
    </row>
    <row r="572" spans="2:8">
      <c r="B572" s="47">
        <v>44766</v>
      </c>
      <c r="C572">
        <f t="shared" si="48"/>
        <v>2022</v>
      </c>
      <c r="D572">
        <f t="shared" si="49"/>
        <v>7</v>
      </c>
      <c r="E572">
        <f t="shared" si="50"/>
        <v>24</v>
      </c>
      <c r="F572" t="str">
        <f t="shared" si="51"/>
        <v>julio</v>
      </c>
      <c r="G572" t="str">
        <f t="shared" si="52"/>
        <v>domingo</v>
      </c>
      <c r="H572" t="str">
        <f t="shared" si="53"/>
        <v>2022-07</v>
      </c>
    </row>
    <row r="573" spans="2:8">
      <c r="B573" s="47">
        <v>44767</v>
      </c>
      <c r="C573">
        <f t="shared" si="48"/>
        <v>2022</v>
      </c>
      <c r="D573">
        <f t="shared" si="49"/>
        <v>7</v>
      </c>
      <c r="E573">
        <f t="shared" si="50"/>
        <v>25</v>
      </c>
      <c r="F573" t="str">
        <f t="shared" si="51"/>
        <v>julio</v>
      </c>
      <c r="G573" t="str">
        <f t="shared" si="52"/>
        <v>lunes</v>
      </c>
      <c r="H573" t="str">
        <f t="shared" si="53"/>
        <v>2022-07</v>
      </c>
    </row>
    <row r="574" spans="2:8">
      <c r="B574" s="47">
        <v>44768</v>
      </c>
      <c r="C574">
        <f t="shared" si="48"/>
        <v>2022</v>
      </c>
      <c r="D574">
        <f t="shared" si="49"/>
        <v>7</v>
      </c>
      <c r="E574">
        <f t="shared" si="50"/>
        <v>26</v>
      </c>
      <c r="F574" t="str">
        <f t="shared" si="51"/>
        <v>julio</v>
      </c>
      <c r="G574" t="str">
        <f t="shared" si="52"/>
        <v>martes</v>
      </c>
      <c r="H574" t="str">
        <f t="shared" si="53"/>
        <v>2022-07</v>
      </c>
    </row>
    <row r="575" spans="2:8">
      <c r="B575" s="47">
        <v>44769</v>
      </c>
      <c r="C575">
        <f t="shared" si="48"/>
        <v>2022</v>
      </c>
      <c r="D575">
        <f t="shared" si="49"/>
        <v>7</v>
      </c>
      <c r="E575">
        <f t="shared" si="50"/>
        <v>27</v>
      </c>
      <c r="F575" t="str">
        <f t="shared" si="51"/>
        <v>julio</v>
      </c>
      <c r="G575" t="str">
        <f t="shared" si="52"/>
        <v>miércoles</v>
      </c>
      <c r="H575" t="str">
        <f t="shared" si="53"/>
        <v>2022-07</v>
      </c>
    </row>
    <row r="576" spans="2:8">
      <c r="B576" s="47">
        <v>44770</v>
      </c>
      <c r="C576">
        <f t="shared" si="48"/>
        <v>2022</v>
      </c>
      <c r="D576">
        <f t="shared" si="49"/>
        <v>7</v>
      </c>
      <c r="E576">
        <f t="shared" si="50"/>
        <v>28</v>
      </c>
      <c r="F576" t="str">
        <f t="shared" si="51"/>
        <v>julio</v>
      </c>
      <c r="G576" t="str">
        <f t="shared" si="52"/>
        <v>jueves</v>
      </c>
      <c r="H576" t="str">
        <f t="shared" si="53"/>
        <v>2022-07</v>
      </c>
    </row>
    <row r="577" spans="2:8">
      <c r="B577" s="47">
        <v>44771</v>
      </c>
      <c r="C577">
        <f t="shared" si="48"/>
        <v>2022</v>
      </c>
      <c r="D577">
        <f t="shared" si="49"/>
        <v>7</v>
      </c>
      <c r="E577">
        <f t="shared" si="50"/>
        <v>29</v>
      </c>
      <c r="F577" t="str">
        <f t="shared" si="51"/>
        <v>julio</v>
      </c>
      <c r="G577" t="str">
        <f t="shared" si="52"/>
        <v>viernes</v>
      </c>
      <c r="H577" t="str">
        <f t="shared" si="53"/>
        <v>2022-07</v>
      </c>
    </row>
    <row r="578" spans="2:8">
      <c r="B578" s="47">
        <v>44772</v>
      </c>
      <c r="C578">
        <f t="shared" si="48"/>
        <v>2022</v>
      </c>
      <c r="D578">
        <f t="shared" si="49"/>
        <v>7</v>
      </c>
      <c r="E578">
        <f t="shared" si="50"/>
        <v>30</v>
      </c>
      <c r="F578" t="str">
        <f t="shared" si="51"/>
        <v>julio</v>
      </c>
      <c r="G578" t="str">
        <f t="shared" si="52"/>
        <v>sábado</v>
      </c>
      <c r="H578" t="str">
        <f t="shared" si="53"/>
        <v>2022-07</v>
      </c>
    </row>
    <row r="579" spans="2:8">
      <c r="B579" s="47">
        <v>44773</v>
      </c>
      <c r="C579">
        <f t="shared" ref="C579:C642" si="54">YEAR(B579)</f>
        <v>2022</v>
      </c>
      <c r="D579">
        <f t="shared" ref="D579:D642" si="55">MONTH(B579)</f>
        <v>7</v>
      </c>
      <c r="E579">
        <f t="shared" ref="E579:E642" si="56">DAY(B579)</f>
        <v>31</v>
      </c>
      <c r="F579" t="str">
        <f t="shared" ref="F579:F642" si="57">TEXT(B579,"MMMM")</f>
        <v>julio</v>
      </c>
      <c r="G579" t="str">
        <f t="shared" ref="G579:G642" si="58">TEXT(B579,"DDDD")</f>
        <v>domingo</v>
      </c>
      <c r="H579" t="str">
        <f t="shared" ref="H579:H642" si="59">YEAR(B579) &amp;"-" &amp; TEXT(B579, "MM")</f>
        <v>2022-07</v>
      </c>
    </row>
    <row r="580" spans="2:8">
      <c r="B580" s="47">
        <v>44774</v>
      </c>
      <c r="C580">
        <f t="shared" si="54"/>
        <v>2022</v>
      </c>
      <c r="D580">
        <f t="shared" si="55"/>
        <v>8</v>
      </c>
      <c r="E580">
        <f t="shared" si="56"/>
        <v>1</v>
      </c>
      <c r="F580" t="str">
        <f t="shared" si="57"/>
        <v>agosto</v>
      </c>
      <c r="G580" t="str">
        <f t="shared" si="58"/>
        <v>lunes</v>
      </c>
      <c r="H580" t="str">
        <f t="shared" si="59"/>
        <v>2022-08</v>
      </c>
    </row>
    <row r="581" spans="2:8">
      <c r="B581" s="47">
        <v>44775</v>
      </c>
      <c r="C581">
        <f t="shared" si="54"/>
        <v>2022</v>
      </c>
      <c r="D581">
        <f t="shared" si="55"/>
        <v>8</v>
      </c>
      <c r="E581">
        <f t="shared" si="56"/>
        <v>2</v>
      </c>
      <c r="F581" t="str">
        <f t="shared" si="57"/>
        <v>agosto</v>
      </c>
      <c r="G581" t="str">
        <f t="shared" si="58"/>
        <v>martes</v>
      </c>
      <c r="H581" t="str">
        <f t="shared" si="59"/>
        <v>2022-08</v>
      </c>
    </row>
    <row r="582" spans="2:8">
      <c r="B582" s="47">
        <v>44776</v>
      </c>
      <c r="C582">
        <f t="shared" si="54"/>
        <v>2022</v>
      </c>
      <c r="D582">
        <f t="shared" si="55"/>
        <v>8</v>
      </c>
      <c r="E582">
        <f t="shared" si="56"/>
        <v>3</v>
      </c>
      <c r="F582" t="str">
        <f t="shared" si="57"/>
        <v>agosto</v>
      </c>
      <c r="G582" t="str">
        <f t="shared" si="58"/>
        <v>miércoles</v>
      </c>
      <c r="H582" t="str">
        <f t="shared" si="59"/>
        <v>2022-08</v>
      </c>
    </row>
    <row r="583" spans="2:8">
      <c r="B583" s="47">
        <v>44777</v>
      </c>
      <c r="C583">
        <f t="shared" si="54"/>
        <v>2022</v>
      </c>
      <c r="D583">
        <f t="shared" si="55"/>
        <v>8</v>
      </c>
      <c r="E583">
        <f t="shared" si="56"/>
        <v>4</v>
      </c>
      <c r="F583" t="str">
        <f t="shared" si="57"/>
        <v>agosto</v>
      </c>
      <c r="G583" t="str">
        <f t="shared" si="58"/>
        <v>jueves</v>
      </c>
      <c r="H583" t="str">
        <f t="shared" si="59"/>
        <v>2022-08</v>
      </c>
    </row>
    <row r="584" spans="2:8">
      <c r="B584" s="47">
        <v>44778</v>
      </c>
      <c r="C584">
        <f t="shared" si="54"/>
        <v>2022</v>
      </c>
      <c r="D584">
        <f t="shared" si="55"/>
        <v>8</v>
      </c>
      <c r="E584">
        <f t="shared" si="56"/>
        <v>5</v>
      </c>
      <c r="F584" t="str">
        <f t="shared" si="57"/>
        <v>agosto</v>
      </c>
      <c r="G584" t="str">
        <f t="shared" si="58"/>
        <v>viernes</v>
      </c>
      <c r="H584" t="str">
        <f t="shared" si="59"/>
        <v>2022-08</v>
      </c>
    </row>
    <row r="585" spans="2:8">
      <c r="B585" s="47">
        <v>44779</v>
      </c>
      <c r="C585">
        <f t="shared" si="54"/>
        <v>2022</v>
      </c>
      <c r="D585">
        <f t="shared" si="55"/>
        <v>8</v>
      </c>
      <c r="E585">
        <f t="shared" si="56"/>
        <v>6</v>
      </c>
      <c r="F585" t="str">
        <f t="shared" si="57"/>
        <v>agosto</v>
      </c>
      <c r="G585" t="str">
        <f t="shared" si="58"/>
        <v>sábado</v>
      </c>
      <c r="H585" t="str">
        <f t="shared" si="59"/>
        <v>2022-08</v>
      </c>
    </row>
    <row r="586" spans="2:8">
      <c r="B586" s="47">
        <v>44780</v>
      </c>
      <c r="C586">
        <f t="shared" si="54"/>
        <v>2022</v>
      </c>
      <c r="D586">
        <f t="shared" si="55"/>
        <v>8</v>
      </c>
      <c r="E586">
        <f t="shared" si="56"/>
        <v>7</v>
      </c>
      <c r="F586" t="str">
        <f t="shared" si="57"/>
        <v>agosto</v>
      </c>
      <c r="G586" t="str">
        <f t="shared" si="58"/>
        <v>domingo</v>
      </c>
      <c r="H586" t="str">
        <f t="shared" si="59"/>
        <v>2022-08</v>
      </c>
    </row>
    <row r="587" spans="2:8">
      <c r="B587" s="47">
        <v>44781</v>
      </c>
      <c r="C587">
        <f t="shared" si="54"/>
        <v>2022</v>
      </c>
      <c r="D587">
        <f t="shared" si="55"/>
        <v>8</v>
      </c>
      <c r="E587">
        <f t="shared" si="56"/>
        <v>8</v>
      </c>
      <c r="F587" t="str">
        <f t="shared" si="57"/>
        <v>agosto</v>
      </c>
      <c r="G587" t="str">
        <f t="shared" si="58"/>
        <v>lunes</v>
      </c>
      <c r="H587" t="str">
        <f t="shared" si="59"/>
        <v>2022-08</v>
      </c>
    </row>
    <row r="588" spans="2:8">
      <c r="B588" s="47">
        <v>44782</v>
      </c>
      <c r="C588">
        <f t="shared" si="54"/>
        <v>2022</v>
      </c>
      <c r="D588">
        <f t="shared" si="55"/>
        <v>8</v>
      </c>
      <c r="E588">
        <f t="shared" si="56"/>
        <v>9</v>
      </c>
      <c r="F588" t="str">
        <f t="shared" si="57"/>
        <v>agosto</v>
      </c>
      <c r="G588" t="str">
        <f t="shared" si="58"/>
        <v>martes</v>
      </c>
      <c r="H588" t="str">
        <f t="shared" si="59"/>
        <v>2022-08</v>
      </c>
    </row>
    <row r="589" spans="2:8">
      <c r="B589" s="47">
        <v>44783</v>
      </c>
      <c r="C589">
        <f t="shared" si="54"/>
        <v>2022</v>
      </c>
      <c r="D589">
        <f t="shared" si="55"/>
        <v>8</v>
      </c>
      <c r="E589">
        <f t="shared" si="56"/>
        <v>10</v>
      </c>
      <c r="F589" t="str">
        <f t="shared" si="57"/>
        <v>agosto</v>
      </c>
      <c r="G589" t="str">
        <f t="shared" si="58"/>
        <v>miércoles</v>
      </c>
      <c r="H589" t="str">
        <f t="shared" si="59"/>
        <v>2022-08</v>
      </c>
    </row>
    <row r="590" spans="2:8">
      <c r="B590" s="47">
        <v>44784</v>
      </c>
      <c r="C590">
        <f t="shared" si="54"/>
        <v>2022</v>
      </c>
      <c r="D590">
        <f t="shared" si="55"/>
        <v>8</v>
      </c>
      <c r="E590">
        <f t="shared" si="56"/>
        <v>11</v>
      </c>
      <c r="F590" t="str">
        <f t="shared" si="57"/>
        <v>agosto</v>
      </c>
      <c r="G590" t="str">
        <f t="shared" si="58"/>
        <v>jueves</v>
      </c>
      <c r="H590" t="str">
        <f t="shared" si="59"/>
        <v>2022-08</v>
      </c>
    </row>
    <row r="591" spans="2:8">
      <c r="B591" s="47">
        <v>44785</v>
      </c>
      <c r="C591">
        <f t="shared" si="54"/>
        <v>2022</v>
      </c>
      <c r="D591">
        <f t="shared" si="55"/>
        <v>8</v>
      </c>
      <c r="E591">
        <f t="shared" si="56"/>
        <v>12</v>
      </c>
      <c r="F591" t="str">
        <f t="shared" si="57"/>
        <v>agosto</v>
      </c>
      <c r="G591" t="str">
        <f t="shared" si="58"/>
        <v>viernes</v>
      </c>
      <c r="H591" t="str">
        <f t="shared" si="59"/>
        <v>2022-08</v>
      </c>
    </row>
    <row r="592" spans="2:8">
      <c r="B592" s="47">
        <v>44786</v>
      </c>
      <c r="C592">
        <f t="shared" si="54"/>
        <v>2022</v>
      </c>
      <c r="D592">
        <f t="shared" si="55"/>
        <v>8</v>
      </c>
      <c r="E592">
        <f t="shared" si="56"/>
        <v>13</v>
      </c>
      <c r="F592" t="str">
        <f t="shared" si="57"/>
        <v>agosto</v>
      </c>
      <c r="G592" t="str">
        <f t="shared" si="58"/>
        <v>sábado</v>
      </c>
      <c r="H592" t="str">
        <f t="shared" si="59"/>
        <v>2022-08</v>
      </c>
    </row>
    <row r="593" spans="2:8">
      <c r="B593" s="47">
        <v>44787</v>
      </c>
      <c r="C593">
        <f t="shared" si="54"/>
        <v>2022</v>
      </c>
      <c r="D593">
        <f t="shared" si="55"/>
        <v>8</v>
      </c>
      <c r="E593">
        <f t="shared" si="56"/>
        <v>14</v>
      </c>
      <c r="F593" t="str">
        <f t="shared" si="57"/>
        <v>agosto</v>
      </c>
      <c r="G593" t="str">
        <f t="shared" si="58"/>
        <v>domingo</v>
      </c>
      <c r="H593" t="str">
        <f t="shared" si="59"/>
        <v>2022-08</v>
      </c>
    </row>
    <row r="594" spans="2:8">
      <c r="B594" s="47">
        <v>44788</v>
      </c>
      <c r="C594">
        <f t="shared" si="54"/>
        <v>2022</v>
      </c>
      <c r="D594">
        <f t="shared" si="55"/>
        <v>8</v>
      </c>
      <c r="E594">
        <f t="shared" si="56"/>
        <v>15</v>
      </c>
      <c r="F594" t="str">
        <f t="shared" si="57"/>
        <v>agosto</v>
      </c>
      <c r="G594" t="str">
        <f t="shared" si="58"/>
        <v>lunes</v>
      </c>
      <c r="H594" t="str">
        <f t="shared" si="59"/>
        <v>2022-08</v>
      </c>
    </row>
    <row r="595" spans="2:8">
      <c r="B595" s="47">
        <v>44789</v>
      </c>
      <c r="C595">
        <f t="shared" si="54"/>
        <v>2022</v>
      </c>
      <c r="D595">
        <f t="shared" si="55"/>
        <v>8</v>
      </c>
      <c r="E595">
        <f t="shared" si="56"/>
        <v>16</v>
      </c>
      <c r="F595" t="str">
        <f t="shared" si="57"/>
        <v>agosto</v>
      </c>
      <c r="G595" t="str">
        <f t="shared" si="58"/>
        <v>martes</v>
      </c>
      <c r="H595" t="str">
        <f t="shared" si="59"/>
        <v>2022-08</v>
      </c>
    </row>
    <row r="596" spans="2:8">
      <c r="B596" s="47">
        <v>44790</v>
      </c>
      <c r="C596">
        <f t="shared" si="54"/>
        <v>2022</v>
      </c>
      <c r="D596">
        <f t="shared" si="55"/>
        <v>8</v>
      </c>
      <c r="E596">
        <f t="shared" si="56"/>
        <v>17</v>
      </c>
      <c r="F596" t="str">
        <f t="shared" si="57"/>
        <v>agosto</v>
      </c>
      <c r="G596" t="str">
        <f t="shared" si="58"/>
        <v>miércoles</v>
      </c>
      <c r="H596" t="str">
        <f t="shared" si="59"/>
        <v>2022-08</v>
      </c>
    </row>
    <row r="597" spans="2:8">
      <c r="B597" s="47">
        <v>44791</v>
      </c>
      <c r="C597">
        <f t="shared" si="54"/>
        <v>2022</v>
      </c>
      <c r="D597">
        <f t="shared" si="55"/>
        <v>8</v>
      </c>
      <c r="E597">
        <f t="shared" si="56"/>
        <v>18</v>
      </c>
      <c r="F597" t="str">
        <f t="shared" si="57"/>
        <v>agosto</v>
      </c>
      <c r="G597" t="str">
        <f t="shared" si="58"/>
        <v>jueves</v>
      </c>
      <c r="H597" t="str">
        <f t="shared" si="59"/>
        <v>2022-08</v>
      </c>
    </row>
    <row r="598" spans="2:8">
      <c r="B598" s="47">
        <v>44792</v>
      </c>
      <c r="C598">
        <f t="shared" si="54"/>
        <v>2022</v>
      </c>
      <c r="D598">
        <f t="shared" si="55"/>
        <v>8</v>
      </c>
      <c r="E598">
        <f t="shared" si="56"/>
        <v>19</v>
      </c>
      <c r="F598" t="str">
        <f t="shared" si="57"/>
        <v>agosto</v>
      </c>
      <c r="G598" t="str">
        <f t="shared" si="58"/>
        <v>viernes</v>
      </c>
      <c r="H598" t="str">
        <f t="shared" si="59"/>
        <v>2022-08</v>
      </c>
    </row>
    <row r="599" spans="2:8">
      <c r="B599" s="47">
        <v>44793</v>
      </c>
      <c r="C599">
        <f t="shared" si="54"/>
        <v>2022</v>
      </c>
      <c r="D599">
        <f t="shared" si="55"/>
        <v>8</v>
      </c>
      <c r="E599">
        <f t="shared" si="56"/>
        <v>20</v>
      </c>
      <c r="F599" t="str">
        <f t="shared" si="57"/>
        <v>agosto</v>
      </c>
      <c r="G599" t="str">
        <f t="shared" si="58"/>
        <v>sábado</v>
      </c>
      <c r="H599" t="str">
        <f t="shared" si="59"/>
        <v>2022-08</v>
      </c>
    </row>
    <row r="600" spans="2:8">
      <c r="B600" s="47">
        <v>44794</v>
      </c>
      <c r="C600">
        <f t="shared" si="54"/>
        <v>2022</v>
      </c>
      <c r="D600">
        <f t="shared" si="55"/>
        <v>8</v>
      </c>
      <c r="E600">
        <f t="shared" si="56"/>
        <v>21</v>
      </c>
      <c r="F600" t="str">
        <f t="shared" si="57"/>
        <v>agosto</v>
      </c>
      <c r="G600" t="str">
        <f t="shared" si="58"/>
        <v>domingo</v>
      </c>
      <c r="H600" t="str">
        <f t="shared" si="59"/>
        <v>2022-08</v>
      </c>
    </row>
    <row r="601" spans="2:8">
      <c r="B601" s="47">
        <v>44795</v>
      </c>
      <c r="C601">
        <f t="shared" si="54"/>
        <v>2022</v>
      </c>
      <c r="D601">
        <f t="shared" si="55"/>
        <v>8</v>
      </c>
      <c r="E601">
        <f t="shared" si="56"/>
        <v>22</v>
      </c>
      <c r="F601" t="str">
        <f t="shared" si="57"/>
        <v>agosto</v>
      </c>
      <c r="G601" t="str">
        <f t="shared" si="58"/>
        <v>lunes</v>
      </c>
      <c r="H601" t="str">
        <f t="shared" si="59"/>
        <v>2022-08</v>
      </c>
    </row>
    <row r="602" spans="2:8">
      <c r="B602" s="47">
        <v>44796</v>
      </c>
      <c r="C602">
        <f t="shared" si="54"/>
        <v>2022</v>
      </c>
      <c r="D602">
        <f t="shared" si="55"/>
        <v>8</v>
      </c>
      <c r="E602">
        <f t="shared" si="56"/>
        <v>23</v>
      </c>
      <c r="F602" t="str">
        <f t="shared" si="57"/>
        <v>agosto</v>
      </c>
      <c r="G602" t="str">
        <f t="shared" si="58"/>
        <v>martes</v>
      </c>
      <c r="H602" t="str">
        <f t="shared" si="59"/>
        <v>2022-08</v>
      </c>
    </row>
    <row r="603" spans="2:8">
      <c r="B603" s="47">
        <v>44797</v>
      </c>
      <c r="C603">
        <f t="shared" si="54"/>
        <v>2022</v>
      </c>
      <c r="D603">
        <f t="shared" si="55"/>
        <v>8</v>
      </c>
      <c r="E603">
        <f t="shared" si="56"/>
        <v>24</v>
      </c>
      <c r="F603" t="str">
        <f t="shared" si="57"/>
        <v>agosto</v>
      </c>
      <c r="G603" t="str">
        <f t="shared" si="58"/>
        <v>miércoles</v>
      </c>
      <c r="H603" t="str">
        <f t="shared" si="59"/>
        <v>2022-08</v>
      </c>
    </row>
    <row r="604" spans="2:8">
      <c r="B604" s="47">
        <v>44798</v>
      </c>
      <c r="C604">
        <f t="shared" si="54"/>
        <v>2022</v>
      </c>
      <c r="D604">
        <f t="shared" si="55"/>
        <v>8</v>
      </c>
      <c r="E604">
        <f t="shared" si="56"/>
        <v>25</v>
      </c>
      <c r="F604" t="str">
        <f t="shared" si="57"/>
        <v>agosto</v>
      </c>
      <c r="G604" t="str">
        <f t="shared" si="58"/>
        <v>jueves</v>
      </c>
      <c r="H604" t="str">
        <f t="shared" si="59"/>
        <v>2022-08</v>
      </c>
    </row>
    <row r="605" spans="2:8">
      <c r="B605" s="47">
        <v>44799</v>
      </c>
      <c r="C605">
        <f t="shared" si="54"/>
        <v>2022</v>
      </c>
      <c r="D605">
        <f t="shared" si="55"/>
        <v>8</v>
      </c>
      <c r="E605">
        <f t="shared" si="56"/>
        <v>26</v>
      </c>
      <c r="F605" t="str">
        <f t="shared" si="57"/>
        <v>agosto</v>
      </c>
      <c r="G605" t="str">
        <f t="shared" si="58"/>
        <v>viernes</v>
      </c>
      <c r="H605" t="str">
        <f t="shared" si="59"/>
        <v>2022-08</v>
      </c>
    </row>
    <row r="606" spans="2:8">
      <c r="B606" s="47">
        <v>44800</v>
      </c>
      <c r="C606">
        <f t="shared" si="54"/>
        <v>2022</v>
      </c>
      <c r="D606">
        <f t="shared" si="55"/>
        <v>8</v>
      </c>
      <c r="E606">
        <f t="shared" si="56"/>
        <v>27</v>
      </c>
      <c r="F606" t="str">
        <f t="shared" si="57"/>
        <v>agosto</v>
      </c>
      <c r="G606" t="str">
        <f t="shared" si="58"/>
        <v>sábado</v>
      </c>
      <c r="H606" t="str">
        <f t="shared" si="59"/>
        <v>2022-08</v>
      </c>
    </row>
    <row r="607" spans="2:8">
      <c r="B607" s="47">
        <v>44801</v>
      </c>
      <c r="C607">
        <f t="shared" si="54"/>
        <v>2022</v>
      </c>
      <c r="D607">
        <f t="shared" si="55"/>
        <v>8</v>
      </c>
      <c r="E607">
        <f t="shared" si="56"/>
        <v>28</v>
      </c>
      <c r="F607" t="str">
        <f t="shared" si="57"/>
        <v>agosto</v>
      </c>
      <c r="G607" t="str">
        <f t="shared" si="58"/>
        <v>domingo</v>
      </c>
      <c r="H607" t="str">
        <f t="shared" si="59"/>
        <v>2022-08</v>
      </c>
    </row>
    <row r="608" spans="2:8">
      <c r="B608" s="47">
        <v>44802</v>
      </c>
      <c r="C608">
        <f t="shared" si="54"/>
        <v>2022</v>
      </c>
      <c r="D608">
        <f t="shared" si="55"/>
        <v>8</v>
      </c>
      <c r="E608">
        <f t="shared" si="56"/>
        <v>29</v>
      </c>
      <c r="F608" t="str">
        <f t="shared" si="57"/>
        <v>agosto</v>
      </c>
      <c r="G608" t="str">
        <f t="shared" si="58"/>
        <v>lunes</v>
      </c>
      <c r="H608" t="str">
        <f t="shared" si="59"/>
        <v>2022-08</v>
      </c>
    </row>
    <row r="609" spans="2:8">
      <c r="B609" s="47">
        <v>44803</v>
      </c>
      <c r="C609">
        <f t="shared" si="54"/>
        <v>2022</v>
      </c>
      <c r="D609">
        <f t="shared" si="55"/>
        <v>8</v>
      </c>
      <c r="E609">
        <f t="shared" si="56"/>
        <v>30</v>
      </c>
      <c r="F609" t="str">
        <f t="shared" si="57"/>
        <v>agosto</v>
      </c>
      <c r="G609" t="str">
        <f t="shared" si="58"/>
        <v>martes</v>
      </c>
      <c r="H609" t="str">
        <f t="shared" si="59"/>
        <v>2022-08</v>
      </c>
    </row>
    <row r="610" spans="2:8">
      <c r="B610" s="47">
        <v>44804</v>
      </c>
      <c r="C610">
        <f t="shared" si="54"/>
        <v>2022</v>
      </c>
      <c r="D610">
        <f t="shared" si="55"/>
        <v>8</v>
      </c>
      <c r="E610">
        <f t="shared" si="56"/>
        <v>31</v>
      </c>
      <c r="F610" t="str">
        <f t="shared" si="57"/>
        <v>agosto</v>
      </c>
      <c r="G610" t="str">
        <f t="shared" si="58"/>
        <v>miércoles</v>
      </c>
      <c r="H610" t="str">
        <f t="shared" si="59"/>
        <v>2022-08</v>
      </c>
    </row>
    <row r="611" spans="2:8">
      <c r="B611" s="47">
        <v>44805</v>
      </c>
      <c r="C611">
        <f t="shared" si="54"/>
        <v>2022</v>
      </c>
      <c r="D611">
        <f t="shared" si="55"/>
        <v>9</v>
      </c>
      <c r="E611">
        <f t="shared" si="56"/>
        <v>1</v>
      </c>
      <c r="F611" t="str">
        <f t="shared" si="57"/>
        <v>septiembre</v>
      </c>
      <c r="G611" t="str">
        <f t="shared" si="58"/>
        <v>jueves</v>
      </c>
      <c r="H611" t="str">
        <f t="shared" si="59"/>
        <v>2022-09</v>
      </c>
    </row>
    <row r="612" spans="2:8">
      <c r="B612" s="47">
        <v>44806</v>
      </c>
      <c r="C612">
        <f t="shared" si="54"/>
        <v>2022</v>
      </c>
      <c r="D612">
        <f t="shared" si="55"/>
        <v>9</v>
      </c>
      <c r="E612">
        <f t="shared" si="56"/>
        <v>2</v>
      </c>
      <c r="F612" t="str">
        <f t="shared" si="57"/>
        <v>septiembre</v>
      </c>
      <c r="G612" t="str">
        <f t="shared" si="58"/>
        <v>viernes</v>
      </c>
      <c r="H612" t="str">
        <f t="shared" si="59"/>
        <v>2022-09</v>
      </c>
    </row>
    <row r="613" spans="2:8">
      <c r="B613" s="47">
        <v>44807</v>
      </c>
      <c r="C613">
        <f t="shared" si="54"/>
        <v>2022</v>
      </c>
      <c r="D613">
        <f t="shared" si="55"/>
        <v>9</v>
      </c>
      <c r="E613">
        <f t="shared" si="56"/>
        <v>3</v>
      </c>
      <c r="F613" t="str">
        <f t="shared" si="57"/>
        <v>septiembre</v>
      </c>
      <c r="G613" t="str">
        <f t="shared" si="58"/>
        <v>sábado</v>
      </c>
      <c r="H613" t="str">
        <f t="shared" si="59"/>
        <v>2022-09</v>
      </c>
    </row>
    <row r="614" spans="2:8">
      <c r="B614" s="47">
        <v>44808</v>
      </c>
      <c r="C614">
        <f t="shared" si="54"/>
        <v>2022</v>
      </c>
      <c r="D614">
        <f t="shared" si="55"/>
        <v>9</v>
      </c>
      <c r="E614">
        <f t="shared" si="56"/>
        <v>4</v>
      </c>
      <c r="F614" t="str">
        <f t="shared" si="57"/>
        <v>septiembre</v>
      </c>
      <c r="G614" t="str">
        <f t="shared" si="58"/>
        <v>domingo</v>
      </c>
      <c r="H614" t="str">
        <f t="shared" si="59"/>
        <v>2022-09</v>
      </c>
    </row>
    <row r="615" spans="2:8">
      <c r="B615" s="47">
        <v>44809</v>
      </c>
      <c r="C615">
        <f t="shared" si="54"/>
        <v>2022</v>
      </c>
      <c r="D615">
        <f t="shared" si="55"/>
        <v>9</v>
      </c>
      <c r="E615">
        <f t="shared" si="56"/>
        <v>5</v>
      </c>
      <c r="F615" t="str">
        <f t="shared" si="57"/>
        <v>septiembre</v>
      </c>
      <c r="G615" t="str">
        <f t="shared" si="58"/>
        <v>lunes</v>
      </c>
      <c r="H615" t="str">
        <f t="shared" si="59"/>
        <v>2022-09</v>
      </c>
    </row>
    <row r="616" spans="2:8">
      <c r="B616" s="47">
        <v>44810</v>
      </c>
      <c r="C616">
        <f t="shared" si="54"/>
        <v>2022</v>
      </c>
      <c r="D616">
        <f t="shared" si="55"/>
        <v>9</v>
      </c>
      <c r="E616">
        <f t="shared" si="56"/>
        <v>6</v>
      </c>
      <c r="F616" t="str">
        <f t="shared" si="57"/>
        <v>septiembre</v>
      </c>
      <c r="G616" t="str">
        <f t="shared" si="58"/>
        <v>martes</v>
      </c>
      <c r="H616" t="str">
        <f t="shared" si="59"/>
        <v>2022-09</v>
      </c>
    </row>
    <row r="617" spans="2:8">
      <c r="B617" s="47">
        <v>44811</v>
      </c>
      <c r="C617">
        <f t="shared" si="54"/>
        <v>2022</v>
      </c>
      <c r="D617">
        <f t="shared" si="55"/>
        <v>9</v>
      </c>
      <c r="E617">
        <f t="shared" si="56"/>
        <v>7</v>
      </c>
      <c r="F617" t="str">
        <f t="shared" si="57"/>
        <v>septiembre</v>
      </c>
      <c r="G617" t="str">
        <f t="shared" si="58"/>
        <v>miércoles</v>
      </c>
      <c r="H617" t="str">
        <f t="shared" si="59"/>
        <v>2022-09</v>
      </c>
    </row>
    <row r="618" spans="2:8">
      <c r="B618" s="47">
        <v>44812</v>
      </c>
      <c r="C618">
        <f t="shared" si="54"/>
        <v>2022</v>
      </c>
      <c r="D618">
        <f t="shared" si="55"/>
        <v>9</v>
      </c>
      <c r="E618">
        <f t="shared" si="56"/>
        <v>8</v>
      </c>
      <c r="F618" t="str">
        <f t="shared" si="57"/>
        <v>septiembre</v>
      </c>
      <c r="G618" t="str">
        <f t="shared" si="58"/>
        <v>jueves</v>
      </c>
      <c r="H618" t="str">
        <f t="shared" si="59"/>
        <v>2022-09</v>
      </c>
    </row>
    <row r="619" spans="2:8">
      <c r="B619" s="47">
        <v>44813</v>
      </c>
      <c r="C619">
        <f t="shared" si="54"/>
        <v>2022</v>
      </c>
      <c r="D619">
        <f t="shared" si="55"/>
        <v>9</v>
      </c>
      <c r="E619">
        <f t="shared" si="56"/>
        <v>9</v>
      </c>
      <c r="F619" t="str">
        <f t="shared" si="57"/>
        <v>septiembre</v>
      </c>
      <c r="G619" t="str">
        <f t="shared" si="58"/>
        <v>viernes</v>
      </c>
      <c r="H619" t="str">
        <f t="shared" si="59"/>
        <v>2022-09</v>
      </c>
    </row>
    <row r="620" spans="2:8">
      <c r="B620" s="47">
        <v>44814</v>
      </c>
      <c r="C620">
        <f t="shared" si="54"/>
        <v>2022</v>
      </c>
      <c r="D620">
        <f t="shared" si="55"/>
        <v>9</v>
      </c>
      <c r="E620">
        <f t="shared" si="56"/>
        <v>10</v>
      </c>
      <c r="F620" t="str">
        <f t="shared" si="57"/>
        <v>septiembre</v>
      </c>
      <c r="G620" t="str">
        <f t="shared" si="58"/>
        <v>sábado</v>
      </c>
      <c r="H620" t="str">
        <f t="shared" si="59"/>
        <v>2022-09</v>
      </c>
    </row>
    <row r="621" spans="2:8">
      <c r="B621" s="47">
        <v>44815</v>
      </c>
      <c r="C621">
        <f t="shared" si="54"/>
        <v>2022</v>
      </c>
      <c r="D621">
        <f t="shared" si="55"/>
        <v>9</v>
      </c>
      <c r="E621">
        <f t="shared" si="56"/>
        <v>11</v>
      </c>
      <c r="F621" t="str">
        <f t="shared" si="57"/>
        <v>septiembre</v>
      </c>
      <c r="G621" t="str">
        <f t="shared" si="58"/>
        <v>domingo</v>
      </c>
      <c r="H621" t="str">
        <f t="shared" si="59"/>
        <v>2022-09</v>
      </c>
    </row>
    <row r="622" spans="2:8">
      <c r="B622" s="47">
        <v>44816</v>
      </c>
      <c r="C622">
        <f t="shared" si="54"/>
        <v>2022</v>
      </c>
      <c r="D622">
        <f t="shared" si="55"/>
        <v>9</v>
      </c>
      <c r="E622">
        <f t="shared" si="56"/>
        <v>12</v>
      </c>
      <c r="F622" t="str">
        <f t="shared" si="57"/>
        <v>septiembre</v>
      </c>
      <c r="G622" t="str">
        <f t="shared" si="58"/>
        <v>lunes</v>
      </c>
      <c r="H622" t="str">
        <f t="shared" si="59"/>
        <v>2022-09</v>
      </c>
    </row>
    <row r="623" spans="2:8">
      <c r="B623" s="47">
        <v>44817</v>
      </c>
      <c r="C623">
        <f t="shared" si="54"/>
        <v>2022</v>
      </c>
      <c r="D623">
        <f t="shared" si="55"/>
        <v>9</v>
      </c>
      <c r="E623">
        <f t="shared" si="56"/>
        <v>13</v>
      </c>
      <c r="F623" t="str">
        <f t="shared" si="57"/>
        <v>septiembre</v>
      </c>
      <c r="G623" t="str">
        <f t="shared" si="58"/>
        <v>martes</v>
      </c>
      <c r="H623" t="str">
        <f t="shared" si="59"/>
        <v>2022-09</v>
      </c>
    </row>
    <row r="624" spans="2:8">
      <c r="B624" s="47">
        <v>44818</v>
      </c>
      <c r="C624">
        <f t="shared" si="54"/>
        <v>2022</v>
      </c>
      <c r="D624">
        <f t="shared" si="55"/>
        <v>9</v>
      </c>
      <c r="E624">
        <f t="shared" si="56"/>
        <v>14</v>
      </c>
      <c r="F624" t="str">
        <f t="shared" si="57"/>
        <v>septiembre</v>
      </c>
      <c r="G624" t="str">
        <f t="shared" si="58"/>
        <v>miércoles</v>
      </c>
      <c r="H624" t="str">
        <f t="shared" si="59"/>
        <v>2022-09</v>
      </c>
    </row>
    <row r="625" spans="2:8">
      <c r="B625" s="47">
        <v>44819</v>
      </c>
      <c r="C625">
        <f t="shared" si="54"/>
        <v>2022</v>
      </c>
      <c r="D625">
        <f t="shared" si="55"/>
        <v>9</v>
      </c>
      <c r="E625">
        <f t="shared" si="56"/>
        <v>15</v>
      </c>
      <c r="F625" t="str">
        <f t="shared" si="57"/>
        <v>septiembre</v>
      </c>
      <c r="G625" t="str">
        <f t="shared" si="58"/>
        <v>jueves</v>
      </c>
      <c r="H625" t="str">
        <f t="shared" si="59"/>
        <v>2022-09</v>
      </c>
    </row>
    <row r="626" spans="2:8">
      <c r="B626" s="47">
        <v>44820</v>
      </c>
      <c r="C626">
        <f t="shared" si="54"/>
        <v>2022</v>
      </c>
      <c r="D626">
        <f t="shared" si="55"/>
        <v>9</v>
      </c>
      <c r="E626">
        <f t="shared" si="56"/>
        <v>16</v>
      </c>
      <c r="F626" t="str">
        <f t="shared" si="57"/>
        <v>septiembre</v>
      </c>
      <c r="G626" t="str">
        <f t="shared" si="58"/>
        <v>viernes</v>
      </c>
      <c r="H626" t="str">
        <f t="shared" si="59"/>
        <v>2022-09</v>
      </c>
    </row>
    <row r="627" spans="2:8">
      <c r="B627" s="47">
        <v>44821</v>
      </c>
      <c r="C627">
        <f t="shared" si="54"/>
        <v>2022</v>
      </c>
      <c r="D627">
        <f t="shared" si="55"/>
        <v>9</v>
      </c>
      <c r="E627">
        <f t="shared" si="56"/>
        <v>17</v>
      </c>
      <c r="F627" t="str">
        <f t="shared" si="57"/>
        <v>septiembre</v>
      </c>
      <c r="G627" t="str">
        <f t="shared" si="58"/>
        <v>sábado</v>
      </c>
      <c r="H627" t="str">
        <f t="shared" si="59"/>
        <v>2022-09</v>
      </c>
    </row>
    <row r="628" spans="2:8">
      <c r="B628" s="47">
        <v>44822</v>
      </c>
      <c r="C628">
        <f t="shared" si="54"/>
        <v>2022</v>
      </c>
      <c r="D628">
        <f t="shared" si="55"/>
        <v>9</v>
      </c>
      <c r="E628">
        <f t="shared" si="56"/>
        <v>18</v>
      </c>
      <c r="F628" t="str">
        <f t="shared" si="57"/>
        <v>septiembre</v>
      </c>
      <c r="G628" t="str">
        <f t="shared" si="58"/>
        <v>domingo</v>
      </c>
      <c r="H628" t="str">
        <f t="shared" si="59"/>
        <v>2022-09</v>
      </c>
    </row>
    <row r="629" spans="2:8">
      <c r="B629" s="47">
        <v>44823</v>
      </c>
      <c r="C629">
        <f t="shared" si="54"/>
        <v>2022</v>
      </c>
      <c r="D629">
        <f t="shared" si="55"/>
        <v>9</v>
      </c>
      <c r="E629">
        <f t="shared" si="56"/>
        <v>19</v>
      </c>
      <c r="F629" t="str">
        <f t="shared" si="57"/>
        <v>septiembre</v>
      </c>
      <c r="G629" t="str">
        <f t="shared" si="58"/>
        <v>lunes</v>
      </c>
      <c r="H629" t="str">
        <f t="shared" si="59"/>
        <v>2022-09</v>
      </c>
    </row>
    <row r="630" spans="2:8">
      <c r="B630" s="47">
        <v>44824</v>
      </c>
      <c r="C630">
        <f t="shared" si="54"/>
        <v>2022</v>
      </c>
      <c r="D630">
        <f t="shared" si="55"/>
        <v>9</v>
      </c>
      <c r="E630">
        <f t="shared" si="56"/>
        <v>20</v>
      </c>
      <c r="F630" t="str">
        <f t="shared" si="57"/>
        <v>septiembre</v>
      </c>
      <c r="G630" t="str">
        <f t="shared" si="58"/>
        <v>martes</v>
      </c>
      <c r="H630" t="str">
        <f t="shared" si="59"/>
        <v>2022-09</v>
      </c>
    </row>
    <row r="631" spans="2:8">
      <c r="B631" s="47">
        <v>44825</v>
      </c>
      <c r="C631">
        <f t="shared" si="54"/>
        <v>2022</v>
      </c>
      <c r="D631">
        <f t="shared" si="55"/>
        <v>9</v>
      </c>
      <c r="E631">
        <f t="shared" si="56"/>
        <v>21</v>
      </c>
      <c r="F631" t="str">
        <f t="shared" si="57"/>
        <v>septiembre</v>
      </c>
      <c r="G631" t="str">
        <f t="shared" si="58"/>
        <v>miércoles</v>
      </c>
      <c r="H631" t="str">
        <f t="shared" si="59"/>
        <v>2022-09</v>
      </c>
    </row>
    <row r="632" spans="2:8">
      <c r="B632" s="47">
        <v>44826</v>
      </c>
      <c r="C632">
        <f t="shared" si="54"/>
        <v>2022</v>
      </c>
      <c r="D632">
        <f t="shared" si="55"/>
        <v>9</v>
      </c>
      <c r="E632">
        <f t="shared" si="56"/>
        <v>22</v>
      </c>
      <c r="F632" t="str">
        <f t="shared" si="57"/>
        <v>septiembre</v>
      </c>
      <c r="G632" t="str">
        <f t="shared" si="58"/>
        <v>jueves</v>
      </c>
      <c r="H632" t="str">
        <f t="shared" si="59"/>
        <v>2022-09</v>
      </c>
    </row>
    <row r="633" spans="2:8">
      <c r="B633" s="47">
        <v>44827</v>
      </c>
      <c r="C633">
        <f t="shared" si="54"/>
        <v>2022</v>
      </c>
      <c r="D633">
        <f t="shared" si="55"/>
        <v>9</v>
      </c>
      <c r="E633">
        <f t="shared" si="56"/>
        <v>23</v>
      </c>
      <c r="F633" t="str">
        <f t="shared" si="57"/>
        <v>septiembre</v>
      </c>
      <c r="G633" t="str">
        <f t="shared" si="58"/>
        <v>viernes</v>
      </c>
      <c r="H633" t="str">
        <f t="shared" si="59"/>
        <v>2022-09</v>
      </c>
    </row>
    <row r="634" spans="2:8">
      <c r="B634" s="47">
        <v>44828</v>
      </c>
      <c r="C634">
        <f t="shared" si="54"/>
        <v>2022</v>
      </c>
      <c r="D634">
        <f t="shared" si="55"/>
        <v>9</v>
      </c>
      <c r="E634">
        <f t="shared" si="56"/>
        <v>24</v>
      </c>
      <c r="F634" t="str">
        <f t="shared" si="57"/>
        <v>septiembre</v>
      </c>
      <c r="G634" t="str">
        <f t="shared" si="58"/>
        <v>sábado</v>
      </c>
      <c r="H634" t="str">
        <f t="shared" si="59"/>
        <v>2022-09</v>
      </c>
    </row>
    <row r="635" spans="2:8">
      <c r="B635" s="47">
        <v>44829</v>
      </c>
      <c r="C635">
        <f t="shared" si="54"/>
        <v>2022</v>
      </c>
      <c r="D635">
        <f t="shared" si="55"/>
        <v>9</v>
      </c>
      <c r="E635">
        <f t="shared" si="56"/>
        <v>25</v>
      </c>
      <c r="F635" t="str">
        <f t="shared" si="57"/>
        <v>septiembre</v>
      </c>
      <c r="G635" t="str">
        <f t="shared" si="58"/>
        <v>domingo</v>
      </c>
      <c r="H635" t="str">
        <f t="shared" si="59"/>
        <v>2022-09</v>
      </c>
    </row>
    <row r="636" spans="2:8">
      <c r="B636" s="47">
        <v>44830</v>
      </c>
      <c r="C636">
        <f t="shared" si="54"/>
        <v>2022</v>
      </c>
      <c r="D636">
        <f t="shared" si="55"/>
        <v>9</v>
      </c>
      <c r="E636">
        <f t="shared" si="56"/>
        <v>26</v>
      </c>
      <c r="F636" t="str">
        <f t="shared" si="57"/>
        <v>septiembre</v>
      </c>
      <c r="G636" t="str">
        <f t="shared" si="58"/>
        <v>lunes</v>
      </c>
      <c r="H636" t="str">
        <f t="shared" si="59"/>
        <v>2022-09</v>
      </c>
    </row>
    <row r="637" spans="2:8">
      <c r="B637" s="47">
        <v>44831</v>
      </c>
      <c r="C637">
        <f t="shared" si="54"/>
        <v>2022</v>
      </c>
      <c r="D637">
        <f t="shared" si="55"/>
        <v>9</v>
      </c>
      <c r="E637">
        <f t="shared" si="56"/>
        <v>27</v>
      </c>
      <c r="F637" t="str">
        <f t="shared" si="57"/>
        <v>septiembre</v>
      </c>
      <c r="G637" t="str">
        <f t="shared" si="58"/>
        <v>martes</v>
      </c>
      <c r="H637" t="str">
        <f t="shared" si="59"/>
        <v>2022-09</v>
      </c>
    </row>
    <row r="638" spans="2:8">
      <c r="B638" s="47">
        <v>44832</v>
      </c>
      <c r="C638">
        <f t="shared" si="54"/>
        <v>2022</v>
      </c>
      <c r="D638">
        <f t="shared" si="55"/>
        <v>9</v>
      </c>
      <c r="E638">
        <f t="shared" si="56"/>
        <v>28</v>
      </c>
      <c r="F638" t="str">
        <f t="shared" si="57"/>
        <v>septiembre</v>
      </c>
      <c r="G638" t="str">
        <f t="shared" si="58"/>
        <v>miércoles</v>
      </c>
      <c r="H638" t="str">
        <f t="shared" si="59"/>
        <v>2022-09</v>
      </c>
    </row>
    <row r="639" spans="2:8">
      <c r="B639" s="47">
        <v>44833</v>
      </c>
      <c r="C639">
        <f t="shared" si="54"/>
        <v>2022</v>
      </c>
      <c r="D639">
        <f t="shared" si="55"/>
        <v>9</v>
      </c>
      <c r="E639">
        <f t="shared" si="56"/>
        <v>29</v>
      </c>
      <c r="F639" t="str">
        <f t="shared" si="57"/>
        <v>septiembre</v>
      </c>
      <c r="G639" t="str">
        <f t="shared" si="58"/>
        <v>jueves</v>
      </c>
      <c r="H639" t="str">
        <f t="shared" si="59"/>
        <v>2022-09</v>
      </c>
    </row>
    <row r="640" spans="2:8">
      <c r="B640" s="47">
        <v>44834</v>
      </c>
      <c r="C640">
        <f t="shared" si="54"/>
        <v>2022</v>
      </c>
      <c r="D640">
        <f t="shared" si="55"/>
        <v>9</v>
      </c>
      <c r="E640">
        <f t="shared" si="56"/>
        <v>30</v>
      </c>
      <c r="F640" t="str">
        <f t="shared" si="57"/>
        <v>septiembre</v>
      </c>
      <c r="G640" t="str">
        <f t="shared" si="58"/>
        <v>viernes</v>
      </c>
      <c r="H640" t="str">
        <f t="shared" si="59"/>
        <v>2022-09</v>
      </c>
    </row>
    <row r="641" spans="2:8">
      <c r="B641" s="47">
        <v>44835</v>
      </c>
      <c r="C641">
        <f t="shared" si="54"/>
        <v>2022</v>
      </c>
      <c r="D641">
        <f t="shared" si="55"/>
        <v>10</v>
      </c>
      <c r="E641">
        <f t="shared" si="56"/>
        <v>1</v>
      </c>
      <c r="F641" t="str">
        <f t="shared" si="57"/>
        <v>octubre</v>
      </c>
      <c r="G641" t="str">
        <f t="shared" si="58"/>
        <v>sábado</v>
      </c>
      <c r="H641" t="str">
        <f t="shared" si="59"/>
        <v>2022-10</v>
      </c>
    </row>
    <row r="642" spans="2:8">
      <c r="B642" s="47">
        <v>44836</v>
      </c>
      <c r="C642">
        <f t="shared" si="54"/>
        <v>2022</v>
      </c>
      <c r="D642">
        <f t="shared" si="55"/>
        <v>10</v>
      </c>
      <c r="E642">
        <f t="shared" si="56"/>
        <v>2</v>
      </c>
      <c r="F642" t="str">
        <f t="shared" si="57"/>
        <v>octubre</v>
      </c>
      <c r="G642" t="str">
        <f t="shared" si="58"/>
        <v>domingo</v>
      </c>
      <c r="H642" t="str">
        <f t="shared" si="59"/>
        <v>2022-10</v>
      </c>
    </row>
    <row r="643" spans="2:8">
      <c r="B643" s="47">
        <v>44837</v>
      </c>
      <c r="C643">
        <f t="shared" ref="C643:C706" si="60">YEAR(B643)</f>
        <v>2022</v>
      </c>
      <c r="D643">
        <f t="shared" ref="D643:D706" si="61">MONTH(B643)</f>
        <v>10</v>
      </c>
      <c r="E643">
        <f t="shared" ref="E643:E706" si="62">DAY(B643)</f>
        <v>3</v>
      </c>
      <c r="F643" t="str">
        <f t="shared" ref="F643:F706" si="63">TEXT(B643,"MMMM")</f>
        <v>octubre</v>
      </c>
      <c r="G643" t="str">
        <f t="shared" ref="G643:G706" si="64">TEXT(B643,"DDDD")</f>
        <v>lunes</v>
      </c>
      <c r="H643" t="str">
        <f t="shared" ref="H643:H706" si="65">YEAR(B643) &amp;"-" &amp; TEXT(B643, "MM")</f>
        <v>2022-10</v>
      </c>
    </row>
    <row r="644" spans="2:8">
      <c r="B644" s="47">
        <v>44838</v>
      </c>
      <c r="C644">
        <f t="shared" si="60"/>
        <v>2022</v>
      </c>
      <c r="D644">
        <f t="shared" si="61"/>
        <v>10</v>
      </c>
      <c r="E644">
        <f t="shared" si="62"/>
        <v>4</v>
      </c>
      <c r="F644" t="str">
        <f t="shared" si="63"/>
        <v>octubre</v>
      </c>
      <c r="G644" t="str">
        <f t="shared" si="64"/>
        <v>martes</v>
      </c>
      <c r="H644" t="str">
        <f t="shared" si="65"/>
        <v>2022-10</v>
      </c>
    </row>
    <row r="645" spans="2:8">
      <c r="B645" s="47">
        <v>44839</v>
      </c>
      <c r="C645">
        <f t="shared" si="60"/>
        <v>2022</v>
      </c>
      <c r="D645">
        <f t="shared" si="61"/>
        <v>10</v>
      </c>
      <c r="E645">
        <f t="shared" si="62"/>
        <v>5</v>
      </c>
      <c r="F645" t="str">
        <f t="shared" si="63"/>
        <v>octubre</v>
      </c>
      <c r="G645" t="str">
        <f t="shared" si="64"/>
        <v>miércoles</v>
      </c>
      <c r="H645" t="str">
        <f t="shared" si="65"/>
        <v>2022-10</v>
      </c>
    </row>
    <row r="646" spans="2:8">
      <c r="B646" s="47">
        <v>44840</v>
      </c>
      <c r="C646">
        <f t="shared" si="60"/>
        <v>2022</v>
      </c>
      <c r="D646">
        <f t="shared" si="61"/>
        <v>10</v>
      </c>
      <c r="E646">
        <f t="shared" si="62"/>
        <v>6</v>
      </c>
      <c r="F646" t="str">
        <f t="shared" si="63"/>
        <v>octubre</v>
      </c>
      <c r="G646" t="str">
        <f t="shared" si="64"/>
        <v>jueves</v>
      </c>
      <c r="H646" t="str">
        <f t="shared" si="65"/>
        <v>2022-10</v>
      </c>
    </row>
    <row r="647" spans="2:8">
      <c r="B647" s="47">
        <v>44841</v>
      </c>
      <c r="C647">
        <f t="shared" si="60"/>
        <v>2022</v>
      </c>
      <c r="D647">
        <f t="shared" si="61"/>
        <v>10</v>
      </c>
      <c r="E647">
        <f t="shared" si="62"/>
        <v>7</v>
      </c>
      <c r="F647" t="str">
        <f t="shared" si="63"/>
        <v>octubre</v>
      </c>
      <c r="G647" t="str">
        <f t="shared" si="64"/>
        <v>viernes</v>
      </c>
      <c r="H647" t="str">
        <f t="shared" si="65"/>
        <v>2022-10</v>
      </c>
    </row>
    <row r="648" spans="2:8">
      <c r="B648" s="47">
        <v>44842</v>
      </c>
      <c r="C648">
        <f t="shared" si="60"/>
        <v>2022</v>
      </c>
      <c r="D648">
        <f t="shared" si="61"/>
        <v>10</v>
      </c>
      <c r="E648">
        <f t="shared" si="62"/>
        <v>8</v>
      </c>
      <c r="F648" t="str">
        <f t="shared" si="63"/>
        <v>octubre</v>
      </c>
      <c r="G648" t="str">
        <f t="shared" si="64"/>
        <v>sábado</v>
      </c>
      <c r="H648" t="str">
        <f t="shared" si="65"/>
        <v>2022-10</v>
      </c>
    </row>
    <row r="649" spans="2:8">
      <c r="B649" s="47">
        <v>44843</v>
      </c>
      <c r="C649">
        <f t="shared" si="60"/>
        <v>2022</v>
      </c>
      <c r="D649">
        <f t="shared" si="61"/>
        <v>10</v>
      </c>
      <c r="E649">
        <f t="shared" si="62"/>
        <v>9</v>
      </c>
      <c r="F649" t="str">
        <f t="shared" si="63"/>
        <v>octubre</v>
      </c>
      <c r="G649" t="str">
        <f t="shared" si="64"/>
        <v>domingo</v>
      </c>
      <c r="H649" t="str">
        <f t="shared" si="65"/>
        <v>2022-10</v>
      </c>
    </row>
    <row r="650" spans="2:8">
      <c r="B650" s="47">
        <v>44844</v>
      </c>
      <c r="C650">
        <f t="shared" si="60"/>
        <v>2022</v>
      </c>
      <c r="D650">
        <f t="shared" si="61"/>
        <v>10</v>
      </c>
      <c r="E650">
        <f t="shared" si="62"/>
        <v>10</v>
      </c>
      <c r="F650" t="str">
        <f t="shared" si="63"/>
        <v>octubre</v>
      </c>
      <c r="G650" t="str">
        <f t="shared" si="64"/>
        <v>lunes</v>
      </c>
      <c r="H650" t="str">
        <f t="shared" si="65"/>
        <v>2022-10</v>
      </c>
    </row>
    <row r="651" spans="2:8">
      <c r="B651" s="47">
        <v>44845</v>
      </c>
      <c r="C651">
        <f t="shared" si="60"/>
        <v>2022</v>
      </c>
      <c r="D651">
        <f t="shared" si="61"/>
        <v>10</v>
      </c>
      <c r="E651">
        <f t="shared" si="62"/>
        <v>11</v>
      </c>
      <c r="F651" t="str">
        <f t="shared" si="63"/>
        <v>octubre</v>
      </c>
      <c r="G651" t="str">
        <f t="shared" si="64"/>
        <v>martes</v>
      </c>
      <c r="H651" t="str">
        <f t="shared" si="65"/>
        <v>2022-10</v>
      </c>
    </row>
    <row r="652" spans="2:8">
      <c r="B652" s="47">
        <v>44846</v>
      </c>
      <c r="C652">
        <f t="shared" si="60"/>
        <v>2022</v>
      </c>
      <c r="D652">
        <f t="shared" si="61"/>
        <v>10</v>
      </c>
      <c r="E652">
        <f t="shared" si="62"/>
        <v>12</v>
      </c>
      <c r="F652" t="str">
        <f t="shared" si="63"/>
        <v>octubre</v>
      </c>
      <c r="G652" t="str">
        <f t="shared" si="64"/>
        <v>miércoles</v>
      </c>
      <c r="H652" t="str">
        <f t="shared" si="65"/>
        <v>2022-10</v>
      </c>
    </row>
    <row r="653" spans="2:8">
      <c r="B653" s="47">
        <v>44847</v>
      </c>
      <c r="C653">
        <f t="shared" si="60"/>
        <v>2022</v>
      </c>
      <c r="D653">
        <f t="shared" si="61"/>
        <v>10</v>
      </c>
      <c r="E653">
        <f t="shared" si="62"/>
        <v>13</v>
      </c>
      <c r="F653" t="str">
        <f t="shared" si="63"/>
        <v>octubre</v>
      </c>
      <c r="G653" t="str">
        <f t="shared" si="64"/>
        <v>jueves</v>
      </c>
      <c r="H653" t="str">
        <f t="shared" si="65"/>
        <v>2022-10</v>
      </c>
    </row>
    <row r="654" spans="2:8">
      <c r="B654" s="47">
        <v>44848</v>
      </c>
      <c r="C654">
        <f t="shared" si="60"/>
        <v>2022</v>
      </c>
      <c r="D654">
        <f t="shared" si="61"/>
        <v>10</v>
      </c>
      <c r="E654">
        <f t="shared" si="62"/>
        <v>14</v>
      </c>
      <c r="F654" t="str">
        <f t="shared" si="63"/>
        <v>octubre</v>
      </c>
      <c r="G654" t="str">
        <f t="shared" si="64"/>
        <v>viernes</v>
      </c>
      <c r="H654" t="str">
        <f t="shared" si="65"/>
        <v>2022-10</v>
      </c>
    </row>
    <row r="655" spans="2:8">
      <c r="B655" s="47">
        <v>44849</v>
      </c>
      <c r="C655">
        <f t="shared" si="60"/>
        <v>2022</v>
      </c>
      <c r="D655">
        <f t="shared" si="61"/>
        <v>10</v>
      </c>
      <c r="E655">
        <f t="shared" si="62"/>
        <v>15</v>
      </c>
      <c r="F655" t="str">
        <f t="shared" si="63"/>
        <v>octubre</v>
      </c>
      <c r="G655" t="str">
        <f t="shared" si="64"/>
        <v>sábado</v>
      </c>
      <c r="H655" t="str">
        <f t="shared" si="65"/>
        <v>2022-10</v>
      </c>
    </row>
    <row r="656" spans="2:8">
      <c r="B656" s="47">
        <v>44850</v>
      </c>
      <c r="C656">
        <f t="shared" si="60"/>
        <v>2022</v>
      </c>
      <c r="D656">
        <f t="shared" si="61"/>
        <v>10</v>
      </c>
      <c r="E656">
        <f t="shared" si="62"/>
        <v>16</v>
      </c>
      <c r="F656" t="str">
        <f t="shared" si="63"/>
        <v>octubre</v>
      </c>
      <c r="G656" t="str">
        <f t="shared" si="64"/>
        <v>domingo</v>
      </c>
      <c r="H656" t="str">
        <f t="shared" si="65"/>
        <v>2022-10</v>
      </c>
    </row>
    <row r="657" spans="2:8">
      <c r="B657" s="47">
        <v>44851</v>
      </c>
      <c r="C657">
        <f t="shared" si="60"/>
        <v>2022</v>
      </c>
      <c r="D657">
        <f t="shared" si="61"/>
        <v>10</v>
      </c>
      <c r="E657">
        <f t="shared" si="62"/>
        <v>17</v>
      </c>
      <c r="F657" t="str">
        <f t="shared" si="63"/>
        <v>octubre</v>
      </c>
      <c r="G657" t="str">
        <f t="shared" si="64"/>
        <v>lunes</v>
      </c>
      <c r="H657" t="str">
        <f t="shared" si="65"/>
        <v>2022-10</v>
      </c>
    </row>
    <row r="658" spans="2:8">
      <c r="B658" s="47">
        <v>44852</v>
      </c>
      <c r="C658">
        <f t="shared" si="60"/>
        <v>2022</v>
      </c>
      <c r="D658">
        <f t="shared" si="61"/>
        <v>10</v>
      </c>
      <c r="E658">
        <f t="shared" si="62"/>
        <v>18</v>
      </c>
      <c r="F658" t="str">
        <f t="shared" si="63"/>
        <v>octubre</v>
      </c>
      <c r="G658" t="str">
        <f t="shared" si="64"/>
        <v>martes</v>
      </c>
      <c r="H658" t="str">
        <f t="shared" si="65"/>
        <v>2022-10</v>
      </c>
    </row>
    <row r="659" spans="2:8">
      <c r="B659" s="47">
        <v>44853</v>
      </c>
      <c r="C659">
        <f t="shared" si="60"/>
        <v>2022</v>
      </c>
      <c r="D659">
        <f t="shared" si="61"/>
        <v>10</v>
      </c>
      <c r="E659">
        <f t="shared" si="62"/>
        <v>19</v>
      </c>
      <c r="F659" t="str">
        <f t="shared" si="63"/>
        <v>octubre</v>
      </c>
      <c r="G659" t="str">
        <f t="shared" si="64"/>
        <v>miércoles</v>
      </c>
      <c r="H659" t="str">
        <f t="shared" si="65"/>
        <v>2022-10</v>
      </c>
    </row>
    <row r="660" spans="2:8">
      <c r="B660" s="47">
        <v>44854</v>
      </c>
      <c r="C660">
        <f t="shared" si="60"/>
        <v>2022</v>
      </c>
      <c r="D660">
        <f t="shared" si="61"/>
        <v>10</v>
      </c>
      <c r="E660">
        <f t="shared" si="62"/>
        <v>20</v>
      </c>
      <c r="F660" t="str">
        <f t="shared" si="63"/>
        <v>octubre</v>
      </c>
      <c r="G660" t="str">
        <f t="shared" si="64"/>
        <v>jueves</v>
      </c>
      <c r="H660" t="str">
        <f t="shared" si="65"/>
        <v>2022-10</v>
      </c>
    </row>
    <row r="661" spans="2:8">
      <c r="B661" s="47">
        <v>44855</v>
      </c>
      <c r="C661">
        <f t="shared" si="60"/>
        <v>2022</v>
      </c>
      <c r="D661">
        <f t="shared" si="61"/>
        <v>10</v>
      </c>
      <c r="E661">
        <f t="shared" si="62"/>
        <v>21</v>
      </c>
      <c r="F661" t="str">
        <f t="shared" si="63"/>
        <v>octubre</v>
      </c>
      <c r="G661" t="str">
        <f t="shared" si="64"/>
        <v>viernes</v>
      </c>
      <c r="H661" t="str">
        <f t="shared" si="65"/>
        <v>2022-10</v>
      </c>
    </row>
    <row r="662" spans="2:8">
      <c r="B662" s="47">
        <v>44856</v>
      </c>
      <c r="C662">
        <f t="shared" si="60"/>
        <v>2022</v>
      </c>
      <c r="D662">
        <f t="shared" si="61"/>
        <v>10</v>
      </c>
      <c r="E662">
        <f t="shared" si="62"/>
        <v>22</v>
      </c>
      <c r="F662" t="str">
        <f t="shared" si="63"/>
        <v>octubre</v>
      </c>
      <c r="G662" t="str">
        <f t="shared" si="64"/>
        <v>sábado</v>
      </c>
      <c r="H662" t="str">
        <f t="shared" si="65"/>
        <v>2022-10</v>
      </c>
    </row>
    <row r="663" spans="2:8">
      <c r="B663" s="47">
        <v>44857</v>
      </c>
      <c r="C663">
        <f t="shared" si="60"/>
        <v>2022</v>
      </c>
      <c r="D663">
        <f t="shared" si="61"/>
        <v>10</v>
      </c>
      <c r="E663">
        <f t="shared" si="62"/>
        <v>23</v>
      </c>
      <c r="F663" t="str">
        <f t="shared" si="63"/>
        <v>octubre</v>
      </c>
      <c r="G663" t="str">
        <f t="shared" si="64"/>
        <v>domingo</v>
      </c>
      <c r="H663" t="str">
        <f t="shared" si="65"/>
        <v>2022-10</v>
      </c>
    </row>
    <row r="664" spans="2:8">
      <c r="B664" s="47">
        <v>44858</v>
      </c>
      <c r="C664">
        <f t="shared" si="60"/>
        <v>2022</v>
      </c>
      <c r="D664">
        <f t="shared" si="61"/>
        <v>10</v>
      </c>
      <c r="E664">
        <f t="shared" si="62"/>
        <v>24</v>
      </c>
      <c r="F664" t="str">
        <f t="shared" si="63"/>
        <v>octubre</v>
      </c>
      <c r="G664" t="str">
        <f t="shared" si="64"/>
        <v>lunes</v>
      </c>
      <c r="H664" t="str">
        <f t="shared" si="65"/>
        <v>2022-10</v>
      </c>
    </row>
    <row r="665" spans="2:8">
      <c r="B665" s="47">
        <v>44859</v>
      </c>
      <c r="C665">
        <f t="shared" si="60"/>
        <v>2022</v>
      </c>
      <c r="D665">
        <f t="shared" si="61"/>
        <v>10</v>
      </c>
      <c r="E665">
        <f t="shared" si="62"/>
        <v>25</v>
      </c>
      <c r="F665" t="str">
        <f t="shared" si="63"/>
        <v>octubre</v>
      </c>
      <c r="G665" t="str">
        <f t="shared" si="64"/>
        <v>martes</v>
      </c>
      <c r="H665" t="str">
        <f t="shared" si="65"/>
        <v>2022-10</v>
      </c>
    </row>
    <row r="666" spans="2:8">
      <c r="B666" s="47">
        <v>44860</v>
      </c>
      <c r="C666">
        <f t="shared" si="60"/>
        <v>2022</v>
      </c>
      <c r="D666">
        <f t="shared" si="61"/>
        <v>10</v>
      </c>
      <c r="E666">
        <f t="shared" si="62"/>
        <v>26</v>
      </c>
      <c r="F666" t="str">
        <f t="shared" si="63"/>
        <v>octubre</v>
      </c>
      <c r="G666" t="str">
        <f t="shared" si="64"/>
        <v>miércoles</v>
      </c>
      <c r="H666" t="str">
        <f t="shared" si="65"/>
        <v>2022-10</v>
      </c>
    </row>
    <row r="667" spans="2:8">
      <c r="B667" s="47">
        <v>44861</v>
      </c>
      <c r="C667">
        <f t="shared" si="60"/>
        <v>2022</v>
      </c>
      <c r="D667">
        <f t="shared" si="61"/>
        <v>10</v>
      </c>
      <c r="E667">
        <f t="shared" si="62"/>
        <v>27</v>
      </c>
      <c r="F667" t="str">
        <f t="shared" si="63"/>
        <v>octubre</v>
      </c>
      <c r="G667" t="str">
        <f t="shared" si="64"/>
        <v>jueves</v>
      </c>
      <c r="H667" t="str">
        <f t="shared" si="65"/>
        <v>2022-10</v>
      </c>
    </row>
    <row r="668" spans="2:8">
      <c r="B668" s="47">
        <v>44862</v>
      </c>
      <c r="C668">
        <f t="shared" si="60"/>
        <v>2022</v>
      </c>
      <c r="D668">
        <f t="shared" si="61"/>
        <v>10</v>
      </c>
      <c r="E668">
        <f t="shared" si="62"/>
        <v>28</v>
      </c>
      <c r="F668" t="str">
        <f t="shared" si="63"/>
        <v>octubre</v>
      </c>
      <c r="G668" t="str">
        <f t="shared" si="64"/>
        <v>viernes</v>
      </c>
      <c r="H668" t="str">
        <f t="shared" si="65"/>
        <v>2022-10</v>
      </c>
    </row>
    <row r="669" spans="2:8">
      <c r="B669" s="47">
        <v>44863</v>
      </c>
      <c r="C669">
        <f t="shared" si="60"/>
        <v>2022</v>
      </c>
      <c r="D669">
        <f t="shared" si="61"/>
        <v>10</v>
      </c>
      <c r="E669">
        <f t="shared" si="62"/>
        <v>29</v>
      </c>
      <c r="F669" t="str">
        <f t="shared" si="63"/>
        <v>octubre</v>
      </c>
      <c r="G669" t="str">
        <f t="shared" si="64"/>
        <v>sábado</v>
      </c>
      <c r="H669" t="str">
        <f t="shared" si="65"/>
        <v>2022-10</v>
      </c>
    </row>
    <row r="670" spans="2:8">
      <c r="B670" s="47">
        <v>44864</v>
      </c>
      <c r="C670">
        <f t="shared" si="60"/>
        <v>2022</v>
      </c>
      <c r="D670">
        <f t="shared" si="61"/>
        <v>10</v>
      </c>
      <c r="E670">
        <f t="shared" si="62"/>
        <v>30</v>
      </c>
      <c r="F670" t="str">
        <f t="shared" si="63"/>
        <v>octubre</v>
      </c>
      <c r="G670" t="str">
        <f t="shared" si="64"/>
        <v>domingo</v>
      </c>
      <c r="H670" t="str">
        <f t="shared" si="65"/>
        <v>2022-10</v>
      </c>
    </row>
    <row r="671" spans="2:8">
      <c r="B671" s="47">
        <v>44865</v>
      </c>
      <c r="C671">
        <f t="shared" si="60"/>
        <v>2022</v>
      </c>
      <c r="D671">
        <f t="shared" si="61"/>
        <v>10</v>
      </c>
      <c r="E671">
        <f t="shared" si="62"/>
        <v>31</v>
      </c>
      <c r="F671" t="str">
        <f t="shared" si="63"/>
        <v>octubre</v>
      </c>
      <c r="G671" t="str">
        <f t="shared" si="64"/>
        <v>lunes</v>
      </c>
      <c r="H671" t="str">
        <f t="shared" si="65"/>
        <v>2022-10</v>
      </c>
    </row>
    <row r="672" spans="2:8">
      <c r="B672" s="47">
        <v>44866</v>
      </c>
      <c r="C672">
        <f t="shared" si="60"/>
        <v>2022</v>
      </c>
      <c r="D672">
        <f t="shared" si="61"/>
        <v>11</v>
      </c>
      <c r="E672">
        <f t="shared" si="62"/>
        <v>1</v>
      </c>
      <c r="F672" t="str">
        <f t="shared" si="63"/>
        <v>noviembre</v>
      </c>
      <c r="G672" t="str">
        <f t="shared" si="64"/>
        <v>martes</v>
      </c>
      <c r="H672" t="str">
        <f t="shared" si="65"/>
        <v>2022-11</v>
      </c>
    </row>
    <row r="673" spans="2:8">
      <c r="B673" s="47">
        <v>44867</v>
      </c>
      <c r="C673">
        <f t="shared" si="60"/>
        <v>2022</v>
      </c>
      <c r="D673">
        <f t="shared" si="61"/>
        <v>11</v>
      </c>
      <c r="E673">
        <f t="shared" si="62"/>
        <v>2</v>
      </c>
      <c r="F673" t="str">
        <f t="shared" si="63"/>
        <v>noviembre</v>
      </c>
      <c r="G673" t="str">
        <f t="shared" si="64"/>
        <v>miércoles</v>
      </c>
      <c r="H673" t="str">
        <f t="shared" si="65"/>
        <v>2022-11</v>
      </c>
    </row>
    <row r="674" spans="2:8">
      <c r="B674" s="47">
        <v>44868</v>
      </c>
      <c r="C674">
        <f t="shared" si="60"/>
        <v>2022</v>
      </c>
      <c r="D674">
        <f t="shared" si="61"/>
        <v>11</v>
      </c>
      <c r="E674">
        <f t="shared" si="62"/>
        <v>3</v>
      </c>
      <c r="F674" t="str">
        <f t="shared" si="63"/>
        <v>noviembre</v>
      </c>
      <c r="G674" t="str">
        <f t="shared" si="64"/>
        <v>jueves</v>
      </c>
      <c r="H674" t="str">
        <f t="shared" si="65"/>
        <v>2022-11</v>
      </c>
    </row>
    <row r="675" spans="2:8">
      <c r="B675" s="47">
        <v>44869</v>
      </c>
      <c r="C675">
        <f t="shared" si="60"/>
        <v>2022</v>
      </c>
      <c r="D675">
        <f t="shared" si="61"/>
        <v>11</v>
      </c>
      <c r="E675">
        <f t="shared" si="62"/>
        <v>4</v>
      </c>
      <c r="F675" t="str">
        <f t="shared" si="63"/>
        <v>noviembre</v>
      </c>
      <c r="G675" t="str">
        <f t="shared" si="64"/>
        <v>viernes</v>
      </c>
      <c r="H675" t="str">
        <f t="shared" si="65"/>
        <v>2022-11</v>
      </c>
    </row>
    <row r="676" spans="2:8">
      <c r="B676" s="47">
        <v>44870</v>
      </c>
      <c r="C676">
        <f t="shared" si="60"/>
        <v>2022</v>
      </c>
      <c r="D676">
        <f t="shared" si="61"/>
        <v>11</v>
      </c>
      <c r="E676">
        <f t="shared" si="62"/>
        <v>5</v>
      </c>
      <c r="F676" t="str">
        <f t="shared" si="63"/>
        <v>noviembre</v>
      </c>
      <c r="G676" t="str">
        <f t="shared" si="64"/>
        <v>sábado</v>
      </c>
      <c r="H676" t="str">
        <f t="shared" si="65"/>
        <v>2022-11</v>
      </c>
    </row>
    <row r="677" spans="2:8">
      <c r="B677" s="47">
        <v>44871</v>
      </c>
      <c r="C677">
        <f t="shared" si="60"/>
        <v>2022</v>
      </c>
      <c r="D677">
        <f t="shared" si="61"/>
        <v>11</v>
      </c>
      <c r="E677">
        <f t="shared" si="62"/>
        <v>6</v>
      </c>
      <c r="F677" t="str">
        <f t="shared" si="63"/>
        <v>noviembre</v>
      </c>
      <c r="G677" t="str">
        <f t="shared" si="64"/>
        <v>domingo</v>
      </c>
      <c r="H677" t="str">
        <f t="shared" si="65"/>
        <v>2022-11</v>
      </c>
    </row>
    <row r="678" spans="2:8">
      <c r="B678" s="47">
        <v>44872</v>
      </c>
      <c r="C678">
        <f t="shared" si="60"/>
        <v>2022</v>
      </c>
      <c r="D678">
        <f t="shared" si="61"/>
        <v>11</v>
      </c>
      <c r="E678">
        <f t="shared" si="62"/>
        <v>7</v>
      </c>
      <c r="F678" t="str">
        <f t="shared" si="63"/>
        <v>noviembre</v>
      </c>
      <c r="G678" t="str">
        <f t="shared" si="64"/>
        <v>lunes</v>
      </c>
      <c r="H678" t="str">
        <f t="shared" si="65"/>
        <v>2022-11</v>
      </c>
    </row>
    <row r="679" spans="2:8">
      <c r="B679" s="47">
        <v>44873</v>
      </c>
      <c r="C679">
        <f t="shared" si="60"/>
        <v>2022</v>
      </c>
      <c r="D679">
        <f t="shared" si="61"/>
        <v>11</v>
      </c>
      <c r="E679">
        <f t="shared" si="62"/>
        <v>8</v>
      </c>
      <c r="F679" t="str">
        <f t="shared" si="63"/>
        <v>noviembre</v>
      </c>
      <c r="G679" t="str">
        <f t="shared" si="64"/>
        <v>martes</v>
      </c>
      <c r="H679" t="str">
        <f t="shared" si="65"/>
        <v>2022-11</v>
      </c>
    </row>
    <row r="680" spans="2:8">
      <c r="B680" s="47">
        <v>44874</v>
      </c>
      <c r="C680">
        <f t="shared" si="60"/>
        <v>2022</v>
      </c>
      <c r="D680">
        <f t="shared" si="61"/>
        <v>11</v>
      </c>
      <c r="E680">
        <f t="shared" si="62"/>
        <v>9</v>
      </c>
      <c r="F680" t="str">
        <f t="shared" si="63"/>
        <v>noviembre</v>
      </c>
      <c r="G680" t="str">
        <f t="shared" si="64"/>
        <v>miércoles</v>
      </c>
      <c r="H680" t="str">
        <f t="shared" si="65"/>
        <v>2022-11</v>
      </c>
    </row>
    <row r="681" spans="2:8">
      <c r="B681" s="47">
        <v>44875</v>
      </c>
      <c r="C681">
        <f t="shared" si="60"/>
        <v>2022</v>
      </c>
      <c r="D681">
        <f t="shared" si="61"/>
        <v>11</v>
      </c>
      <c r="E681">
        <f t="shared" si="62"/>
        <v>10</v>
      </c>
      <c r="F681" t="str">
        <f t="shared" si="63"/>
        <v>noviembre</v>
      </c>
      <c r="G681" t="str">
        <f t="shared" si="64"/>
        <v>jueves</v>
      </c>
      <c r="H681" t="str">
        <f t="shared" si="65"/>
        <v>2022-11</v>
      </c>
    </row>
    <row r="682" spans="2:8">
      <c r="B682" s="47">
        <v>44876</v>
      </c>
      <c r="C682">
        <f t="shared" si="60"/>
        <v>2022</v>
      </c>
      <c r="D682">
        <f t="shared" si="61"/>
        <v>11</v>
      </c>
      <c r="E682">
        <f t="shared" si="62"/>
        <v>11</v>
      </c>
      <c r="F682" t="str">
        <f t="shared" si="63"/>
        <v>noviembre</v>
      </c>
      <c r="G682" t="str">
        <f t="shared" si="64"/>
        <v>viernes</v>
      </c>
      <c r="H682" t="str">
        <f t="shared" si="65"/>
        <v>2022-11</v>
      </c>
    </row>
    <row r="683" spans="2:8">
      <c r="B683" s="47">
        <v>44877</v>
      </c>
      <c r="C683">
        <f t="shared" si="60"/>
        <v>2022</v>
      </c>
      <c r="D683">
        <f t="shared" si="61"/>
        <v>11</v>
      </c>
      <c r="E683">
        <f t="shared" si="62"/>
        <v>12</v>
      </c>
      <c r="F683" t="str">
        <f t="shared" si="63"/>
        <v>noviembre</v>
      </c>
      <c r="G683" t="str">
        <f t="shared" si="64"/>
        <v>sábado</v>
      </c>
      <c r="H683" t="str">
        <f t="shared" si="65"/>
        <v>2022-11</v>
      </c>
    </row>
    <row r="684" spans="2:8">
      <c r="B684" s="47">
        <v>44878</v>
      </c>
      <c r="C684">
        <f t="shared" si="60"/>
        <v>2022</v>
      </c>
      <c r="D684">
        <f t="shared" si="61"/>
        <v>11</v>
      </c>
      <c r="E684">
        <f t="shared" si="62"/>
        <v>13</v>
      </c>
      <c r="F684" t="str">
        <f t="shared" si="63"/>
        <v>noviembre</v>
      </c>
      <c r="G684" t="str">
        <f t="shared" si="64"/>
        <v>domingo</v>
      </c>
      <c r="H684" t="str">
        <f t="shared" si="65"/>
        <v>2022-11</v>
      </c>
    </row>
    <row r="685" spans="2:8">
      <c r="B685" s="47">
        <v>44879</v>
      </c>
      <c r="C685">
        <f t="shared" si="60"/>
        <v>2022</v>
      </c>
      <c r="D685">
        <f t="shared" si="61"/>
        <v>11</v>
      </c>
      <c r="E685">
        <f t="shared" si="62"/>
        <v>14</v>
      </c>
      <c r="F685" t="str">
        <f t="shared" si="63"/>
        <v>noviembre</v>
      </c>
      <c r="G685" t="str">
        <f t="shared" si="64"/>
        <v>lunes</v>
      </c>
      <c r="H685" t="str">
        <f t="shared" si="65"/>
        <v>2022-11</v>
      </c>
    </row>
    <row r="686" spans="2:8">
      <c r="B686" s="47">
        <v>44880</v>
      </c>
      <c r="C686">
        <f t="shared" si="60"/>
        <v>2022</v>
      </c>
      <c r="D686">
        <f t="shared" si="61"/>
        <v>11</v>
      </c>
      <c r="E686">
        <f t="shared" si="62"/>
        <v>15</v>
      </c>
      <c r="F686" t="str">
        <f t="shared" si="63"/>
        <v>noviembre</v>
      </c>
      <c r="G686" t="str">
        <f t="shared" si="64"/>
        <v>martes</v>
      </c>
      <c r="H686" t="str">
        <f t="shared" si="65"/>
        <v>2022-11</v>
      </c>
    </row>
    <row r="687" spans="2:8">
      <c r="B687" s="47">
        <v>44881</v>
      </c>
      <c r="C687">
        <f t="shared" si="60"/>
        <v>2022</v>
      </c>
      <c r="D687">
        <f t="shared" si="61"/>
        <v>11</v>
      </c>
      <c r="E687">
        <f t="shared" si="62"/>
        <v>16</v>
      </c>
      <c r="F687" t="str">
        <f t="shared" si="63"/>
        <v>noviembre</v>
      </c>
      <c r="G687" t="str">
        <f t="shared" si="64"/>
        <v>miércoles</v>
      </c>
      <c r="H687" t="str">
        <f t="shared" si="65"/>
        <v>2022-11</v>
      </c>
    </row>
    <row r="688" spans="2:8">
      <c r="B688" s="47">
        <v>44882</v>
      </c>
      <c r="C688">
        <f t="shared" si="60"/>
        <v>2022</v>
      </c>
      <c r="D688">
        <f t="shared" si="61"/>
        <v>11</v>
      </c>
      <c r="E688">
        <f t="shared" si="62"/>
        <v>17</v>
      </c>
      <c r="F688" t="str">
        <f t="shared" si="63"/>
        <v>noviembre</v>
      </c>
      <c r="G688" t="str">
        <f t="shared" si="64"/>
        <v>jueves</v>
      </c>
      <c r="H688" t="str">
        <f t="shared" si="65"/>
        <v>2022-11</v>
      </c>
    </row>
    <row r="689" spans="2:8">
      <c r="B689" s="47">
        <v>44883</v>
      </c>
      <c r="C689">
        <f t="shared" si="60"/>
        <v>2022</v>
      </c>
      <c r="D689">
        <f t="shared" si="61"/>
        <v>11</v>
      </c>
      <c r="E689">
        <f t="shared" si="62"/>
        <v>18</v>
      </c>
      <c r="F689" t="str">
        <f t="shared" si="63"/>
        <v>noviembre</v>
      </c>
      <c r="G689" t="str">
        <f t="shared" si="64"/>
        <v>viernes</v>
      </c>
      <c r="H689" t="str">
        <f t="shared" si="65"/>
        <v>2022-11</v>
      </c>
    </row>
    <row r="690" spans="2:8">
      <c r="B690" s="47">
        <v>44884</v>
      </c>
      <c r="C690">
        <f t="shared" si="60"/>
        <v>2022</v>
      </c>
      <c r="D690">
        <f t="shared" si="61"/>
        <v>11</v>
      </c>
      <c r="E690">
        <f t="shared" si="62"/>
        <v>19</v>
      </c>
      <c r="F690" t="str">
        <f t="shared" si="63"/>
        <v>noviembre</v>
      </c>
      <c r="G690" t="str">
        <f t="shared" si="64"/>
        <v>sábado</v>
      </c>
      <c r="H690" t="str">
        <f t="shared" si="65"/>
        <v>2022-11</v>
      </c>
    </row>
    <row r="691" spans="2:8">
      <c r="B691" s="47">
        <v>44885</v>
      </c>
      <c r="C691">
        <f t="shared" si="60"/>
        <v>2022</v>
      </c>
      <c r="D691">
        <f t="shared" si="61"/>
        <v>11</v>
      </c>
      <c r="E691">
        <f t="shared" si="62"/>
        <v>20</v>
      </c>
      <c r="F691" t="str">
        <f t="shared" si="63"/>
        <v>noviembre</v>
      </c>
      <c r="G691" t="str">
        <f t="shared" si="64"/>
        <v>domingo</v>
      </c>
      <c r="H691" t="str">
        <f t="shared" si="65"/>
        <v>2022-11</v>
      </c>
    </row>
    <row r="692" spans="2:8">
      <c r="B692" s="47">
        <v>44886</v>
      </c>
      <c r="C692">
        <f t="shared" si="60"/>
        <v>2022</v>
      </c>
      <c r="D692">
        <f t="shared" si="61"/>
        <v>11</v>
      </c>
      <c r="E692">
        <f t="shared" si="62"/>
        <v>21</v>
      </c>
      <c r="F692" t="str">
        <f t="shared" si="63"/>
        <v>noviembre</v>
      </c>
      <c r="G692" t="str">
        <f t="shared" si="64"/>
        <v>lunes</v>
      </c>
      <c r="H692" t="str">
        <f t="shared" si="65"/>
        <v>2022-11</v>
      </c>
    </row>
    <row r="693" spans="2:8">
      <c r="B693" s="47">
        <v>44887</v>
      </c>
      <c r="C693">
        <f t="shared" si="60"/>
        <v>2022</v>
      </c>
      <c r="D693">
        <f t="shared" si="61"/>
        <v>11</v>
      </c>
      <c r="E693">
        <f t="shared" si="62"/>
        <v>22</v>
      </c>
      <c r="F693" t="str">
        <f t="shared" si="63"/>
        <v>noviembre</v>
      </c>
      <c r="G693" t="str">
        <f t="shared" si="64"/>
        <v>martes</v>
      </c>
      <c r="H693" t="str">
        <f t="shared" si="65"/>
        <v>2022-11</v>
      </c>
    </row>
    <row r="694" spans="2:8">
      <c r="B694" s="47">
        <v>44888</v>
      </c>
      <c r="C694">
        <f t="shared" si="60"/>
        <v>2022</v>
      </c>
      <c r="D694">
        <f t="shared" si="61"/>
        <v>11</v>
      </c>
      <c r="E694">
        <f t="shared" si="62"/>
        <v>23</v>
      </c>
      <c r="F694" t="str">
        <f t="shared" si="63"/>
        <v>noviembre</v>
      </c>
      <c r="G694" t="str">
        <f t="shared" si="64"/>
        <v>miércoles</v>
      </c>
      <c r="H694" t="str">
        <f t="shared" si="65"/>
        <v>2022-11</v>
      </c>
    </row>
    <row r="695" spans="2:8">
      <c r="B695" s="47">
        <v>44889</v>
      </c>
      <c r="C695">
        <f t="shared" si="60"/>
        <v>2022</v>
      </c>
      <c r="D695">
        <f t="shared" si="61"/>
        <v>11</v>
      </c>
      <c r="E695">
        <f t="shared" si="62"/>
        <v>24</v>
      </c>
      <c r="F695" t="str">
        <f t="shared" si="63"/>
        <v>noviembre</v>
      </c>
      <c r="G695" t="str">
        <f t="shared" si="64"/>
        <v>jueves</v>
      </c>
      <c r="H695" t="str">
        <f t="shared" si="65"/>
        <v>2022-11</v>
      </c>
    </row>
    <row r="696" spans="2:8">
      <c r="B696" s="47">
        <v>44890</v>
      </c>
      <c r="C696">
        <f t="shared" si="60"/>
        <v>2022</v>
      </c>
      <c r="D696">
        <f t="shared" si="61"/>
        <v>11</v>
      </c>
      <c r="E696">
        <f t="shared" si="62"/>
        <v>25</v>
      </c>
      <c r="F696" t="str">
        <f t="shared" si="63"/>
        <v>noviembre</v>
      </c>
      <c r="G696" t="str">
        <f t="shared" si="64"/>
        <v>viernes</v>
      </c>
      <c r="H696" t="str">
        <f t="shared" si="65"/>
        <v>2022-11</v>
      </c>
    </row>
    <row r="697" spans="2:8">
      <c r="B697" s="47">
        <v>44891</v>
      </c>
      <c r="C697">
        <f t="shared" si="60"/>
        <v>2022</v>
      </c>
      <c r="D697">
        <f t="shared" si="61"/>
        <v>11</v>
      </c>
      <c r="E697">
        <f t="shared" si="62"/>
        <v>26</v>
      </c>
      <c r="F697" t="str">
        <f t="shared" si="63"/>
        <v>noviembre</v>
      </c>
      <c r="G697" t="str">
        <f t="shared" si="64"/>
        <v>sábado</v>
      </c>
      <c r="H697" t="str">
        <f t="shared" si="65"/>
        <v>2022-11</v>
      </c>
    </row>
    <row r="698" spans="2:8">
      <c r="B698" s="47">
        <v>44892</v>
      </c>
      <c r="C698">
        <f t="shared" si="60"/>
        <v>2022</v>
      </c>
      <c r="D698">
        <f t="shared" si="61"/>
        <v>11</v>
      </c>
      <c r="E698">
        <f t="shared" si="62"/>
        <v>27</v>
      </c>
      <c r="F698" t="str">
        <f t="shared" si="63"/>
        <v>noviembre</v>
      </c>
      <c r="G698" t="str">
        <f t="shared" si="64"/>
        <v>domingo</v>
      </c>
      <c r="H698" t="str">
        <f t="shared" si="65"/>
        <v>2022-11</v>
      </c>
    </row>
    <row r="699" spans="2:8">
      <c r="B699" s="47">
        <v>44893</v>
      </c>
      <c r="C699">
        <f t="shared" si="60"/>
        <v>2022</v>
      </c>
      <c r="D699">
        <f t="shared" si="61"/>
        <v>11</v>
      </c>
      <c r="E699">
        <f t="shared" si="62"/>
        <v>28</v>
      </c>
      <c r="F699" t="str">
        <f t="shared" si="63"/>
        <v>noviembre</v>
      </c>
      <c r="G699" t="str">
        <f t="shared" si="64"/>
        <v>lunes</v>
      </c>
      <c r="H699" t="str">
        <f t="shared" si="65"/>
        <v>2022-11</v>
      </c>
    </row>
    <row r="700" spans="2:8">
      <c r="B700" s="47">
        <v>44894</v>
      </c>
      <c r="C700">
        <f t="shared" si="60"/>
        <v>2022</v>
      </c>
      <c r="D700">
        <f t="shared" si="61"/>
        <v>11</v>
      </c>
      <c r="E700">
        <f t="shared" si="62"/>
        <v>29</v>
      </c>
      <c r="F700" t="str">
        <f t="shared" si="63"/>
        <v>noviembre</v>
      </c>
      <c r="G700" t="str">
        <f t="shared" si="64"/>
        <v>martes</v>
      </c>
      <c r="H700" t="str">
        <f t="shared" si="65"/>
        <v>2022-11</v>
      </c>
    </row>
    <row r="701" spans="2:8">
      <c r="B701" s="47">
        <v>44895</v>
      </c>
      <c r="C701">
        <f t="shared" si="60"/>
        <v>2022</v>
      </c>
      <c r="D701">
        <f t="shared" si="61"/>
        <v>11</v>
      </c>
      <c r="E701">
        <f t="shared" si="62"/>
        <v>30</v>
      </c>
      <c r="F701" t="str">
        <f t="shared" si="63"/>
        <v>noviembre</v>
      </c>
      <c r="G701" t="str">
        <f t="shared" si="64"/>
        <v>miércoles</v>
      </c>
      <c r="H701" t="str">
        <f t="shared" si="65"/>
        <v>2022-11</v>
      </c>
    </row>
    <row r="702" spans="2:8">
      <c r="B702" s="47">
        <v>44896</v>
      </c>
      <c r="C702">
        <f t="shared" si="60"/>
        <v>2022</v>
      </c>
      <c r="D702">
        <f t="shared" si="61"/>
        <v>12</v>
      </c>
      <c r="E702">
        <f t="shared" si="62"/>
        <v>1</v>
      </c>
      <c r="F702" t="str">
        <f t="shared" si="63"/>
        <v>diciembre</v>
      </c>
      <c r="G702" t="str">
        <f t="shared" si="64"/>
        <v>jueves</v>
      </c>
      <c r="H702" t="str">
        <f t="shared" si="65"/>
        <v>2022-12</v>
      </c>
    </row>
    <row r="703" spans="2:8">
      <c r="B703" s="47">
        <v>44897</v>
      </c>
      <c r="C703">
        <f t="shared" si="60"/>
        <v>2022</v>
      </c>
      <c r="D703">
        <f t="shared" si="61"/>
        <v>12</v>
      </c>
      <c r="E703">
        <f t="shared" si="62"/>
        <v>2</v>
      </c>
      <c r="F703" t="str">
        <f t="shared" si="63"/>
        <v>diciembre</v>
      </c>
      <c r="G703" t="str">
        <f t="shared" si="64"/>
        <v>viernes</v>
      </c>
      <c r="H703" t="str">
        <f t="shared" si="65"/>
        <v>2022-12</v>
      </c>
    </row>
    <row r="704" spans="2:8">
      <c r="B704" s="47">
        <v>44898</v>
      </c>
      <c r="C704">
        <f t="shared" si="60"/>
        <v>2022</v>
      </c>
      <c r="D704">
        <f t="shared" si="61"/>
        <v>12</v>
      </c>
      <c r="E704">
        <f t="shared" si="62"/>
        <v>3</v>
      </c>
      <c r="F704" t="str">
        <f t="shared" si="63"/>
        <v>diciembre</v>
      </c>
      <c r="G704" t="str">
        <f t="shared" si="64"/>
        <v>sábado</v>
      </c>
      <c r="H704" t="str">
        <f t="shared" si="65"/>
        <v>2022-12</v>
      </c>
    </row>
    <row r="705" spans="2:8">
      <c r="B705" s="47">
        <v>44899</v>
      </c>
      <c r="C705">
        <f t="shared" si="60"/>
        <v>2022</v>
      </c>
      <c r="D705">
        <f t="shared" si="61"/>
        <v>12</v>
      </c>
      <c r="E705">
        <f t="shared" si="62"/>
        <v>4</v>
      </c>
      <c r="F705" t="str">
        <f t="shared" si="63"/>
        <v>diciembre</v>
      </c>
      <c r="G705" t="str">
        <f t="shared" si="64"/>
        <v>domingo</v>
      </c>
      <c r="H705" t="str">
        <f t="shared" si="65"/>
        <v>2022-12</v>
      </c>
    </row>
    <row r="706" spans="2:8">
      <c r="B706" s="47">
        <v>44900</v>
      </c>
      <c r="C706">
        <f t="shared" si="60"/>
        <v>2022</v>
      </c>
      <c r="D706">
        <f t="shared" si="61"/>
        <v>12</v>
      </c>
      <c r="E706">
        <f t="shared" si="62"/>
        <v>5</v>
      </c>
      <c r="F706" t="str">
        <f t="shared" si="63"/>
        <v>diciembre</v>
      </c>
      <c r="G706" t="str">
        <f t="shared" si="64"/>
        <v>lunes</v>
      </c>
      <c r="H706" t="str">
        <f t="shared" si="65"/>
        <v>2022-12</v>
      </c>
    </row>
    <row r="707" spans="2:8">
      <c r="B707" s="47">
        <v>44901</v>
      </c>
      <c r="C707">
        <f t="shared" ref="C707:C770" si="66">YEAR(B707)</f>
        <v>2022</v>
      </c>
      <c r="D707">
        <f t="shared" ref="D707:D770" si="67">MONTH(B707)</f>
        <v>12</v>
      </c>
      <c r="E707">
        <f t="shared" ref="E707:E770" si="68">DAY(B707)</f>
        <v>6</v>
      </c>
      <c r="F707" t="str">
        <f t="shared" ref="F707:F770" si="69">TEXT(B707,"MMMM")</f>
        <v>diciembre</v>
      </c>
      <c r="G707" t="str">
        <f t="shared" ref="G707:G770" si="70">TEXT(B707,"DDDD")</f>
        <v>martes</v>
      </c>
      <c r="H707" t="str">
        <f t="shared" ref="H707:H770" si="71">YEAR(B707) &amp;"-" &amp; TEXT(B707, "MM")</f>
        <v>2022-12</v>
      </c>
    </row>
    <row r="708" spans="2:8">
      <c r="B708" s="47">
        <v>44902</v>
      </c>
      <c r="C708">
        <f t="shared" si="66"/>
        <v>2022</v>
      </c>
      <c r="D708">
        <f t="shared" si="67"/>
        <v>12</v>
      </c>
      <c r="E708">
        <f t="shared" si="68"/>
        <v>7</v>
      </c>
      <c r="F708" t="str">
        <f t="shared" si="69"/>
        <v>diciembre</v>
      </c>
      <c r="G708" t="str">
        <f t="shared" si="70"/>
        <v>miércoles</v>
      </c>
      <c r="H708" t="str">
        <f t="shared" si="71"/>
        <v>2022-12</v>
      </c>
    </row>
    <row r="709" spans="2:8">
      <c r="B709" s="47">
        <v>44903</v>
      </c>
      <c r="C709">
        <f t="shared" si="66"/>
        <v>2022</v>
      </c>
      <c r="D709">
        <f t="shared" si="67"/>
        <v>12</v>
      </c>
      <c r="E709">
        <f t="shared" si="68"/>
        <v>8</v>
      </c>
      <c r="F709" t="str">
        <f t="shared" si="69"/>
        <v>diciembre</v>
      </c>
      <c r="G709" t="str">
        <f t="shared" si="70"/>
        <v>jueves</v>
      </c>
      <c r="H709" t="str">
        <f t="shared" si="71"/>
        <v>2022-12</v>
      </c>
    </row>
    <row r="710" spans="2:8">
      <c r="B710" s="47">
        <v>44904</v>
      </c>
      <c r="C710">
        <f t="shared" si="66"/>
        <v>2022</v>
      </c>
      <c r="D710">
        <f t="shared" si="67"/>
        <v>12</v>
      </c>
      <c r="E710">
        <f t="shared" si="68"/>
        <v>9</v>
      </c>
      <c r="F710" t="str">
        <f t="shared" si="69"/>
        <v>diciembre</v>
      </c>
      <c r="G710" t="str">
        <f t="shared" si="70"/>
        <v>viernes</v>
      </c>
      <c r="H710" t="str">
        <f t="shared" si="71"/>
        <v>2022-12</v>
      </c>
    </row>
    <row r="711" spans="2:8">
      <c r="B711" s="47">
        <v>44905</v>
      </c>
      <c r="C711">
        <f t="shared" si="66"/>
        <v>2022</v>
      </c>
      <c r="D711">
        <f t="shared" si="67"/>
        <v>12</v>
      </c>
      <c r="E711">
        <f t="shared" si="68"/>
        <v>10</v>
      </c>
      <c r="F711" t="str">
        <f t="shared" si="69"/>
        <v>diciembre</v>
      </c>
      <c r="G711" t="str">
        <f t="shared" si="70"/>
        <v>sábado</v>
      </c>
      <c r="H711" t="str">
        <f t="shared" si="71"/>
        <v>2022-12</v>
      </c>
    </row>
    <row r="712" spans="2:8">
      <c r="B712" s="47">
        <v>44906</v>
      </c>
      <c r="C712">
        <f t="shared" si="66"/>
        <v>2022</v>
      </c>
      <c r="D712">
        <f t="shared" si="67"/>
        <v>12</v>
      </c>
      <c r="E712">
        <f t="shared" si="68"/>
        <v>11</v>
      </c>
      <c r="F712" t="str">
        <f t="shared" si="69"/>
        <v>diciembre</v>
      </c>
      <c r="G712" t="str">
        <f t="shared" si="70"/>
        <v>domingo</v>
      </c>
      <c r="H712" t="str">
        <f t="shared" si="71"/>
        <v>2022-12</v>
      </c>
    </row>
    <row r="713" spans="2:8">
      <c r="B713" s="47">
        <v>44907</v>
      </c>
      <c r="C713">
        <f t="shared" si="66"/>
        <v>2022</v>
      </c>
      <c r="D713">
        <f t="shared" si="67"/>
        <v>12</v>
      </c>
      <c r="E713">
        <f t="shared" si="68"/>
        <v>12</v>
      </c>
      <c r="F713" t="str">
        <f t="shared" si="69"/>
        <v>diciembre</v>
      </c>
      <c r="G713" t="str">
        <f t="shared" si="70"/>
        <v>lunes</v>
      </c>
      <c r="H713" t="str">
        <f t="shared" si="71"/>
        <v>2022-12</v>
      </c>
    </row>
    <row r="714" spans="2:8">
      <c r="B714" s="47">
        <v>44908</v>
      </c>
      <c r="C714">
        <f t="shared" si="66"/>
        <v>2022</v>
      </c>
      <c r="D714">
        <f t="shared" si="67"/>
        <v>12</v>
      </c>
      <c r="E714">
        <f t="shared" si="68"/>
        <v>13</v>
      </c>
      <c r="F714" t="str">
        <f t="shared" si="69"/>
        <v>diciembre</v>
      </c>
      <c r="G714" t="str">
        <f t="shared" si="70"/>
        <v>martes</v>
      </c>
      <c r="H714" t="str">
        <f t="shared" si="71"/>
        <v>2022-12</v>
      </c>
    </row>
    <row r="715" spans="2:8">
      <c r="B715" s="47">
        <v>44909</v>
      </c>
      <c r="C715">
        <f t="shared" si="66"/>
        <v>2022</v>
      </c>
      <c r="D715">
        <f t="shared" si="67"/>
        <v>12</v>
      </c>
      <c r="E715">
        <f t="shared" si="68"/>
        <v>14</v>
      </c>
      <c r="F715" t="str">
        <f t="shared" si="69"/>
        <v>diciembre</v>
      </c>
      <c r="G715" t="str">
        <f t="shared" si="70"/>
        <v>miércoles</v>
      </c>
      <c r="H715" t="str">
        <f t="shared" si="71"/>
        <v>2022-12</v>
      </c>
    </row>
    <row r="716" spans="2:8">
      <c r="B716" s="47">
        <v>44910</v>
      </c>
      <c r="C716">
        <f t="shared" si="66"/>
        <v>2022</v>
      </c>
      <c r="D716">
        <f t="shared" si="67"/>
        <v>12</v>
      </c>
      <c r="E716">
        <f t="shared" si="68"/>
        <v>15</v>
      </c>
      <c r="F716" t="str">
        <f t="shared" si="69"/>
        <v>diciembre</v>
      </c>
      <c r="G716" t="str">
        <f t="shared" si="70"/>
        <v>jueves</v>
      </c>
      <c r="H716" t="str">
        <f t="shared" si="71"/>
        <v>2022-12</v>
      </c>
    </row>
    <row r="717" spans="2:8">
      <c r="B717" s="47">
        <v>44911</v>
      </c>
      <c r="C717">
        <f t="shared" si="66"/>
        <v>2022</v>
      </c>
      <c r="D717">
        <f t="shared" si="67"/>
        <v>12</v>
      </c>
      <c r="E717">
        <f t="shared" si="68"/>
        <v>16</v>
      </c>
      <c r="F717" t="str">
        <f t="shared" si="69"/>
        <v>diciembre</v>
      </c>
      <c r="G717" t="str">
        <f t="shared" si="70"/>
        <v>viernes</v>
      </c>
      <c r="H717" t="str">
        <f t="shared" si="71"/>
        <v>2022-12</v>
      </c>
    </row>
    <row r="718" spans="2:8">
      <c r="B718" s="47">
        <v>44912</v>
      </c>
      <c r="C718">
        <f t="shared" si="66"/>
        <v>2022</v>
      </c>
      <c r="D718">
        <f t="shared" si="67"/>
        <v>12</v>
      </c>
      <c r="E718">
        <f t="shared" si="68"/>
        <v>17</v>
      </c>
      <c r="F718" t="str">
        <f t="shared" si="69"/>
        <v>diciembre</v>
      </c>
      <c r="G718" t="str">
        <f t="shared" si="70"/>
        <v>sábado</v>
      </c>
      <c r="H718" t="str">
        <f t="shared" si="71"/>
        <v>2022-12</v>
      </c>
    </row>
    <row r="719" spans="2:8">
      <c r="B719" s="47">
        <v>44913</v>
      </c>
      <c r="C719">
        <f t="shared" si="66"/>
        <v>2022</v>
      </c>
      <c r="D719">
        <f t="shared" si="67"/>
        <v>12</v>
      </c>
      <c r="E719">
        <f t="shared" si="68"/>
        <v>18</v>
      </c>
      <c r="F719" t="str">
        <f t="shared" si="69"/>
        <v>diciembre</v>
      </c>
      <c r="G719" t="str">
        <f t="shared" si="70"/>
        <v>domingo</v>
      </c>
      <c r="H719" t="str">
        <f t="shared" si="71"/>
        <v>2022-12</v>
      </c>
    </row>
    <row r="720" spans="2:8">
      <c r="B720" s="47">
        <v>44914</v>
      </c>
      <c r="C720">
        <f t="shared" si="66"/>
        <v>2022</v>
      </c>
      <c r="D720">
        <f t="shared" si="67"/>
        <v>12</v>
      </c>
      <c r="E720">
        <f t="shared" si="68"/>
        <v>19</v>
      </c>
      <c r="F720" t="str">
        <f t="shared" si="69"/>
        <v>diciembre</v>
      </c>
      <c r="G720" t="str">
        <f t="shared" si="70"/>
        <v>lunes</v>
      </c>
      <c r="H720" t="str">
        <f t="shared" si="71"/>
        <v>2022-12</v>
      </c>
    </row>
    <row r="721" spans="2:8">
      <c r="B721" s="47">
        <v>44915</v>
      </c>
      <c r="C721">
        <f t="shared" si="66"/>
        <v>2022</v>
      </c>
      <c r="D721">
        <f t="shared" si="67"/>
        <v>12</v>
      </c>
      <c r="E721">
        <f t="shared" si="68"/>
        <v>20</v>
      </c>
      <c r="F721" t="str">
        <f t="shared" si="69"/>
        <v>diciembre</v>
      </c>
      <c r="G721" t="str">
        <f t="shared" si="70"/>
        <v>martes</v>
      </c>
      <c r="H721" t="str">
        <f t="shared" si="71"/>
        <v>2022-12</v>
      </c>
    </row>
    <row r="722" spans="2:8">
      <c r="B722" s="47">
        <v>44916</v>
      </c>
      <c r="C722">
        <f t="shared" si="66"/>
        <v>2022</v>
      </c>
      <c r="D722">
        <f t="shared" si="67"/>
        <v>12</v>
      </c>
      <c r="E722">
        <f t="shared" si="68"/>
        <v>21</v>
      </c>
      <c r="F722" t="str">
        <f t="shared" si="69"/>
        <v>diciembre</v>
      </c>
      <c r="G722" t="str">
        <f t="shared" si="70"/>
        <v>miércoles</v>
      </c>
      <c r="H722" t="str">
        <f t="shared" si="71"/>
        <v>2022-12</v>
      </c>
    </row>
    <row r="723" spans="2:8">
      <c r="B723" s="47">
        <v>44917</v>
      </c>
      <c r="C723">
        <f t="shared" si="66"/>
        <v>2022</v>
      </c>
      <c r="D723">
        <f t="shared" si="67"/>
        <v>12</v>
      </c>
      <c r="E723">
        <f t="shared" si="68"/>
        <v>22</v>
      </c>
      <c r="F723" t="str">
        <f t="shared" si="69"/>
        <v>diciembre</v>
      </c>
      <c r="G723" t="str">
        <f t="shared" si="70"/>
        <v>jueves</v>
      </c>
      <c r="H723" t="str">
        <f t="shared" si="71"/>
        <v>2022-12</v>
      </c>
    </row>
    <row r="724" spans="2:8">
      <c r="B724" s="47">
        <v>44918</v>
      </c>
      <c r="C724">
        <f t="shared" si="66"/>
        <v>2022</v>
      </c>
      <c r="D724">
        <f t="shared" si="67"/>
        <v>12</v>
      </c>
      <c r="E724">
        <f t="shared" si="68"/>
        <v>23</v>
      </c>
      <c r="F724" t="str">
        <f t="shared" si="69"/>
        <v>diciembre</v>
      </c>
      <c r="G724" t="str">
        <f t="shared" si="70"/>
        <v>viernes</v>
      </c>
      <c r="H724" t="str">
        <f t="shared" si="71"/>
        <v>2022-12</v>
      </c>
    </row>
    <row r="725" spans="2:8">
      <c r="B725" s="47">
        <v>44919</v>
      </c>
      <c r="C725">
        <f t="shared" si="66"/>
        <v>2022</v>
      </c>
      <c r="D725">
        <f t="shared" si="67"/>
        <v>12</v>
      </c>
      <c r="E725">
        <f t="shared" si="68"/>
        <v>24</v>
      </c>
      <c r="F725" t="str">
        <f t="shared" si="69"/>
        <v>diciembre</v>
      </c>
      <c r="G725" t="str">
        <f t="shared" si="70"/>
        <v>sábado</v>
      </c>
      <c r="H725" t="str">
        <f t="shared" si="71"/>
        <v>2022-12</v>
      </c>
    </row>
    <row r="726" spans="2:8">
      <c r="B726" s="47">
        <v>44920</v>
      </c>
      <c r="C726">
        <f t="shared" si="66"/>
        <v>2022</v>
      </c>
      <c r="D726">
        <f t="shared" si="67"/>
        <v>12</v>
      </c>
      <c r="E726">
        <f t="shared" si="68"/>
        <v>25</v>
      </c>
      <c r="F726" t="str">
        <f t="shared" si="69"/>
        <v>diciembre</v>
      </c>
      <c r="G726" t="str">
        <f t="shared" si="70"/>
        <v>domingo</v>
      </c>
      <c r="H726" t="str">
        <f t="shared" si="71"/>
        <v>2022-12</v>
      </c>
    </row>
    <row r="727" spans="2:8">
      <c r="B727" s="47">
        <v>44921</v>
      </c>
      <c r="C727">
        <f t="shared" si="66"/>
        <v>2022</v>
      </c>
      <c r="D727">
        <f t="shared" si="67"/>
        <v>12</v>
      </c>
      <c r="E727">
        <f t="shared" si="68"/>
        <v>26</v>
      </c>
      <c r="F727" t="str">
        <f t="shared" si="69"/>
        <v>diciembre</v>
      </c>
      <c r="G727" t="str">
        <f t="shared" si="70"/>
        <v>lunes</v>
      </c>
      <c r="H727" t="str">
        <f t="shared" si="71"/>
        <v>2022-12</v>
      </c>
    </row>
    <row r="728" spans="2:8">
      <c r="B728" s="47">
        <v>44922</v>
      </c>
      <c r="C728">
        <f t="shared" si="66"/>
        <v>2022</v>
      </c>
      <c r="D728">
        <f t="shared" si="67"/>
        <v>12</v>
      </c>
      <c r="E728">
        <f t="shared" si="68"/>
        <v>27</v>
      </c>
      <c r="F728" t="str">
        <f t="shared" si="69"/>
        <v>diciembre</v>
      </c>
      <c r="G728" t="str">
        <f t="shared" si="70"/>
        <v>martes</v>
      </c>
      <c r="H728" t="str">
        <f t="shared" si="71"/>
        <v>2022-12</v>
      </c>
    </row>
    <row r="729" spans="2:8">
      <c r="B729" s="47">
        <v>44923</v>
      </c>
      <c r="C729">
        <f t="shared" si="66"/>
        <v>2022</v>
      </c>
      <c r="D729">
        <f t="shared" si="67"/>
        <v>12</v>
      </c>
      <c r="E729">
        <f t="shared" si="68"/>
        <v>28</v>
      </c>
      <c r="F729" t="str">
        <f t="shared" si="69"/>
        <v>diciembre</v>
      </c>
      <c r="G729" t="str">
        <f t="shared" si="70"/>
        <v>miércoles</v>
      </c>
      <c r="H729" t="str">
        <f t="shared" si="71"/>
        <v>2022-12</v>
      </c>
    </row>
    <row r="730" spans="2:8">
      <c r="B730" s="47">
        <v>44924</v>
      </c>
      <c r="C730">
        <f t="shared" si="66"/>
        <v>2022</v>
      </c>
      <c r="D730">
        <f t="shared" si="67"/>
        <v>12</v>
      </c>
      <c r="E730">
        <f t="shared" si="68"/>
        <v>29</v>
      </c>
      <c r="F730" t="str">
        <f t="shared" si="69"/>
        <v>diciembre</v>
      </c>
      <c r="G730" t="str">
        <f t="shared" si="70"/>
        <v>jueves</v>
      </c>
      <c r="H730" t="str">
        <f t="shared" si="71"/>
        <v>2022-12</v>
      </c>
    </row>
    <row r="731" spans="2:8">
      <c r="B731" s="47">
        <v>44925</v>
      </c>
      <c r="C731">
        <f t="shared" si="66"/>
        <v>2022</v>
      </c>
      <c r="D731">
        <f t="shared" si="67"/>
        <v>12</v>
      </c>
      <c r="E731">
        <f t="shared" si="68"/>
        <v>30</v>
      </c>
      <c r="F731" t="str">
        <f t="shared" si="69"/>
        <v>diciembre</v>
      </c>
      <c r="G731" t="str">
        <f t="shared" si="70"/>
        <v>viernes</v>
      </c>
      <c r="H731" t="str">
        <f t="shared" si="71"/>
        <v>2022-12</v>
      </c>
    </row>
    <row r="732" spans="2:8">
      <c r="B732" s="47">
        <v>44926</v>
      </c>
      <c r="C732">
        <f t="shared" si="66"/>
        <v>2022</v>
      </c>
      <c r="D732">
        <f t="shared" si="67"/>
        <v>12</v>
      </c>
      <c r="E732">
        <f t="shared" si="68"/>
        <v>31</v>
      </c>
      <c r="F732" t="str">
        <f t="shared" si="69"/>
        <v>diciembre</v>
      </c>
      <c r="G732" t="str">
        <f t="shared" si="70"/>
        <v>sábado</v>
      </c>
      <c r="H732" t="str">
        <f t="shared" si="71"/>
        <v>2022-12</v>
      </c>
    </row>
    <row r="733" spans="2:8">
      <c r="B733" s="47">
        <v>44927</v>
      </c>
      <c r="C733">
        <f t="shared" si="66"/>
        <v>2023</v>
      </c>
      <c r="D733">
        <f t="shared" si="67"/>
        <v>1</v>
      </c>
      <c r="E733">
        <f t="shared" si="68"/>
        <v>1</v>
      </c>
      <c r="F733" t="str">
        <f t="shared" si="69"/>
        <v>enero</v>
      </c>
      <c r="G733" t="str">
        <f t="shared" si="70"/>
        <v>domingo</v>
      </c>
      <c r="H733" t="str">
        <f t="shared" si="71"/>
        <v>2023-01</v>
      </c>
    </row>
    <row r="734" spans="2:8">
      <c r="B734" s="47">
        <v>44928</v>
      </c>
      <c r="C734">
        <f t="shared" si="66"/>
        <v>2023</v>
      </c>
      <c r="D734">
        <f t="shared" si="67"/>
        <v>1</v>
      </c>
      <c r="E734">
        <f t="shared" si="68"/>
        <v>2</v>
      </c>
      <c r="F734" t="str">
        <f t="shared" si="69"/>
        <v>enero</v>
      </c>
      <c r="G734" t="str">
        <f t="shared" si="70"/>
        <v>lunes</v>
      </c>
      <c r="H734" t="str">
        <f t="shared" si="71"/>
        <v>2023-01</v>
      </c>
    </row>
    <row r="735" spans="2:8">
      <c r="B735" s="47">
        <v>44929</v>
      </c>
      <c r="C735">
        <f t="shared" si="66"/>
        <v>2023</v>
      </c>
      <c r="D735">
        <f t="shared" si="67"/>
        <v>1</v>
      </c>
      <c r="E735">
        <f t="shared" si="68"/>
        <v>3</v>
      </c>
      <c r="F735" t="str">
        <f t="shared" si="69"/>
        <v>enero</v>
      </c>
      <c r="G735" t="str">
        <f t="shared" si="70"/>
        <v>martes</v>
      </c>
      <c r="H735" t="str">
        <f t="shared" si="71"/>
        <v>2023-01</v>
      </c>
    </row>
    <row r="736" spans="2:8">
      <c r="B736" s="47">
        <v>44930</v>
      </c>
      <c r="C736">
        <f t="shared" si="66"/>
        <v>2023</v>
      </c>
      <c r="D736">
        <f t="shared" si="67"/>
        <v>1</v>
      </c>
      <c r="E736">
        <f t="shared" si="68"/>
        <v>4</v>
      </c>
      <c r="F736" t="str">
        <f t="shared" si="69"/>
        <v>enero</v>
      </c>
      <c r="G736" t="str">
        <f t="shared" si="70"/>
        <v>miércoles</v>
      </c>
      <c r="H736" t="str">
        <f t="shared" si="71"/>
        <v>2023-01</v>
      </c>
    </row>
    <row r="737" spans="2:8">
      <c r="B737" s="47">
        <v>44931</v>
      </c>
      <c r="C737">
        <f t="shared" si="66"/>
        <v>2023</v>
      </c>
      <c r="D737">
        <f t="shared" si="67"/>
        <v>1</v>
      </c>
      <c r="E737">
        <f t="shared" si="68"/>
        <v>5</v>
      </c>
      <c r="F737" t="str">
        <f t="shared" si="69"/>
        <v>enero</v>
      </c>
      <c r="G737" t="str">
        <f t="shared" si="70"/>
        <v>jueves</v>
      </c>
      <c r="H737" t="str">
        <f t="shared" si="71"/>
        <v>2023-01</v>
      </c>
    </row>
    <row r="738" spans="2:8">
      <c r="B738" s="47">
        <v>44932</v>
      </c>
      <c r="C738">
        <f t="shared" si="66"/>
        <v>2023</v>
      </c>
      <c r="D738">
        <f t="shared" si="67"/>
        <v>1</v>
      </c>
      <c r="E738">
        <f t="shared" si="68"/>
        <v>6</v>
      </c>
      <c r="F738" t="str">
        <f t="shared" si="69"/>
        <v>enero</v>
      </c>
      <c r="G738" t="str">
        <f t="shared" si="70"/>
        <v>viernes</v>
      </c>
      <c r="H738" t="str">
        <f t="shared" si="71"/>
        <v>2023-01</v>
      </c>
    </row>
    <row r="739" spans="2:8">
      <c r="B739" s="47">
        <v>44933</v>
      </c>
      <c r="C739">
        <f t="shared" si="66"/>
        <v>2023</v>
      </c>
      <c r="D739">
        <f t="shared" si="67"/>
        <v>1</v>
      </c>
      <c r="E739">
        <f t="shared" si="68"/>
        <v>7</v>
      </c>
      <c r="F739" t="str">
        <f t="shared" si="69"/>
        <v>enero</v>
      </c>
      <c r="G739" t="str">
        <f t="shared" si="70"/>
        <v>sábado</v>
      </c>
      <c r="H739" t="str">
        <f t="shared" si="71"/>
        <v>2023-01</v>
      </c>
    </row>
    <row r="740" spans="2:8">
      <c r="B740" s="47">
        <v>44934</v>
      </c>
      <c r="C740">
        <f t="shared" si="66"/>
        <v>2023</v>
      </c>
      <c r="D740">
        <f t="shared" si="67"/>
        <v>1</v>
      </c>
      <c r="E740">
        <f t="shared" si="68"/>
        <v>8</v>
      </c>
      <c r="F740" t="str">
        <f t="shared" si="69"/>
        <v>enero</v>
      </c>
      <c r="G740" t="str">
        <f t="shared" si="70"/>
        <v>domingo</v>
      </c>
      <c r="H740" t="str">
        <f t="shared" si="71"/>
        <v>2023-01</v>
      </c>
    </row>
    <row r="741" spans="2:8">
      <c r="B741" s="47">
        <v>44935</v>
      </c>
      <c r="C741">
        <f t="shared" si="66"/>
        <v>2023</v>
      </c>
      <c r="D741">
        <f t="shared" si="67"/>
        <v>1</v>
      </c>
      <c r="E741">
        <f t="shared" si="68"/>
        <v>9</v>
      </c>
      <c r="F741" t="str">
        <f t="shared" si="69"/>
        <v>enero</v>
      </c>
      <c r="G741" t="str">
        <f t="shared" si="70"/>
        <v>lunes</v>
      </c>
      <c r="H741" t="str">
        <f t="shared" si="71"/>
        <v>2023-01</v>
      </c>
    </row>
    <row r="742" spans="2:8">
      <c r="B742" s="47">
        <v>44936</v>
      </c>
      <c r="C742">
        <f t="shared" si="66"/>
        <v>2023</v>
      </c>
      <c r="D742">
        <f t="shared" si="67"/>
        <v>1</v>
      </c>
      <c r="E742">
        <f t="shared" si="68"/>
        <v>10</v>
      </c>
      <c r="F742" t="str">
        <f t="shared" si="69"/>
        <v>enero</v>
      </c>
      <c r="G742" t="str">
        <f t="shared" si="70"/>
        <v>martes</v>
      </c>
      <c r="H742" t="str">
        <f t="shared" si="71"/>
        <v>2023-01</v>
      </c>
    </row>
    <row r="743" spans="2:8">
      <c r="B743" s="47">
        <v>44937</v>
      </c>
      <c r="C743">
        <f t="shared" si="66"/>
        <v>2023</v>
      </c>
      <c r="D743">
        <f t="shared" si="67"/>
        <v>1</v>
      </c>
      <c r="E743">
        <f t="shared" si="68"/>
        <v>11</v>
      </c>
      <c r="F743" t="str">
        <f t="shared" si="69"/>
        <v>enero</v>
      </c>
      <c r="G743" t="str">
        <f t="shared" si="70"/>
        <v>miércoles</v>
      </c>
      <c r="H743" t="str">
        <f t="shared" si="71"/>
        <v>2023-01</v>
      </c>
    </row>
    <row r="744" spans="2:8">
      <c r="B744" s="47">
        <v>44938</v>
      </c>
      <c r="C744">
        <f t="shared" si="66"/>
        <v>2023</v>
      </c>
      <c r="D744">
        <f t="shared" si="67"/>
        <v>1</v>
      </c>
      <c r="E744">
        <f t="shared" si="68"/>
        <v>12</v>
      </c>
      <c r="F744" t="str">
        <f t="shared" si="69"/>
        <v>enero</v>
      </c>
      <c r="G744" t="str">
        <f t="shared" si="70"/>
        <v>jueves</v>
      </c>
      <c r="H744" t="str">
        <f t="shared" si="71"/>
        <v>2023-01</v>
      </c>
    </row>
    <row r="745" spans="2:8">
      <c r="B745" s="47">
        <v>44939</v>
      </c>
      <c r="C745">
        <f t="shared" si="66"/>
        <v>2023</v>
      </c>
      <c r="D745">
        <f t="shared" si="67"/>
        <v>1</v>
      </c>
      <c r="E745">
        <f t="shared" si="68"/>
        <v>13</v>
      </c>
      <c r="F745" t="str">
        <f t="shared" si="69"/>
        <v>enero</v>
      </c>
      <c r="G745" t="str">
        <f t="shared" si="70"/>
        <v>viernes</v>
      </c>
      <c r="H745" t="str">
        <f t="shared" si="71"/>
        <v>2023-01</v>
      </c>
    </row>
    <row r="746" spans="2:8">
      <c r="B746" s="47">
        <v>44940</v>
      </c>
      <c r="C746">
        <f t="shared" si="66"/>
        <v>2023</v>
      </c>
      <c r="D746">
        <f t="shared" si="67"/>
        <v>1</v>
      </c>
      <c r="E746">
        <f t="shared" si="68"/>
        <v>14</v>
      </c>
      <c r="F746" t="str">
        <f t="shared" si="69"/>
        <v>enero</v>
      </c>
      <c r="G746" t="str">
        <f t="shared" si="70"/>
        <v>sábado</v>
      </c>
      <c r="H746" t="str">
        <f t="shared" si="71"/>
        <v>2023-01</v>
      </c>
    </row>
    <row r="747" spans="2:8">
      <c r="B747" s="47">
        <v>44941</v>
      </c>
      <c r="C747">
        <f t="shared" si="66"/>
        <v>2023</v>
      </c>
      <c r="D747">
        <f t="shared" si="67"/>
        <v>1</v>
      </c>
      <c r="E747">
        <f t="shared" si="68"/>
        <v>15</v>
      </c>
      <c r="F747" t="str">
        <f t="shared" si="69"/>
        <v>enero</v>
      </c>
      <c r="G747" t="str">
        <f t="shared" si="70"/>
        <v>domingo</v>
      </c>
      <c r="H747" t="str">
        <f t="shared" si="71"/>
        <v>2023-01</v>
      </c>
    </row>
    <row r="748" spans="2:8">
      <c r="B748" s="47">
        <v>44942</v>
      </c>
      <c r="C748">
        <f t="shared" si="66"/>
        <v>2023</v>
      </c>
      <c r="D748">
        <f t="shared" si="67"/>
        <v>1</v>
      </c>
      <c r="E748">
        <f t="shared" si="68"/>
        <v>16</v>
      </c>
      <c r="F748" t="str">
        <f t="shared" si="69"/>
        <v>enero</v>
      </c>
      <c r="G748" t="str">
        <f t="shared" si="70"/>
        <v>lunes</v>
      </c>
      <c r="H748" t="str">
        <f t="shared" si="71"/>
        <v>2023-01</v>
      </c>
    </row>
    <row r="749" spans="2:8">
      <c r="B749" s="47">
        <v>44943</v>
      </c>
      <c r="C749">
        <f t="shared" si="66"/>
        <v>2023</v>
      </c>
      <c r="D749">
        <f t="shared" si="67"/>
        <v>1</v>
      </c>
      <c r="E749">
        <f t="shared" si="68"/>
        <v>17</v>
      </c>
      <c r="F749" t="str">
        <f t="shared" si="69"/>
        <v>enero</v>
      </c>
      <c r="G749" t="str">
        <f t="shared" si="70"/>
        <v>martes</v>
      </c>
      <c r="H749" t="str">
        <f t="shared" si="71"/>
        <v>2023-01</v>
      </c>
    </row>
    <row r="750" spans="2:8">
      <c r="B750" s="47">
        <v>44944</v>
      </c>
      <c r="C750">
        <f t="shared" si="66"/>
        <v>2023</v>
      </c>
      <c r="D750">
        <f t="shared" si="67"/>
        <v>1</v>
      </c>
      <c r="E750">
        <f t="shared" si="68"/>
        <v>18</v>
      </c>
      <c r="F750" t="str">
        <f t="shared" si="69"/>
        <v>enero</v>
      </c>
      <c r="G750" t="str">
        <f t="shared" si="70"/>
        <v>miércoles</v>
      </c>
      <c r="H750" t="str">
        <f t="shared" si="71"/>
        <v>2023-01</v>
      </c>
    </row>
    <row r="751" spans="2:8">
      <c r="B751" s="47">
        <v>44945</v>
      </c>
      <c r="C751">
        <f t="shared" si="66"/>
        <v>2023</v>
      </c>
      <c r="D751">
        <f t="shared" si="67"/>
        <v>1</v>
      </c>
      <c r="E751">
        <f t="shared" si="68"/>
        <v>19</v>
      </c>
      <c r="F751" t="str">
        <f t="shared" si="69"/>
        <v>enero</v>
      </c>
      <c r="G751" t="str">
        <f t="shared" si="70"/>
        <v>jueves</v>
      </c>
      <c r="H751" t="str">
        <f t="shared" si="71"/>
        <v>2023-01</v>
      </c>
    </row>
    <row r="752" spans="2:8">
      <c r="B752" s="47">
        <v>44946</v>
      </c>
      <c r="C752">
        <f t="shared" si="66"/>
        <v>2023</v>
      </c>
      <c r="D752">
        <f t="shared" si="67"/>
        <v>1</v>
      </c>
      <c r="E752">
        <f t="shared" si="68"/>
        <v>20</v>
      </c>
      <c r="F752" t="str">
        <f t="shared" si="69"/>
        <v>enero</v>
      </c>
      <c r="G752" t="str">
        <f t="shared" si="70"/>
        <v>viernes</v>
      </c>
      <c r="H752" t="str">
        <f t="shared" si="71"/>
        <v>2023-01</v>
      </c>
    </row>
    <row r="753" spans="2:8">
      <c r="B753" s="47">
        <v>44947</v>
      </c>
      <c r="C753">
        <f t="shared" si="66"/>
        <v>2023</v>
      </c>
      <c r="D753">
        <f t="shared" si="67"/>
        <v>1</v>
      </c>
      <c r="E753">
        <f t="shared" si="68"/>
        <v>21</v>
      </c>
      <c r="F753" t="str">
        <f t="shared" si="69"/>
        <v>enero</v>
      </c>
      <c r="G753" t="str">
        <f t="shared" si="70"/>
        <v>sábado</v>
      </c>
      <c r="H753" t="str">
        <f t="shared" si="71"/>
        <v>2023-01</v>
      </c>
    </row>
    <row r="754" spans="2:8">
      <c r="B754" s="47">
        <v>44948</v>
      </c>
      <c r="C754">
        <f t="shared" si="66"/>
        <v>2023</v>
      </c>
      <c r="D754">
        <f t="shared" si="67"/>
        <v>1</v>
      </c>
      <c r="E754">
        <f t="shared" si="68"/>
        <v>22</v>
      </c>
      <c r="F754" t="str">
        <f t="shared" si="69"/>
        <v>enero</v>
      </c>
      <c r="G754" t="str">
        <f t="shared" si="70"/>
        <v>domingo</v>
      </c>
      <c r="H754" t="str">
        <f t="shared" si="71"/>
        <v>2023-01</v>
      </c>
    </row>
    <row r="755" spans="2:8">
      <c r="B755" s="47">
        <v>44949</v>
      </c>
      <c r="C755">
        <f t="shared" si="66"/>
        <v>2023</v>
      </c>
      <c r="D755">
        <f t="shared" si="67"/>
        <v>1</v>
      </c>
      <c r="E755">
        <f t="shared" si="68"/>
        <v>23</v>
      </c>
      <c r="F755" t="str">
        <f t="shared" si="69"/>
        <v>enero</v>
      </c>
      <c r="G755" t="str">
        <f t="shared" si="70"/>
        <v>lunes</v>
      </c>
      <c r="H755" t="str">
        <f t="shared" si="71"/>
        <v>2023-01</v>
      </c>
    </row>
    <row r="756" spans="2:8">
      <c r="B756" s="47">
        <v>44950</v>
      </c>
      <c r="C756">
        <f t="shared" si="66"/>
        <v>2023</v>
      </c>
      <c r="D756">
        <f t="shared" si="67"/>
        <v>1</v>
      </c>
      <c r="E756">
        <f t="shared" si="68"/>
        <v>24</v>
      </c>
      <c r="F756" t="str">
        <f t="shared" si="69"/>
        <v>enero</v>
      </c>
      <c r="G756" t="str">
        <f t="shared" si="70"/>
        <v>martes</v>
      </c>
      <c r="H756" t="str">
        <f t="shared" si="71"/>
        <v>2023-01</v>
      </c>
    </row>
    <row r="757" spans="2:8">
      <c r="B757" s="47">
        <v>44951</v>
      </c>
      <c r="C757">
        <f t="shared" si="66"/>
        <v>2023</v>
      </c>
      <c r="D757">
        <f t="shared" si="67"/>
        <v>1</v>
      </c>
      <c r="E757">
        <f t="shared" si="68"/>
        <v>25</v>
      </c>
      <c r="F757" t="str">
        <f t="shared" si="69"/>
        <v>enero</v>
      </c>
      <c r="G757" t="str">
        <f t="shared" si="70"/>
        <v>miércoles</v>
      </c>
      <c r="H757" t="str">
        <f t="shared" si="71"/>
        <v>2023-01</v>
      </c>
    </row>
    <row r="758" spans="2:8">
      <c r="B758" s="47">
        <v>44952</v>
      </c>
      <c r="C758">
        <f t="shared" si="66"/>
        <v>2023</v>
      </c>
      <c r="D758">
        <f t="shared" si="67"/>
        <v>1</v>
      </c>
      <c r="E758">
        <f t="shared" si="68"/>
        <v>26</v>
      </c>
      <c r="F758" t="str">
        <f t="shared" si="69"/>
        <v>enero</v>
      </c>
      <c r="G758" t="str">
        <f t="shared" si="70"/>
        <v>jueves</v>
      </c>
      <c r="H758" t="str">
        <f t="shared" si="71"/>
        <v>2023-01</v>
      </c>
    </row>
    <row r="759" spans="2:8">
      <c r="B759" s="47">
        <v>44953</v>
      </c>
      <c r="C759">
        <f t="shared" si="66"/>
        <v>2023</v>
      </c>
      <c r="D759">
        <f t="shared" si="67"/>
        <v>1</v>
      </c>
      <c r="E759">
        <f t="shared" si="68"/>
        <v>27</v>
      </c>
      <c r="F759" t="str">
        <f t="shared" si="69"/>
        <v>enero</v>
      </c>
      <c r="G759" t="str">
        <f t="shared" si="70"/>
        <v>viernes</v>
      </c>
      <c r="H759" t="str">
        <f t="shared" si="71"/>
        <v>2023-01</v>
      </c>
    </row>
    <row r="760" spans="2:8">
      <c r="B760" s="47">
        <v>44954</v>
      </c>
      <c r="C760">
        <f t="shared" si="66"/>
        <v>2023</v>
      </c>
      <c r="D760">
        <f t="shared" si="67"/>
        <v>1</v>
      </c>
      <c r="E760">
        <f t="shared" si="68"/>
        <v>28</v>
      </c>
      <c r="F760" t="str">
        <f t="shared" si="69"/>
        <v>enero</v>
      </c>
      <c r="G760" t="str">
        <f t="shared" si="70"/>
        <v>sábado</v>
      </c>
      <c r="H760" t="str">
        <f t="shared" si="71"/>
        <v>2023-01</v>
      </c>
    </row>
    <row r="761" spans="2:8">
      <c r="B761" s="47">
        <v>44955</v>
      </c>
      <c r="C761">
        <f t="shared" si="66"/>
        <v>2023</v>
      </c>
      <c r="D761">
        <f t="shared" si="67"/>
        <v>1</v>
      </c>
      <c r="E761">
        <f t="shared" si="68"/>
        <v>29</v>
      </c>
      <c r="F761" t="str">
        <f t="shared" si="69"/>
        <v>enero</v>
      </c>
      <c r="G761" t="str">
        <f t="shared" si="70"/>
        <v>domingo</v>
      </c>
      <c r="H761" t="str">
        <f t="shared" si="71"/>
        <v>2023-01</v>
      </c>
    </row>
    <row r="762" spans="2:8">
      <c r="B762" s="47">
        <v>44956</v>
      </c>
      <c r="C762">
        <f t="shared" si="66"/>
        <v>2023</v>
      </c>
      <c r="D762">
        <f t="shared" si="67"/>
        <v>1</v>
      </c>
      <c r="E762">
        <f t="shared" si="68"/>
        <v>30</v>
      </c>
      <c r="F762" t="str">
        <f t="shared" si="69"/>
        <v>enero</v>
      </c>
      <c r="G762" t="str">
        <f t="shared" si="70"/>
        <v>lunes</v>
      </c>
      <c r="H762" t="str">
        <f t="shared" si="71"/>
        <v>2023-01</v>
      </c>
    </row>
    <row r="763" spans="2:8">
      <c r="B763" s="47">
        <v>44957</v>
      </c>
      <c r="C763">
        <f t="shared" si="66"/>
        <v>2023</v>
      </c>
      <c r="D763">
        <f t="shared" si="67"/>
        <v>1</v>
      </c>
      <c r="E763">
        <f t="shared" si="68"/>
        <v>31</v>
      </c>
      <c r="F763" t="str">
        <f t="shared" si="69"/>
        <v>enero</v>
      </c>
      <c r="G763" t="str">
        <f t="shared" si="70"/>
        <v>martes</v>
      </c>
      <c r="H763" t="str">
        <f t="shared" si="71"/>
        <v>2023-01</v>
      </c>
    </row>
    <row r="764" spans="2:8">
      <c r="B764" s="47">
        <v>44958</v>
      </c>
      <c r="C764">
        <f t="shared" si="66"/>
        <v>2023</v>
      </c>
      <c r="D764">
        <f t="shared" si="67"/>
        <v>2</v>
      </c>
      <c r="E764">
        <f t="shared" si="68"/>
        <v>1</v>
      </c>
      <c r="F764" t="str">
        <f t="shared" si="69"/>
        <v>febrero</v>
      </c>
      <c r="G764" t="str">
        <f t="shared" si="70"/>
        <v>miércoles</v>
      </c>
      <c r="H764" t="str">
        <f t="shared" si="71"/>
        <v>2023-02</v>
      </c>
    </row>
    <row r="765" spans="2:8">
      <c r="B765" s="47">
        <v>44959</v>
      </c>
      <c r="C765">
        <f t="shared" si="66"/>
        <v>2023</v>
      </c>
      <c r="D765">
        <f t="shared" si="67"/>
        <v>2</v>
      </c>
      <c r="E765">
        <f t="shared" si="68"/>
        <v>2</v>
      </c>
      <c r="F765" t="str">
        <f t="shared" si="69"/>
        <v>febrero</v>
      </c>
      <c r="G765" t="str">
        <f t="shared" si="70"/>
        <v>jueves</v>
      </c>
      <c r="H765" t="str">
        <f t="shared" si="71"/>
        <v>2023-02</v>
      </c>
    </row>
    <row r="766" spans="2:8">
      <c r="B766" s="47">
        <v>44960</v>
      </c>
      <c r="C766">
        <f t="shared" si="66"/>
        <v>2023</v>
      </c>
      <c r="D766">
        <f t="shared" si="67"/>
        <v>2</v>
      </c>
      <c r="E766">
        <f t="shared" si="68"/>
        <v>3</v>
      </c>
      <c r="F766" t="str">
        <f t="shared" si="69"/>
        <v>febrero</v>
      </c>
      <c r="G766" t="str">
        <f t="shared" si="70"/>
        <v>viernes</v>
      </c>
      <c r="H766" t="str">
        <f t="shared" si="71"/>
        <v>2023-02</v>
      </c>
    </row>
    <row r="767" spans="2:8">
      <c r="B767" s="47">
        <v>44961</v>
      </c>
      <c r="C767">
        <f t="shared" si="66"/>
        <v>2023</v>
      </c>
      <c r="D767">
        <f t="shared" si="67"/>
        <v>2</v>
      </c>
      <c r="E767">
        <f t="shared" si="68"/>
        <v>4</v>
      </c>
      <c r="F767" t="str">
        <f t="shared" si="69"/>
        <v>febrero</v>
      </c>
      <c r="G767" t="str">
        <f t="shared" si="70"/>
        <v>sábado</v>
      </c>
      <c r="H767" t="str">
        <f t="shared" si="71"/>
        <v>2023-02</v>
      </c>
    </row>
    <row r="768" spans="2:8">
      <c r="B768" s="47">
        <v>44962</v>
      </c>
      <c r="C768">
        <f t="shared" si="66"/>
        <v>2023</v>
      </c>
      <c r="D768">
        <f t="shared" si="67"/>
        <v>2</v>
      </c>
      <c r="E768">
        <f t="shared" si="68"/>
        <v>5</v>
      </c>
      <c r="F768" t="str">
        <f t="shared" si="69"/>
        <v>febrero</v>
      </c>
      <c r="G768" t="str">
        <f t="shared" si="70"/>
        <v>domingo</v>
      </c>
      <c r="H768" t="str">
        <f t="shared" si="71"/>
        <v>2023-02</v>
      </c>
    </row>
    <row r="769" spans="2:8">
      <c r="B769" s="47">
        <v>44963</v>
      </c>
      <c r="C769">
        <f t="shared" si="66"/>
        <v>2023</v>
      </c>
      <c r="D769">
        <f t="shared" si="67"/>
        <v>2</v>
      </c>
      <c r="E769">
        <f t="shared" si="68"/>
        <v>6</v>
      </c>
      <c r="F769" t="str">
        <f t="shared" si="69"/>
        <v>febrero</v>
      </c>
      <c r="G769" t="str">
        <f t="shared" si="70"/>
        <v>lunes</v>
      </c>
      <c r="H769" t="str">
        <f t="shared" si="71"/>
        <v>2023-02</v>
      </c>
    </row>
    <row r="770" spans="2:8">
      <c r="B770" s="47">
        <v>44964</v>
      </c>
      <c r="C770">
        <f t="shared" si="66"/>
        <v>2023</v>
      </c>
      <c r="D770">
        <f t="shared" si="67"/>
        <v>2</v>
      </c>
      <c r="E770">
        <f t="shared" si="68"/>
        <v>7</v>
      </c>
      <c r="F770" t="str">
        <f t="shared" si="69"/>
        <v>febrero</v>
      </c>
      <c r="G770" t="str">
        <f t="shared" si="70"/>
        <v>martes</v>
      </c>
      <c r="H770" t="str">
        <f t="shared" si="71"/>
        <v>2023-02</v>
      </c>
    </row>
    <row r="771" spans="2:8">
      <c r="B771" s="47">
        <v>44965</v>
      </c>
      <c r="C771">
        <f t="shared" ref="C771:C834" si="72">YEAR(B771)</f>
        <v>2023</v>
      </c>
      <c r="D771">
        <f t="shared" ref="D771:D834" si="73">MONTH(B771)</f>
        <v>2</v>
      </c>
      <c r="E771">
        <f t="shared" ref="E771:E834" si="74">DAY(B771)</f>
        <v>8</v>
      </c>
      <c r="F771" t="str">
        <f t="shared" ref="F771:F834" si="75">TEXT(B771,"MMMM")</f>
        <v>febrero</v>
      </c>
      <c r="G771" t="str">
        <f t="shared" ref="G771:G834" si="76">TEXT(B771,"DDDD")</f>
        <v>miércoles</v>
      </c>
      <c r="H771" t="str">
        <f t="shared" ref="H771:H834" si="77">YEAR(B771) &amp;"-" &amp; TEXT(B771, "MM")</f>
        <v>2023-02</v>
      </c>
    </row>
    <row r="772" spans="2:8">
      <c r="B772" s="47">
        <v>44966</v>
      </c>
      <c r="C772">
        <f t="shared" si="72"/>
        <v>2023</v>
      </c>
      <c r="D772">
        <f t="shared" si="73"/>
        <v>2</v>
      </c>
      <c r="E772">
        <f t="shared" si="74"/>
        <v>9</v>
      </c>
      <c r="F772" t="str">
        <f t="shared" si="75"/>
        <v>febrero</v>
      </c>
      <c r="G772" t="str">
        <f t="shared" si="76"/>
        <v>jueves</v>
      </c>
      <c r="H772" t="str">
        <f t="shared" si="77"/>
        <v>2023-02</v>
      </c>
    </row>
    <row r="773" spans="2:8">
      <c r="B773" s="47">
        <v>44967</v>
      </c>
      <c r="C773">
        <f t="shared" si="72"/>
        <v>2023</v>
      </c>
      <c r="D773">
        <f t="shared" si="73"/>
        <v>2</v>
      </c>
      <c r="E773">
        <f t="shared" si="74"/>
        <v>10</v>
      </c>
      <c r="F773" t="str">
        <f t="shared" si="75"/>
        <v>febrero</v>
      </c>
      <c r="G773" t="str">
        <f t="shared" si="76"/>
        <v>viernes</v>
      </c>
      <c r="H773" t="str">
        <f t="shared" si="77"/>
        <v>2023-02</v>
      </c>
    </row>
    <row r="774" spans="2:8">
      <c r="B774" s="47">
        <v>44968</v>
      </c>
      <c r="C774">
        <f t="shared" si="72"/>
        <v>2023</v>
      </c>
      <c r="D774">
        <f t="shared" si="73"/>
        <v>2</v>
      </c>
      <c r="E774">
        <f t="shared" si="74"/>
        <v>11</v>
      </c>
      <c r="F774" t="str">
        <f t="shared" si="75"/>
        <v>febrero</v>
      </c>
      <c r="G774" t="str">
        <f t="shared" si="76"/>
        <v>sábado</v>
      </c>
      <c r="H774" t="str">
        <f t="shared" si="77"/>
        <v>2023-02</v>
      </c>
    </row>
    <row r="775" spans="2:8">
      <c r="B775" s="47">
        <v>44969</v>
      </c>
      <c r="C775">
        <f t="shared" si="72"/>
        <v>2023</v>
      </c>
      <c r="D775">
        <f t="shared" si="73"/>
        <v>2</v>
      </c>
      <c r="E775">
        <f t="shared" si="74"/>
        <v>12</v>
      </c>
      <c r="F775" t="str">
        <f t="shared" si="75"/>
        <v>febrero</v>
      </c>
      <c r="G775" t="str">
        <f t="shared" si="76"/>
        <v>domingo</v>
      </c>
      <c r="H775" t="str">
        <f t="shared" si="77"/>
        <v>2023-02</v>
      </c>
    </row>
    <row r="776" spans="2:8">
      <c r="B776" s="47">
        <v>44970</v>
      </c>
      <c r="C776">
        <f t="shared" si="72"/>
        <v>2023</v>
      </c>
      <c r="D776">
        <f t="shared" si="73"/>
        <v>2</v>
      </c>
      <c r="E776">
        <f t="shared" si="74"/>
        <v>13</v>
      </c>
      <c r="F776" t="str">
        <f t="shared" si="75"/>
        <v>febrero</v>
      </c>
      <c r="G776" t="str">
        <f t="shared" si="76"/>
        <v>lunes</v>
      </c>
      <c r="H776" t="str">
        <f t="shared" si="77"/>
        <v>2023-02</v>
      </c>
    </row>
    <row r="777" spans="2:8">
      <c r="B777" s="47">
        <v>44971</v>
      </c>
      <c r="C777">
        <f t="shared" si="72"/>
        <v>2023</v>
      </c>
      <c r="D777">
        <f t="shared" si="73"/>
        <v>2</v>
      </c>
      <c r="E777">
        <f t="shared" si="74"/>
        <v>14</v>
      </c>
      <c r="F777" t="str">
        <f t="shared" si="75"/>
        <v>febrero</v>
      </c>
      <c r="G777" t="str">
        <f t="shared" si="76"/>
        <v>martes</v>
      </c>
      <c r="H777" t="str">
        <f t="shared" si="77"/>
        <v>2023-02</v>
      </c>
    </row>
    <row r="778" spans="2:8">
      <c r="B778" s="47">
        <v>44972</v>
      </c>
      <c r="C778">
        <f t="shared" si="72"/>
        <v>2023</v>
      </c>
      <c r="D778">
        <f t="shared" si="73"/>
        <v>2</v>
      </c>
      <c r="E778">
        <f t="shared" si="74"/>
        <v>15</v>
      </c>
      <c r="F778" t="str">
        <f t="shared" si="75"/>
        <v>febrero</v>
      </c>
      <c r="G778" t="str">
        <f t="shared" si="76"/>
        <v>miércoles</v>
      </c>
      <c r="H778" t="str">
        <f t="shared" si="77"/>
        <v>2023-02</v>
      </c>
    </row>
    <row r="779" spans="2:8">
      <c r="B779" s="47">
        <v>44973</v>
      </c>
      <c r="C779">
        <f t="shared" si="72"/>
        <v>2023</v>
      </c>
      <c r="D779">
        <f t="shared" si="73"/>
        <v>2</v>
      </c>
      <c r="E779">
        <f t="shared" si="74"/>
        <v>16</v>
      </c>
      <c r="F779" t="str">
        <f t="shared" si="75"/>
        <v>febrero</v>
      </c>
      <c r="G779" t="str">
        <f t="shared" si="76"/>
        <v>jueves</v>
      </c>
      <c r="H779" t="str">
        <f t="shared" si="77"/>
        <v>2023-02</v>
      </c>
    </row>
    <row r="780" spans="2:8">
      <c r="B780" s="47">
        <v>44974</v>
      </c>
      <c r="C780">
        <f t="shared" si="72"/>
        <v>2023</v>
      </c>
      <c r="D780">
        <f t="shared" si="73"/>
        <v>2</v>
      </c>
      <c r="E780">
        <f t="shared" si="74"/>
        <v>17</v>
      </c>
      <c r="F780" t="str">
        <f t="shared" si="75"/>
        <v>febrero</v>
      </c>
      <c r="G780" t="str">
        <f t="shared" si="76"/>
        <v>viernes</v>
      </c>
      <c r="H780" t="str">
        <f t="shared" si="77"/>
        <v>2023-02</v>
      </c>
    </row>
    <row r="781" spans="2:8">
      <c r="B781" s="47">
        <v>44975</v>
      </c>
      <c r="C781">
        <f t="shared" si="72"/>
        <v>2023</v>
      </c>
      <c r="D781">
        <f t="shared" si="73"/>
        <v>2</v>
      </c>
      <c r="E781">
        <f t="shared" si="74"/>
        <v>18</v>
      </c>
      <c r="F781" t="str">
        <f t="shared" si="75"/>
        <v>febrero</v>
      </c>
      <c r="G781" t="str">
        <f t="shared" si="76"/>
        <v>sábado</v>
      </c>
      <c r="H781" t="str">
        <f t="shared" si="77"/>
        <v>2023-02</v>
      </c>
    </row>
    <row r="782" spans="2:8">
      <c r="B782" s="47">
        <v>44976</v>
      </c>
      <c r="C782">
        <f t="shared" si="72"/>
        <v>2023</v>
      </c>
      <c r="D782">
        <f t="shared" si="73"/>
        <v>2</v>
      </c>
      <c r="E782">
        <f t="shared" si="74"/>
        <v>19</v>
      </c>
      <c r="F782" t="str">
        <f t="shared" si="75"/>
        <v>febrero</v>
      </c>
      <c r="G782" t="str">
        <f t="shared" si="76"/>
        <v>domingo</v>
      </c>
      <c r="H782" t="str">
        <f t="shared" si="77"/>
        <v>2023-02</v>
      </c>
    </row>
    <row r="783" spans="2:8">
      <c r="B783" s="47">
        <v>44977</v>
      </c>
      <c r="C783">
        <f t="shared" si="72"/>
        <v>2023</v>
      </c>
      <c r="D783">
        <f t="shared" si="73"/>
        <v>2</v>
      </c>
      <c r="E783">
        <f t="shared" si="74"/>
        <v>20</v>
      </c>
      <c r="F783" t="str">
        <f t="shared" si="75"/>
        <v>febrero</v>
      </c>
      <c r="G783" t="str">
        <f t="shared" si="76"/>
        <v>lunes</v>
      </c>
      <c r="H783" t="str">
        <f t="shared" si="77"/>
        <v>2023-02</v>
      </c>
    </row>
    <row r="784" spans="2:8">
      <c r="B784" s="47">
        <v>44978</v>
      </c>
      <c r="C784">
        <f t="shared" si="72"/>
        <v>2023</v>
      </c>
      <c r="D784">
        <f t="shared" si="73"/>
        <v>2</v>
      </c>
      <c r="E784">
        <f t="shared" si="74"/>
        <v>21</v>
      </c>
      <c r="F784" t="str">
        <f t="shared" si="75"/>
        <v>febrero</v>
      </c>
      <c r="G784" t="str">
        <f t="shared" si="76"/>
        <v>martes</v>
      </c>
      <c r="H784" t="str">
        <f t="shared" si="77"/>
        <v>2023-02</v>
      </c>
    </row>
    <row r="785" spans="2:8">
      <c r="B785" s="47">
        <v>44979</v>
      </c>
      <c r="C785">
        <f t="shared" si="72"/>
        <v>2023</v>
      </c>
      <c r="D785">
        <f t="shared" si="73"/>
        <v>2</v>
      </c>
      <c r="E785">
        <f t="shared" si="74"/>
        <v>22</v>
      </c>
      <c r="F785" t="str">
        <f t="shared" si="75"/>
        <v>febrero</v>
      </c>
      <c r="G785" t="str">
        <f t="shared" si="76"/>
        <v>miércoles</v>
      </c>
      <c r="H785" t="str">
        <f t="shared" si="77"/>
        <v>2023-02</v>
      </c>
    </row>
    <row r="786" spans="2:8">
      <c r="B786" s="47">
        <v>44980</v>
      </c>
      <c r="C786">
        <f t="shared" si="72"/>
        <v>2023</v>
      </c>
      <c r="D786">
        <f t="shared" si="73"/>
        <v>2</v>
      </c>
      <c r="E786">
        <f t="shared" si="74"/>
        <v>23</v>
      </c>
      <c r="F786" t="str">
        <f t="shared" si="75"/>
        <v>febrero</v>
      </c>
      <c r="G786" t="str">
        <f t="shared" si="76"/>
        <v>jueves</v>
      </c>
      <c r="H786" t="str">
        <f t="shared" si="77"/>
        <v>2023-02</v>
      </c>
    </row>
    <row r="787" spans="2:8">
      <c r="B787" s="47">
        <v>44981</v>
      </c>
      <c r="C787">
        <f t="shared" si="72"/>
        <v>2023</v>
      </c>
      <c r="D787">
        <f t="shared" si="73"/>
        <v>2</v>
      </c>
      <c r="E787">
        <f t="shared" si="74"/>
        <v>24</v>
      </c>
      <c r="F787" t="str">
        <f t="shared" si="75"/>
        <v>febrero</v>
      </c>
      <c r="G787" t="str">
        <f t="shared" si="76"/>
        <v>viernes</v>
      </c>
      <c r="H787" t="str">
        <f t="shared" si="77"/>
        <v>2023-02</v>
      </c>
    </row>
    <row r="788" spans="2:8">
      <c r="B788" s="47">
        <v>44982</v>
      </c>
      <c r="C788">
        <f t="shared" si="72"/>
        <v>2023</v>
      </c>
      <c r="D788">
        <f t="shared" si="73"/>
        <v>2</v>
      </c>
      <c r="E788">
        <f t="shared" si="74"/>
        <v>25</v>
      </c>
      <c r="F788" t="str">
        <f t="shared" si="75"/>
        <v>febrero</v>
      </c>
      <c r="G788" t="str">
        <f t="shared" si="76"/>
        <v>sábado</v>
      </c>
      <c r="H788" t="str">
        <f t="shared" si="77"/>
        <v>2023-02</v>
      </c>
    </row>
    <row r="789" spans="2:8">
      <c r="B789" s="47">
        <v>44983</v>
      </c>
      <c r="C789">
        <f t="shared" si="72"/>
        <v>2023</v>
      </c>
      <c r="D789">
        <f t="shared" si="73"/>
        <v>2</v>
      </c>
      <c r="E789">
        <f t="shared" si="74"/>
        <v>26</v>
      </c>
      <c r="F789" t="str">
        <f t="shared" si="75"/>
        <v>febrero</v>
      </c>
      <c r="G789" t="str">
        <f t="shared" si="76"/>
        <v>domingo</v>
      </c>
      <c r="H789" t="str">
        <f t="shared" si="77"/>
        <v>2023-02</v>
      </c>
    </row>
    <row r="790" spans="2:8">
      <c r="B790" s="47">
        <v>44984</v>
      </c>
      <c r="C790">
        <f t="shared" si="72"/>
        <v>2023</v>
      </c>
      <c r="D790">
        <f t="shared" si="73"/>
        <v>2</v>
      </c>
      <c r="E790">
        <f t="shared" si="74"/>
        <v>27</v>
      </c>
      <c r="F790" t="str">
        <f t="shared" si="75"/>
        <v>febrero</v>
      </c>
      <c r="G790" t="str">
        <f t="shared" si="76"/>
        <v>lunes</v>
      </c>
      <c r="H790" t="str">
        <f t="shared" si="77"/>
        <v>2023-02</v>
      </c>
    </row>
    <row r="791" spans="2:8">
      <c r="B791" s="47">
        <v>44985</v>
      </c>
      <c r="C791">
        <f t="shared" si="72"/>
        <v>2023</v>
      </c>
      <c r="D791">
        <f t="shared" si="73"/>
        <v>2</v>
      </c>
      <c r="E791">
        <f t="shared" si="74"/>
        <v>28</v>
      </c>
      <c r="F791" t="str">
        <f t="shared" si="75"/>
        <v>febrero</v>
      </c>
      <c r="G791" t="str">
        <f t="shared" si="76"/>
        <v>martes</v>
      </c>
      <c r="H791" t="str">
        <f t="shared" si="77"/>
        <v>2023-02</v>
      </c>
    </row>
    <row r="792" spans="2:8">
      <c r="B792" s="47">
        <v>44986</v>
      </c>
      <c r="C792">
        <f t="shared" si="72"/>
        <v>2023</v>
      </c>
      <c r="D792">
        <f t="shared" si="73"/>
        <v>3</v>
      </c>
      <c r="E792">
        <f t="shared" si="74"/>
        <v>1</v>
      </c>
      <c r="F792" t="str">
        <f t="shared" si="75"/>
        <v>marzo</v>
      </c>
      <c r="G792" t="str">
        <f t="shared" si="76"/>
        <v>miércoles</v>
      </c>
      <c r="H792" t="str">
        <f t="shared" si="77"/>
        <v>2023-03</v>
      </c>
    </row>
    <row r="793" spans="2:8">
      <c r="B793" s="47">
        <v>44987</v>
      </c>
      <c r="C793">
        <f t="shared" si="72"/>
        <v>2023</v>
      </c>
      <c r="D793">
        <f t="shared" si="73"/>
        <v>3</v>
      </c>
      <c r="E793">
        <f t="shared" si="74"/>
        <v>2</v>
      </c>
      <c r="F793" t="str">
        <f t="shared" si="75"/>
        <v>marzo</v>
      </c>
      <c r="G793" t="str">
        <f t="shared" si="76"/>
        <v>jueves</v>
      </c>
      <c r="H793" t="str">
        <f t="shared" si="77"/>
        <v>2023-03</v>
      </c>
    </row>
    <row r="794" spans="2:8">
      <c r="B794" s="47">
        <v>44988</v>
      </c>
      <c r="C794">
        <f t="shared" si="72"/>
        <v>2023</v>
      </c>
      <c r="D794">
        <f t="shared" si="73"/>
        <v>3</v>
      </c>
      <c r="E794">
        <f t="shared" si="74"/>
        <v>3</v>
      </c>
      <c r="F794" t="str">
        <f t="shared" si="75"/>
        <v>marzo</v>
      </c>
      <c r="G794" t="str">
        <f t="shared" si="76"/>
        <v>viernes</v>
      </c>
      <c r="H794" t="str">
        <f t="shared" si="77"/>
        <v>2023-03</v>
      </c>
    </row>
    <row r="795" spans="2:8">
      <c r="B795" s="47">
        <v>44989</v>
      </c>
      <c r="C795">
        <f t="shared" si="72"/>
        <v>2023</v>
      </c>
      <c r="D795">
        <f t="shared" si="73"/>
        <v>3</v>
      </c>
      <c r="E795">
        <f t="shared" si="74"/>
        <v>4</v>
      </c>
      <c r="F795" t="str">
        <f t="shared" si="75"/>
        <v>marzo</v>
      </c>
      <c r="G795" t="str">
        <f t="shared" si="76"/>
        <v>sábado</v>
      </c>
      <c r="H795" t="str">
        <f t="shared" si="77"/>
        <v>2023-03</v>
      </c>
    </row>
    <row r="796" spans="2:8">
      <c r="B796" s="47">
        <v>44990</v>
      </c>
      <c r="C796">
        <f t="shared" si="72"/>
        <v>2023</v>
      </c>
      <c r="D796">
        <f t="shared" si="73"/>
        <v>3</v>
      </c>
      <c r="E796">
        <f t="shared" si="74"/>
        <v>5</v>
      </c>
      <c r="F796" t="str">
        <f t="shared" si="75"/>
        <v>marzo</v>
      </c>
      <c r="G796" t="str">
        <f t="shared" si="76"/>
        <v>domingo</v>
      </c>
      <c r="H796" t="str">
        <f t="shared" si="77"/>
        <v>2023-03</v>
      </c>
    </row>
    <row r="797" spans="2:8">
      <c r="B797" s="47">
        <v>44991</v>
      </c>
      <c r="C797">
        <f t="shared" si="72"/>
        <v>2023</v>
      </c>
      <c r="D797">
        <f t="shared" si="73"/>
        <v>3</v>
      </c>
      <c r="E797">
        <f t="shared" si="74"/>
        <v>6</v>
      </c>
      <c r="F797" t="str">
        <f t="shared" si="75"/>
        <v>marzo</v>
      </c>
      <c r="G797" t="str">
        <f t="shared" si="76"/>
        <v>lunes</v>
      </c>
      <c r="H797" t="str">
        <f t="shared" si="77"/>
        <v>2023-03</v>
      </c>
    </row>
    <row r="798" spans="2:8">
      <c r="B798" s="47">
        <v>44992</v>
      </c>
      <c r="C798">
        <f t="shared" si="72"/>
        <v>2023</v>
      </c>
      <c r="D798">
        <f t="shared" si="73"/>
        <v>3</v>
      </c>
      <c r="E798">
        <f t="shared" si="74"/>
        <v>7</v>
      </c>
      <c r="F798" t="str">
        <f t="shared" si="75"/>
        <v>marzo</v>
      </c>
      <c r="G798" t="str">
        <f t="shared" si="76"/>
        <v>martes</v>
      </c>
      <c r="H798" t="str">
        <f t="shared" si="77"/>
        <v>2023-03</v>
      </c>
    </row>
    <row r="799" spans="2:8">
      <c r="B799" s="47">
        <v>44993</v>
      </c>
      <c r="C799">
        <f t="shared" si="72"/>
        <v>2023</v>
      </c>
      <c r="D799">
        <f t="shared" si="73"/>
        <v>3</v>
      </c>
      <c r="E799">
        <f t="shared" si="74"/>
        <v>8</v>
      </c>
      <c r="F799" t="str">
        <f t="shared" si="75"/>
        <v>marzo</v>
      </c>
      <c r="G799" t="str">
        <f t="shared" si="76"/>
        <v>miércoles</v>
      </c>
      <c r="H799" t="str">
        <f t="shared" si="77"/>
        <v>2023-03</v>
      </c>
    </row>
    <row r="800" spans="2:8">
      <c r="B800" s="47">
        <v>44994</v>
      </c>
      <c r="C800">
        <f t="shared" si="72"/>
        <v>2023</v>
      </c>
      <c r="D800">
        <f t="shared" si="73"/>
        <v>3</v>
      </c>
      <c r="E800">
        <f t="shared" si="74"/>
        <v>9</v>
      </c>
      <c r="F800" t="str">
        <f t="shared" si="75"/>
        <v>marzo</v>
      </c>
      <c r="G800" t="str">
        <f t="shared" si="76"/>
        <v>jueves</v>
      </c>
      <c r="H800" t="str">
        <f t="shared" si="77"/>
        <v>2023-03</v>
      </c>
    </row>
    <row r="801" spans="2:8">
      <c r="B801" s="47">
        <v>44995</v>
      </c>
      <c r="C801">
        <f t="shared" si="72"/>
        <v>2023</v>
      </c>
      <c r="D801">
        <f t="shared" si="73"/>
        <v>3</v>
      </c>
      <c r="E801">
        <f t="shared" si="74"/>
        <v>10</v>
      </c>
      <c r="F801" t="str">
        <f t="shared" si="75"/>
        <v>marzo</v>
      </c>
      <c r="G801" t="str">
        <f t="shared" si="76"/>
        <v>viernes</v>
      </c>
      <c r="H801" t="str">
        <f t="shared" si="77"/>
        <v>2023-03</v>
      </c>
    </row>
    <row r="802" spans="2:8">
      <c r="B802" s="47">
        <v>44996</v>
      </c>
      <c r="C802">
        <f t="shared" si="72"/>
        <v>2023</v>
      </c>
      <c r="D802">
        <f t="shared" si="73"/>
        <v>3</v>
      </c>
      <c r="E802">
        <f t="shared" si="74"/>
        <v>11</v>
      </c>
      <c r="F802" t="str">
        <f t="shared" si="75"/>
        <v>marzo</v>
      </c>
      <c r="G802" t="str">
        <f t="shared" si="76"/>
        <v>sábado</v>
      </c>
      <c r="H802" t="str">
        <f t="shared" si="77"/>
        <v>2023-03</v>
      </c>
    </row>
    <row r="803" spans="2:8">
      <c r="B803" s="47">
        <v>44997</v>
      </c>
      <c r="C803">
        <f t="shared" si="72"/>
        <v>2023</v>
      </c>
      <c r="D803">
        <f t="shared" si="73"/>
        <v>3</v>
      </c>
      <c r="E803">
        <f t="shared" si="74"/>
        <v>12</v>
      </c>
      <c r="F803" t="str">
        <f t="shared" si="75"/>
        <v>marzo</v>
      </c>
      <c r="G803" t="str">
        <f t="shared" si="76"/>
        <v>domingo</v>
      </c>
      <c r="H803" t="str">
        <f t="shared" si="77"/>
        <v>2023-03</v>
      </c>
    </row>
    <row r="804" spans="2:8">
      <c r="B804" s="47">
        <v>44998</v>
      </c>
      <c r="C804">
        <f t="shared" si="72"/>
        <v>2023</v>
      </c>
      <c r="D804">
        <f t="shared" si="73"/>
        <v>3</v>
      </c>
      <c r="E804">
        <f t="shared" si="74"/>
        <v>13</v>
      </c>
      <c r="F804" t="str">
        <f t="shared" si="75"/>
        <v>marzo</v>
      </c>
      <c r="G804" t="str">
        <f t="shared" si="76"/>
        <v>lunes</v>
      </c>
      <c r="H804" t="str">
        <f t="shared" si="77"/>
        <v>2023-03</v>
      </c>
    </row>
    <row r="805" spans="2:8">
      <c r="B805" s="47">
        <v>44999</v>
      </c>
      <c r="C805">
        <f t="shared" si="72"/>
        <v>2023</v>
      </c>
      <c r="D805">
        <f t="shared" si="73"/>
        <v>3</v>
      </c>
      <c r="E805">
        <f t="shared" si="74"/>
        <v>14</v>
      </c>
      <c r="F805" t="str">
        <f t="shared" si="75"/>
        <v>marzo</v>
      </c>
      <c r="G805" t="str">
        <f t="shared" si="76"/>
        <v>martes</v>
      </c>
      <c r="H805" t="str">
        <f t="shared" si="77"/>
        <v>2023-03</v>
      </c>
    </row>
    <row r="806" spans="2:8">
      <c r="B806" s="47">
        <v>45000</v>
      </c>
      <c r="C806">
        <f t="shared" si="72"/>
        <v>2023</v>
      </c>
      <c r="D806">
        <f t="shared" si="73"/>
        <v>3</v>
      </c>
      <c r="E806">
        <f t="shared" si="74"/>
        <v>15</v>
      </c>
      <c r="F806" t="str">
        <f t="shared" si="75"/>
        <v>marzo</v>
      </c>
      <c r="G806" t="str">
        <f t="shared" si="76"/>
        <v>miércoles</v>
      </c>
      <c r="H806" t="str">
        <f t="shared" si="77"/>
        <v>2023-03</v>
      </c>
    </row>
    <row r="807" spans="2:8">
      <c r="B807" s="47">
        <v>45001</v>
      </c>
      <c r="C807">
        <f t="shared" si="72"/>
        <v>2023</v>
      </c>
      <c r="D807">
        <f t="shared" si="73"/>
        <v>3</v>
      </c>
      <c r="E807">
        <f t="shared" si="74"/>
        <v>16</v>
      </c>
      <c r="F807" t="str">
        <f t="shared" si="75"/>
        <v>marzo</v>
      </c>
      <c r="G807" t="str">
        <f t="shared" si="76"/>
        <v>jueves</v>
      </c>
      <c r="H807" t="str">
        <f t="shared" si="77"/>
        <v>2023-03</v>
      </c>
    </row>
    <row r="808" spans="2:8">
      <c r="B808" s="47">
        <v>45002</v>
      </c>
      <c r="C808">
        <f t="shared" si="72"/>
        <v>2023</v>
      </c>
      <c r="D808">
        <f t="shared" si="73"/>
        <v>3</v>
      </c>
      <c r="E808">
        <f t="shared" si="74"/>
        <v>17</v>
      </c>
      <c r="F808" t="str">
        <f t="shared" si="75"/>
        <v>marzo</v>
      </c>
      <c r="G808" t="str">
        <f t="shared" si="76"/>
        <v>viernes</v>
      </c>
      <c r="H808" t="str">
        <f t="shared" si="77"/>
        <v>2023-03</v>
      </c>
    </row>
    <row r="809" spans="2:8">
      <c r="B809" s="47">
        <v>45003</v>
      </c>
      <c r="C809">
        <f t="shared" si="72"/>
        <v>2023</v>
      </c>
      <c r="D809">
        <f t="shared" si="73"/>
        <v>3</v>
      </c>
      <c r="E809">
        <f t="shared" si="74"/>
        <v>18</v>
      </c>
      <c r="F809" t="str">
        <f t="shared" si="75"/>
        <v>marzo</v>
      </c>
      <c r="G809" t="str">
        <f t="shared" si="76"/>
        <v>sábado</v>
      </c>
      <c r="H809" t="str">
        <f t="shared" si="77"/>
        <v>2023-03</v>
      </c>
    </row>
    <row r="810" spans="2:8">
      <c r="B810" s="47">
        <v>45004</v>
      </c>
      <c r="C810">
        <f t="shared" si="72"/>
        <v>2023</v>
      </c>
      <c r="D810">
        <f t="shared" si="73"/>
        <v>3</v>
      </c>
      <c r="E810">
        <f t="shared" si="74"/>
        <v>19</v>
      </c>
      <c r="F810" t="str">
        <f t="shared" si="75"/>
        <v>marzo</v>
      </c>
      <c r="G810" t="str">
        <f t="shared" si="76"/>
        <v>domingo</v>
      </c>
      <c r="H810" t="str">
        <f t="shared" si="77"/>
        <v>2023-03</v>
      </c>
    </row>
    <row r="811" spans="2:8">
      <c r="B811" s="47">
        <v>45005</v>
      </c>
      <c r="C811">
        <f t="shared" si="72"/>
        <v>2023</v>
      </c>
      <c r="D811">
        <f t="shared" si="73"/>
        <v>3</v>
      </c>
      <c r="E811">
        <f t="shared" si="74"/>
        <v>20</v>
      </c>
      <c r="F811" t="str">
        <f t="shared" si="75"/>
        <v>marzo</v>
      </c>
      <c r="G811" t="str">
        <f t="shared" si="76"/>
        <v>lunes</v>
      </c>
      <c r="H811" t="str">
        <f t="shared" si="77"/>
        <v>2023-03</v>
      </c>
    </row>
    <row r="812" spans="2:8">
      <c r="B812" s="47">
        <v>45006</v>
      </c>
      <c r="C812">
        <f t="shared" si="72"/>
        <v>2023</v>
      </c>
      <c r="D812">
        <f t="shared" si="73"/>
        <v>3</v>
      </c>
      <c r="E812">
        <f t="shared" si="74"/>
        <v>21</v>
      </c>
      <c r="F812" t="str">
        <f t="shared" si="75"/>
        <v>marzo</v>
      </c>
      <c r="G812" t="str">
        <f t="shared" si="76"/>
        <v>martes</v>
      </c>
      <c r="H812" t="str">
        <f t="shared" si="77"/>
        <v>2023-03</v>
      </c>
    </row>
    <row r="813" spans="2:8">
      <c r="B813" s="47">
        <v>45007</v>
      </c>
      <c r="C813">
        <f t="shared" si="72"/>
        <v>2023</v>
      </c>
      <c r="D813">
        <f t="shared" si="73"/>
        <v>3</v>
      </c>
      <c r="E813">
        <f t="shared" si="74"/>
        <v>22</v>
      </c>
      <c r="F813" t="str">
        <f t="shared" si="75"/>
        <v>marzo</v>
      </c>
      <c r="G813" t="str">
        <f t="shared" si="76"/>
        <v>miércoles</v>
      </c>
      <c r="H813" t="str">
        <f t="shared" si="77"/>
        <v>2023-03</v>
      </c>
    </row>
    <row r="814" spans="2:8">
      <c r="B814" s="47">
        <v>45008</v>
      </c>
      <c r="C814">
        <f t="shared" si="72"/>
        <v>2023</v>
      </c>
      <c r="D814">
        <f t="shared" si="73"/>
        <v>3</v>
      </c>
      <c r="E814">
        <f t="shared" si="74"/>
        <v>23</v>
      </c>
      <c r="F814" t="str">
        <f t="shared" si="75"/>
        <v>marzo</v>
      </c>
      <c r="G814" t="str">
        <f t="shared" si="76"/>
        <v>jueves</v>
      </c>
      <c r="H814" t="str">
        <f t="shared" si="77"/>
        <v>2023-03</v>
      </c>
    </row>
    <row r="815" spans="2:8">
      <c r="B815" s="47">
        <v>45009</v>
      </c>
      <c r="C815">
        <f t="shared" si="72"/>
        <v>2023</v>
      </c>
      <c r="D815">
        <f t="shared" si="73"/>
        <v>3</v>
      </c>
      <c r="E815">
        <f t="shared" si="74"/>
        <v>24</v>
      </c>
      <c r="F815" t="str">
        <f t="shared" si="75"/>
        <v>marzo</v>
      </c>
      <c r="G815" t="str">
        <f t="shared" si="76"/>
        <v>viernes</v>
      </c>
      <c r="H815" t="str">
        <f t="shared" si="77"/>
        <v>2023-03</v>
      </c>
    </row>
    <row r="816" spans="2:8">
      <c r="B816" s="47">
        <v>45010</v>
      </c>
      <c r="C816">
        <f t="shared" si="72"/>
        <v>2023</v>
      </c>
      <c r="D816">
        <f t="shared" si="73"/>
        <v>3</v>
      </c>
      <c r="E816">
        <f t="shared" si="74"/>
        <v>25</v>
      </c>
      <c r="F816" t="str">
        <f t="shared" si="75"/>
        <v>marzo</v>
      </c>
      <c r="G816" t="str">
        <f t="shared" si="76"/>
        <v>sábado</v>
      </c>
      <c r="H816" t="str">
        <f t="shared" si="77"/>
        <v>2023-03</v>
      </c>
    </row>
    <row r="817" spans="2:8">
      <c r="B817" s="47">
        <v>45011</v>
      </c>
      <c r="C817">
        <f t="shared" si="72"/>
        <v>2023</v>
      </c>
      <c r="D817">
        <f t="shared" si="73"/>
        <v>3</v>
      </c>
      <c r="E817">
        <f t="shared" si="74"/>
        <v>26</v>
      </c>
      <c r="F817" t="str">
        <f t="shared" si="75"/>
        <v>marzo</v>
      </c>
      <c r="G817" t="str">
        <f t="shared" si="76"/>
        <v>domingo</v>
      </c>
      <c r="H817" t="str">
        <f t="shared" si="77"/>
        <v>2023-03</v>
      </c>
    </row>
    <row r="818" spans="2:8">
      <c r="B818" s="47">
        <v>45012</v>
      </c>
      <c r="C818">
        <f t="shared" si="72"/>
        <v>2023</v>
      </c>
      <c r="D818">
        <f t="shared" si="73"/>
        <v>3</v>
      </c>
      <c r="E818">
        <f t="shared" si="74"/>
        <v>27</v>
      </c>
      <c r="F818" t="str">
        <f t="shared" si="75"/>
        <v>marzo</v>
      </c>
      <c r="G818" t="str">
        <f t="shared" si="76"/>
        <v>lunes</v>
      </c>
      <c r="H818" t="str">
        <f t="shared" si="77"/>
        <v>2023-03</v>
      </c>
    </row>
    <row r="819" spans="2:8">
      <c r="B819" s="47">
        <v>45013</v>
      </c>
      <c r="C819">
        <f t="shared" si="72"/>
        <v>2023</v>
      </c>
      <c r="D819">
        <f t="shared" si="73"/>
        <v>3</v>
      </c>
      <c r="E819">
        <f t="shared" si="74"/>
        <v>28</v>
      </c>
      <c r="F819" t="str">
        <f t="shared" si="75"/>
        <v>marzo</v>
      </c>
      <c r="G819" t="str">
        <f t="shared" si="76"/>
        <v>martes</v>
      </c>
      <c r="H819" t="str">
        <f t="shared" si="77"/>
        <v>2023-03</v>
      </c>
    </row>
    <row r="820" spans="2:8">
      <c r="B820" s="47">
        <v>45014</v>
      </c>
      <c r="C820">
        <f t="shared" si="72"/>
        <v>2023</v>
      </c>
      <c r="D820">
        <f t="shared" si="73"/>
        <v>3</v>
      </c>
      <c r="E820">
        <f t="shared" si="74"/>
        <v>29</v>
      </c>
      <c r="F820" t="str">
        <f t="shared" si="75"/>
        <v>marzo</v>
      </c>
      <c r="G820" t="str">
        <f t="shared" si="76"/>
        <v>miércoles</v>
      </c>
      <c r="H820" t="str">
        <f t="shared" si="77"/>
        <v>2023-03</v>
      </c>
    </row>
    <row r="821" spans="2:8">
      <c r="B821" s="47">
        <v>45015</v>
      </c>
      <c r="C821">
        <f t="shared" si="72"/>
        <v>2023</v>
      </c>
      <c r="D821">
        <f t="shared" si="73"/>
        <v>3</v>
      </c>
      <c r="E821">
        <f t="shared" si="74"/>
        <v>30</v>
      </c>
      <c r="F821" t="str">
        <f t="shared" si="75"/>
        <v>marzo</v>
      </c>
      <c r="G821" t="str">
        <f t="shared" si="76"/>
        <v>jueves</v>
      </c>
      <c r="H821" t="str">
        <f t="shared" si="77"/>
        <v>2023-03</v>
      </c>
    </row>
    <row r="822" spans="2:8">
      <c r="B822" s="47">
        <v>45016</v>
      </c>
      <c r="C822">
        <f t="shared" si="72"/>
        <v>2023</v>
      </c>
      <c r="D822">
        <f t="shared" si="73"/>
        <v>3</v>
      </c>
      <c r="E822">
        <f t="shared" si="74"/>
        <v>31</v>
      </c>
      <c r="F822" t="str">
        <f t="shared" si="75"/>
        <v>marzo</v>
      </c>
      <c r="G822" t="str">
        <f t="shared" si="76"/>
        <v>viernes</v>
      </c>
      <c r="H822" t="str">
        <f t="shared" si="77"/>
        <v>2023-03</v>
      </c>
    </row>
    <row r="823" spans="2:8">
      <c r="B823" s="47">
        <v>45017</v>
      </c>
      <c r="C823">
        <f t="shared" si="72"/>
        <v>2023</v>
      </c>
      <c r="D823">
        <f t="shared" si="73"/>
        <v>4</v>
      </c>
      <c r="E823">
        <f t="shared" si="74"/>
        <v>1</v>
      </c>
      <c r="F823" t="str">
        <f t="shared" si="75"/>
        <v>abril</v>
      </c>
      <c r="G823" t="str">
        <f t="shared" si="76"/>
        <v>sábado</v>
      </c>
      <c r="H823" t="str">
        <f t="shared" si="77"/>
        <v>2023-04</v>
      </c>
    </row>
    <row r="824" spans="2:8">
      <c r="B824" s="47">
        <v>45018</v>
      </c>
      <c r="C824">
        <f t="shared" si="72"/>
        <v>2023</v>
      </c>
      <c r="D824">
        <f t="shared" si="73"/>
        <v>4</v>
      </c>
      <c r="E824">
        <f t="shared" si="74"/>
        <v>2</v>
      </c>
      <c r="F824" t="str">
        <f t="shared" si="75"/>
        <v>abril</v>
      </c>
      <c r="G824" t="str">
        <f t="shared" si="76"/>
        <v>domingo</v>
      </c>
      <c r="H824" t="str">
        <f t="shared" si="77"/>
        <v>2023-04</v>
      </c>
    </row>
    <row r="825" spans="2:8">
      <c r="B825" s="47">
        <v>45019</v>
      </c>
      <c r="C825">
        <f t="shared" si="72"/>
        <v>2023</v>
      </c>
      <c r="D825">
        <f t="shared" si="73"/>
        <v>4</v>
      </c>
      <c r="E825">
        <f t="shared" si="74"/>
        <v>3</v>
      </c>
      <c r="F825" t="str">
        <f t="shared" si="75"/>
        <v>abril</v>
      </c>
      <c r="G825" t="str">
        <f t="shared" si="76"/>
        <v>lunes</v>
      </c>
      <c r="H825" t="str">
        <f t="shared" si="77"/>
        <v>2023-04</v>
      </c>
    </row>
    <row r="826" spans="2:8">
      <c r="B826" s="47">
        <v>45020</v>
      </c>
      <c r="C826">
        <f t="shared" si="72"/>
        <v>2023</v>
      </c>
      <c r="D826">
        <f t="shared" si="73"/>
        <v>4</v>
      </c>
      <c r="E826">
        <f t="shared" si="74"/>
        <v>4</v>
      </c>
      <c r="F826" t="str">
        <f t="shared" si="75"/>
        <v>abril</v>
      </c>
      <c r="G826" t="str">
        <f t="shared" si="76"/>
        <v>martes</v>
      </c>
      <c r="H826" t="str">
        <f t="shared" si="77"/>
        <v>2023-04</v>
      </c>
    </row>
    <row r="827" spans="2:8">
      <c r="B827" s="47">
        <v>45021</v>
      </c>
      <c r="C827">
        <f t="shared" si="72"/>
        <v>2023</v>
      </c>
      <c r="D827">
        <f t="shared" si="73"/>
        <v>4</v>
      </c>
      <c r="E827">
        <f t="shared" si="74"/>
        <v>5</v>
      </c>
      <c r="F827" t="str">
        <f t="shared" si="75"/>
        <v>abril</v>
      </c>
      <c r="G827" t="str">
        <f t="shared" si="76"/>
        <v>miércoles</v>
      </c>
      <c r="H827" t="str">
        <f t="shared" si="77"/>
        <v>2023-04</v>
      </c>
    </row>
    <row r="828" spans="2:8">
      <c r="B828" s="47">
        <v>45022</v>
      </c>
      <c r="C828">
        <f t="shared" si="72"/>
        <v>2023</v>
      </c>
      <c r="D828">
        <f t="shared" si="73"/>
        <v>4</v>
      </c>
      <c r="E828">
        <f t="shared" si="74"/>
        <v>6</v>
      </c>
      <c r="F828" t="str">
        <f t="shared" si="75"/>
        <v>abril</v>
      </c>
      <c r="G828" t="str">
        <f t="shared" si="76"/>
        <v>jueves</v>
      </c>
      <c r="H828" t="str">
        <f t="shared" si="77"/>
        <v>2023-04</v>
      </c>
    </row>
    <row r="829" spans="2:8">
      <c r="B829" s="47">
        <v>45023</v>
      </c>
      <c r="C829">
        <f t="shared" si="72"/>
        <v>2023</v>
      </c>
      <c r="D829">
        <f t="shared" si="73"/>
        <v>4</v>
      </c>
      <c r="E829">
        <f t="shared" si="74"/>
        <v>7</v>
      </c>
      <c r="F829" t="str">
        <f t="shared" si="75"/>
        <v>abril</v>
      </c>
      <c r="G829" t="str">
        <f t="shared" si="76"/>
        <v>viernes</v>
      </c>
      <c r="H829" t="str">
        <f t="shared" si="77"/>
        <v>2023-04</v>
      </c>
    </row>
    <row r="830" spans="2:8">
      <c r="B830" s="47">
        <v>45024</v>
      </c>
      <c r="C830">
        <f t="shared" si="72"/>
        <v>2023</v>
      </c>
      <c r="D830">
        <f t="shared" si="73"/>
        <v>4</v>
      </c>
      <c r="E830">
        <f t="shared" si="74"/>
        <v>8</v>
      </c>
      <c r="F830" t="str">
        <f t="shared" si="75"/>
        <v>abril</v>
      </c>
      <c r="G830" t="str">
        <f t="shared" si="76"/>
        <v>sábado</v>
      </c>
      <c r="H830" t="str">
        <f t="shared" si="77"/>
        <v>2023-04</v>
      </c>
    </row>
    <row r="831" spans="2:8">
      <c r="B831" s="47">
        <v>45025</v>
      </c>
      <c r="C831">
        <f t="shared" si="72"/>
        <v>2023</v>
      </c>
      <c r="D831">
        <f t="shared" si="73"/>
        <v>4</v>
      </c>
      <c r="E831">
        <f t="shared" si="74"/>
        <v>9</v>
      </c>
      <c r="F831" t="str">
        <f t="shared" si="75"/>
        <v>abril</v>
      </c>
      <c r="G831" t="str">
        <f t="shared" si="76"/>
        <v>domingo</v>
      </c>
      <c r="H831" t="str">
        <f t="shared" si="77"/>
        <v>2023-04</v>
      </c>
    </row>
    <row r="832" spans="2:8">
      <c r="B832" s="47">
        <v>45026</v>
      </c>
      <c r="C832">
        <f t="shared" si="72"/>
        <v>2023</v>
      </c>
      <c r="D832">
        <f t="shared" si="73"/>
        <v>4</v>
      </c>
      <c r="E832">
        <f t="shared" si="74"/>
        <v>10</v>
      </c>
      <c r="F832" t="str">
        <f t="shared" si="75"/>
        <v>abril</v>
      </c>
      <c r="G832" t="str">
        <f t="shared" si="76"/>
        <v>lunes</v>
      </c>
      <c r="H832" t="str">
        <f t="shared" si="77"/>
        <v>2023-04</v>
      </c>
    </row>
    <row r="833" spans="2:8">
      <c r="B833" s="47">
        <v>45027</v>
      </c>
      <c r="C833">
        <f t="shared" si="72"/>
        <v>2023</v>
      </c>
      <c r="D833">
        <f t="shared" si="73"/>
        <v>4</v>
      </c>
      <c r="E833">
        <f t="shared" si="74"/>
        <v>11</v>
      </c>
      <c r="F833" t="str">
        <f t="shared" si="75"/>
        <v>abril</v>
      </c>
      <c r="G833" t="str">
        <f t="shared" si="76"/>
        <v>martes</v>
      </c>
      <c r="H833" t="str">
        <f t="shared" si="77"/>
        <v>2023-04</v>
      </c>
    </row>
    <row r="834" spans="2:8">
      <c r="B834" s="47">
        <v>45028</v>
      </c>
      <c r="C834">
        <f t="shared" si="72"/>
        <v>2023</v>
      </c>
      <c r="D834">
        <f t="shared" si="73"/>
        <v>4</v>
      </c>
      <c r="E834">
        <f t="shared" si="74"/>
        <v>12</v>
      </c>
      <c r="F834" t="str">
        <f t="shared" si="75"/>
        <v>abril</v>
      </c>
      <c r="G834" t="str">
        <f t="shared" si="76"/>
        <v>miércoles</v>
      </c>
      <c r="H834" t="str">
        <f t="shared" si="77"/>
        <v>2023-04</v>
      </c>
    </row>
    <row r="835" spans="2:8">
      <c r="B835" s="47">
        <v>45029</v>
      </c>
      <c r="C835">
        <f t="shared" ref="C835:C898" si="78">YEAR(B835)</f>
        <v>2023</v>
      </c>
      <c r="D835">
        <f t="shared" ref="D835:D898" si="79">MONTH(B835)</f>
        <v>4</v>
      </c>
      <c r="E835">
        <f t="shared" ref="E835:E898" si="80">DAY(B835)</f>
        <v>13</v>
      </c>
      <c r="F835" t="str">
        <f t="shared" ref="F835:F898" si="81">TEXT(B835,"MMMM")</f>
        <v>abril</v>
      </c>
      <c r="G835" t="str">
        <f t="shared" ref="G835:G898" si="82">TEXT(B835,"DDDD")</f>
        <v>jueves</v>
      </c>
      <c r="H835" t="str">
        <f t="shared" ref="H835:H898" si="83">YEAR(B835) &amp;"-" &amp; TEXT(B835, "MM")</f>
        <v>2023-04</v>
      </c>
    </row>
    <row r="836" spans="2:8">
      <c r="B836" s="47">
        <v>45030</v>
      </c>
      <c r="C836">
        <f t="shared" si="78"/>
        <v>2023</v>
      </c>
      <c r="D836">
        <f t="shared" si="79"/>
        <v>4</v>
      </c>
      <c r="E836">
        <f t="shared" si="80"/>
        <v>14</v>
      </c>
      <c r="F836" t="str">
        <f t="shared" si="81"/>
        <v>abril</v>
      </c>
      <c r="G836" t="str">
        <f t="shared" si="82"/>
        <v>viernes</v>
      </c>
      <c r="H836" t="str">
        <f t="shared" si="83"/>
        <v>2023-04</v>
      </c>
    </row>
    <row r="837" spans="2:8">
      <c r="B837" s="47">
        <v>45031</v>
      </c>
      <c r="C837">
        <f t="shared" si="78"/>
        <v>2023</v>
      </c>
      <c r="D837">
        <f t="shared" si="79"/>
        <v>4</v>
      </c>
      <c r="E837">
        <f t="shared" si="80"/>
        <v>15</v>
      </c>
      <c r="F837" t="str">
        <f t="shared" si="81"/>
        <v>abril</v>
      </c>
      <c r="G837" t="str">
        <f t="shared" si="82"/>
        <v>sábado</v>
      </c>
      <c r="H837" t="str">
        <f t="shared" si="83"/>
        <v>2023-04</v>
      </c>
    </row>
    <row r="838" spans="2:8">
      <c r="B838" s="47">
        <v>45032</v>
      </c>
      <c r="C838">
        <f t="shared" si="78"/>
        <v>2023</v>
      </c>
      <c r="D838">
        <f t="shared" si="79"/>
        <v>4</v>
      </c>
      <c r="E838">
        <f t="shared" si="80"/>
        <v>16</v>
      </c>
      <c r="F838" t="str">
        <f t="shared" si="81"/>
        <v>abril</v>
      </c>
      <c r="G838" t="str">
        <f t="shared" si="82"/>
        <v>domingo</v>
      </c>
      <c r="H838" t="str">
        <f t="shared" si="83"/>
        <v>2023-04</v>
      </c>
    </row>
    <row r="839" spans="2:8">
      <c r="B839" s="47">
        <v>45033</v>
      </c>
      <c r="C839">
        <f t="shared" si="78"/>
        <v>2023</v>
      </c>
      <c r="D839">
        <f t="shared" si="79"/>
        <v>4</v>
      </c>
      <c r="E839">
        <f t="shared" si="80"/>
        <v>17</v>
      </c>
      <c r="F839" t="str">
        <f t="shared" si="81"/>
        <v>abril</v>
      </c>
      <c r="G839" t="str">
        <f t="shared" si="82"/>
        <v>lunes</v>
      </c>
      <c r="H839" t="str">
        <f t="shared" si="83"/>
        <v>2023-04</v>
      </c>
    </row>
    <row r="840" spans="2:8">
      <c r="B840" s="47">
        <v>45034</v>
      </c>
      <c r="C840">
        <f t="shared" si="78"/>
        <v>2023</v>
      </c>
      <c r="D840">
        <f t="shared" si="79"/>
        <v>4</v>
      </c>
      <c r="E840">
        <f t="shared" si="80"/>
        <v>18</v>
      </c>
      <c r="F840" t="str">
        <f t="shared" si="81"/>
        <v>abril</v>
      </c>
      <c r="G840" t="str">
        <f t="shared" si="82"/>
        <v>martes</v>
      </c>
      <c r="H840" t="str">
        <f t="shared" si="83"/>
        <v>2023-04</v>
      </c>
    </row>
    <row r="841" spans="2:8">
      <c r="B841" s="47">
        <v>45035</v>
      </c>
      <c r="C841">
        <f t="shared" si="78"/>
        <v>2023</v>
      </c>
      <c r="D841">
        <f t="shared" si="79"/>
        <v>4</v>
      </c>
      <c r="E841">
        <f t="shared" si="80"/>
        <v>19</v>
      </c>
      <c r="F841" t="str">
        <f t="shared" si="81"/>
        <v>abril</v>
      </c>
      <c r="G841" t="str">
        <f t="shared" si="82"/>
        <v>miércoles</v>
      </c>
      <c r="H841" t="str">
        <f t="shared" si="83"/>
        <v>2023-04</v>
      </c>
    </row>
    <row r="842" spans="2:8">
      <c r="B842" s="47">
        <v>45036</v>
      </c>
      <c r="C842">
        <f t="shared" si="78"/>
        <v>2023</v>
      </c>
      <c r="D842">
        <f t="shared" si="79"/>
        <v>4</v>
      </c>
      <c r="E842">
        <f t="shared" si="80"/>
        <v>20</v>
      </c>
      <c r="F842" t="str">
        <f t="shared" si="81"/>
        <v>abril</v>
      </c>
      <c r="G842" t="str">
        <f t="shared" si="82"/>
        <v>jueves</v>
      </c>
      <c r="H842" t="str">
        <f t="shared" si="83"/>
        <v>2023-04</v>
      </c>
    </row>
    <row r="843" spans="2:8">
      <c r="B843" s="47">
        <v>45037</v>
      </c>
      <c r="C843">
        <f t="shared" si="78"/>
        <v>2023</v>
      </c>
      <c r="D843">
        <f t="shared" si="79"/>
        <v>4</v>
      </c>
      <c r="E843">
        <f t="shared" si="80"/>
        <v>21</v>
      </c>
      <c r="F843" t="str">
        <f t="shared" si="81"/>
        <v>abril</v>
      </c>
      <c r="G843" t="str">
        <f t="shared" si="82"/>
        <v>viernes</v>
      </c>
      <c r="H843" t="str">
        <f t="shared" si="83"/>
        <v>2023-04</v>
      </c>
    </row>
    <row r="844" spans="2:8">
      <c r="B844" s="47">
        <v>45038</v>
      </c>
      <c r="C844">
        <f t="shared" si="78"/>
        <v>2023</v>
      </c>
      <c r="D844">
        <f t="shared" si="79"/>
        <v>4</v>
      </c>
      <c r="E844">
        <f t="shared" si="80"/>
        <v>22</v>
      </c>
      <c r="F844" t="str">
        <f t="shared" si="81"/>
        <v>abril</v>
      </c>
      <c r="G844" t="str">
        <f t="shared" si="82"/>
        <v>sábado</v>
      </c>
      <c r="H844" t="str">
        <f t="shared" si="83"/>
        <v>2023-04</v>
      </c>
    </row>
    <row r="845" spans="2:8">
      <c r="B845" s="47">
        <v>45039</v>
      </c>
      <c r="C845">
        <f t="shared" si="78"/>
        <v>2023</v>
      </c>
      <c r="D845">
        <f t="shared" si="79"/>
        <v>4</v>
      </c>
      <c r="E845">
        <f t="shared" si="80"/>
        <v>23</v>
      </c>
      <c r="F845" t="str">
        <f t="shared" si="81"/>
        <v>abril</v>
      </c>
      <c r="G845" t="str">
        <f t="shared" si="82"/>
        <v>domingo</v>
      </c>
      <c r="H845" t="str">
        <f t="shared" si="83"/>
        <v>2023-04</v>
      </c>
    </row>
    <row r="846" spans="2:8">
      <c r="B846" s="47">
        <v>45040</v>
      </c>
      <c r="C846">
        <f t="shared" si="78"/>
        <v>2023</v>
      </c>
      <c r="D846">
        <f t="shared" si="79"/>
        <v>4</v>
      </c>
      <c r="E846">
        <f t="shared" si="80"/>
        <v>24</v>
      </c>
      <c r="F846" t="str">
        <f t="shared" si="81"/>
        <v>abril</v>
      </c>
      <c r="G846" t="str">
        <f t="shared" si="82"/>
        <v>lunes</v>
      </c>
      <c r="H846" t="str">
        <f t="shared" si="83"/>
        <v>2023-04</v>
      </c>
    </row>
    <row r="847" spans="2:8">
      <c r="B847" s="47">
        <v>45041</v>
      </c>
      <c r="C847">
        <f t="shared" si="78"/>
        <v>2023</v>
      </c>
      <c r="D847">
        <f t="shared" si="79"/>
        <v>4</v>
      </c>
      <c r="E847">
        <f t="shared" si="80"/>
        <v>25</v>
      </c>
      <c r="F847" t="str">
        <f t="shared" si="81"/>
        <v>abril</v>
      </c>
      <c r="G847" t="str">
        <f t="shared" si="82"/>
        <v>martes</v>
      </c>
      <c r="H847" t="str">
        <f t="shared" si="83"/>
        <v>2023-04</v>
      </c>
    </row>
    <row r="848" spans="2:8">
      <c r="B848" s="47">
        <v>45042</v>
      </c>
      <c r="C848">
        <f t="shared" si="78"/>
        <v>2023</v>
      </c>
      <c r="D848">
        <f t="shared" si="79"/>
        <v>4</v>
      </c>
      <c r="E848">
        <f t="shared" si="80"/>
        <v>26</v>
      </c>
      <c r="F848" t="str">
        <f t="shared" si="81"/>
        <v>abril</v>
      </c>
      <c r="G848" t="str">
        <f t="shared" si="82"/>
        <v>miércoles</v>
      </c>
      <c r="H848" t="str">
        <f t="shared" si="83"/>
        <v>2023-04</v>
      </c>
    </row>
    <row r="849" spans="2:8">
      <c r="B849" s="47">
        <v>45043</v>
      </c>
      <c r="C849">
        <f t="shared" si="78"/>
        <v>2023</v>
      </c>
      <c r="D849">
        <f t="shared" si="79"/>
        <v>4</v>
      </c>
      <c r="E849">
        <f t="shared" si="80"/>
        <v>27</v>
      </c>
      <c r="F849" t="str">
        <f t="shared" si="81"/>
        <v>abril</v>
      </c>
      <c r="G849" t="str">
        <f t="shared" si="82"/>
        <v>jueves</v>
      </c>
      <c r="H849" t="str">
        <f t="shared" si="83"/>
        <v>2023-04</v>
      </c>
    </row>
    <row r="850" spans="2:8">
      <c r="B850" s="47">
        <v>45044</v>
      </c>
      <c r="C850">
        <f t="shared" si="78"/>
        <v>2023</v>
      </c>
      <c r="D850">
        <f t="shared" si="79"/>
        <v>4</v>
      </c>
      <c r="E850">
        <f t="shared" si="80"/>
        <v>28</v>
      </c>
      <c r="F850" t="str">
        <f t="shared" si="81"/>
        <v>abril</v>
      </c>
      <c r="G850" t="str">
        <f t="shared" si="82"/>
        <v>viernes</v>
      </c>
      <c r="H850" t="str">
        <f t="shared" si="83"/>
        <v>2023-04</v>
      </c>
    </row>
    <row r="851" spans="2:8">
      <c r="B851" s="47">
        <v>45045</v>
      </c>
      <c r="C851">
        <f t="shared" si="78"/>
        <v>2023</v>
      </c>
      <c r="D851">
        <f t="shared" si="79"/>
        <v>4</v>
      </c>
      <c r="E851">
        <f t="shared" si="80"/>
        <v>29</v>
      </c>
      <c r="F851" t="str">
        <f t="shared" si="81"/>
        <v>abril</v>
      </c>
      <c r="G851" t="str">
        <f t="shared" si="82"/>
        <v>sábado</v>
      </c>
      <c r="H851" t="str">
        <f t="shared" si="83"/>
        <v>2023-04</v>
      </c>
    </row>
    <row r="852" spans="2:8">
      <c r="B852" s="47">
        <v>45046</v>
      </c>
      <c r="C852">
        <f t="shared" si="78"/>
        <v>2023</v>
      </c>
      <c r="D852">
        <f t="shared" si="79"/>
        <v>4</v>
      </c>
      <c r="E852">
        <f t="shared" si="80"/>
        <v>30</v>
      </c>
      <c r="F852" t="str">
        <f t="shared" si="81"/>
        <v>abril</v>
      </c>
      <c r="G852" t="str">
        <f t="shared" si="82"/>
        <v>domingo</v>
      </c>
      <c r="H852" t="str">
        <f t="shared" si="83"/>
        <v>2023-04</v>
      </c>
    </row>
    <row r="853" spans="2:8">
      <c r="B853" s="47">
        <v>45047</v>
      </c>
      <c r="C853">
        <f t="shared" si="78"/>
        <v>2023</v>
      </c>
      <c r="D853">
        <f t="shared" si="79"/>
        <v>5</v>
      </c>
      <c r="E853">
        <f t="shared" si="80"/>
        <v>1</v>
      </c>
      <c r="F853" t="str">
        <f t="shared" si="81"/>
        <v>mayo</v>
      </c>
      <c r="G853" t="str">
        <f t="shared" si="82"/>
        <v>lunes</v>
      </c>
      <c r="H853" t="str">
        <f t="shared" si="83"/>
        <v>2023-05</v>
      </c>
    </row>
    <row r="854" spans="2:8">
      <c r="B854" s="47">
        <v>45048</v>
      </c>
      <c r="C854">
        <f t="shared" si="78"/>
        <v>2023</v>
      </c>
      <c r="D854">
        <f t="shared" si="79"/>
        <v>5</v>
      </c>
      <c r="E854">
        <f t="shared" si="80"/>
        <v>2</v>
      </c>
      <c r="F854" t="str">
        <f t="shared" si="81"/>
        <v>mayo</v>
      </c>
      <c r="G854" t="str">
        <f t="shared" si="82"/>
        <v>martes</v>
      </c>
      <c r="H854" t="str">
        <f t="shared" si="83"/>
        <v>2023-05</v>
      </c>
    </row>
    <row r="855" spans="2:8">
      <c r="B855" s="47">
        <v>45049</v>
      </c>
      <c r="C855">
        <f t="shared" si="78"/>
        <v>2023</v>
      </c>
      <c r="D855">
        <f t="shared" si="79"/>
        <v>5</v>
      </c>
      <c r="E855">
        <f t="shared" si="80"/>
        <v>3</v>
      </c>
      <c r="F855" t="str">
        <f t="shared" si="81"/>
        <v>mayo</v>
      </c>
      <c r="G855" t="str">
        <f t="shared" si="82"/>
        <v>miércoles</v>
      </c>
      <c r="H855" t="str">
        <f t="shared" si="83"/>
        <v>2023-05</v>
      </c>
    </row>
    <row r="856" spans="2:8">
      <c r="B856" s="47">
        <v>45050</v>
      </c>
      <c r="C856">
        <f t="shared" si="78"/>
        <v>2023</v>
      </c>
      <c r="D856">
        <f t="shared" si="79"/>
        <v>5</v>
      </c>
      <c r="E856">
        <f t="shared" si="80"/>
        <v>4</v>
      </c>
      <c r="F856" t="str">
        <f t="shared" si="81"/>
        <v>mayo</v>
      </c>
      <c r="G856" t="str">
        <f t="shared" si="82"/>
        <v>jueves</v>
      </c>
      <c r="H856" t="str">
        <f t="shared" si="83"/>
        <v>2023-05</v>
      </c>
    </row>
    <row r="857" spans="2:8">
      <c r="B857" s="47">
        <v>45051</v>
      </c>
      <c r="C857">
        <f t="shared" si="78"/>
        <v>2023</v>
      </c>
      <c r="D857">
        <f t="shared" si="79"/>
        <v>5</v>
      </c>
      <c r="E857">
        <f t="shared" si="80"/>
        <v>5</v>
      </c>
      <c r="F857" t="str">
        <f t="shared" si="81"/>
        <v>mayo</v>
      </c>
      <c r="G857" t="str">
        <f t="shared" si="82"/>
        <v>viernes</v>
      </c>
      <c r="H857" t="str">
        <f t="shared" si="83"/>
        <v>2023-05</v>
      </c>
    </row>
    <row r="858" spans="2:8">
      <c r="B858" s="47">
        <v>45052</v>
      </c>
      <c r="C858">
        <f t="shared" si="78"/>
        <v>2023</v>
      </c>
      <c r="D858">
        <f t="shared" si="79"/>
        <v>5</v>
      </c>
      <c r="E858">
        <f t="shared" si="80"/>
        <v>6</v>
      </c>
      <c r="F858" t="str">
        <f t="shared" si="81"/>
        <v>mayo</v>
      </c>
      <c r="G858" t="str">
        <f t="shared" si="82"/>
        <v>sábado</v>
      </c>
      <c r="H858" t="str">
        <f t="shared" si="83"/>
        <v>2023-05</v>
      </c>
    </row>
    <row r="859" spans="2:8">
      <c r="B859" s="47">
        <v>45053</v>
      </c>
      <c r="C859">
        <f t="shared" si="78"/>
        <v>2023</v>
      </c>
      <c r="D859">
        <f t="shared" si="79"/>
        <v>5</v>
      </c>
      <c r="E859">
        <f t="shared" si="80"/>
        <v>7</v>
      </c>
      <c r="F859" t="str">
        <f t="shared" si="81"/>
        <v>mayo</v>
      </c>
      <c r="G859" t="str">
        <f t="shared" si="82"/>
        <v>domingo</v>
      </c>
      <c r="H859" t="str">
        <f t="shared" si="83"/>
        <v>2023-05</v>
      </c>
    </row>
    <row r="860" spans="2:8">
      <c r="B860" s="47">
        <v>45054</v>
      </c>
      <c r="C860">
        <f t="shared" si="78"/>
        <v>2023</v>
      </c>
      <c r="D860">
        <f t="shared" si="79"/>
        <v>5</v>
      </c>
      <c r="E860">
        <f t="shared" si="80"/>
        <v>8</v>
      </c>
      <c r="F860" t="str">
        <f t="shared" si="81"/>
        <v>mayo</v>
      </c>
      <c r="G860" t="str">
        <f t="shared" si="82"/>
        <v>lunes</v>
      </c>
      <c r="H860" t="str">
        <f t="shared" si="83"/>
        <v>2023-05</v>
      </c>
    </row>
    <row r="861" spans="2:8">
      <c r="B861" s="47">
        <v>45055</v>
      </c>
      <c r="C861">
        <f t="shared" si="78"/>
        <v>2023</v>
      </c>
      <c r="D861">
        <f t="shared" si="79"/>
        <v>5</v>
      </c>
      <c r="E861">
        <f t="shared" si="80"/>
        <v>9</v>
      </c>
      <c r="F861" t="str">
        <f t="shared" si="81"/>
        <v>mayo</v>
      </c>
      <c r="G861" t="str">
        <f t="shared" si="82"/>
        <v>martes</v>
      </c>
      <c r="H861" t="str">
        <f t="shared" si="83"/>
        <v>2023-05</v>
      </c>
    </row>
    <row r="862" spans="2:8">
      <c r="B862" s="47">
        <v>45056</v>
      </c>
      <c r="C862">
        <f t="shared" si="78"/>
        <v>2023</v>
      </c>
      <c r="D862">
        <f t="shared" si="79"/>
        <v>5</v>
      </c>
      <c r="E862">
        <f t="shared" si="80"/>
        <v>10</v>
      </c>
      <c r="F862" t="str">
        <f t="shared" si="81"/>
        <v>mayo</v>
      </c>
      <c r="G862" t="str">
        <f t="shared" si="82"/>
        <v>miércoles</v>
      </c>
      <c r="H862" t="str">
        <f t="shared" si="83"/>
        <v>2023-05</v>
      </c>
    </row>
    <row r="863" spans="2:8">
      <c r="B863" s="47">
        <v>45057</v>
      </c>
      <c r="C863">
        <f t="shared" si="78"/>
        <v>2023</v>
      </c>
      <c r="D863">
        <f t="shared" si="79"/>
        <v>5</v>
      </c>
      <c r="E863">
        <f t="shared" si="80"/>
        <v>11</v>
      </c>
      <c r="F863" t="str">
        <f t="shared" si="81"/>
        <v>mayo</v>
      </c>
      <c r="G863" t="str">
        <f t="shared" si="82"/>
        <v>jueves</v>
      </c>
      <c r="H863" t="str">
        <f t="shared" si="83"/>
        <v>2023-05</v>
      </c>
    </row>
    <row r="864" spans="2:8">
      <c r="B864" s="47">
        <v>45058</v>
      </c>
      <c r="C864">
        <f t="shared" si="78"/>
        <v>2023</v>
      </c>
      <c r="D864">
        <f t="shared" si="79"/>
        <v>5</v>
      </c>
      <c r="E864">
        <f t="shared" si="80"/>
        <v>12</v>
      </c>
      <c r="F864" t="str">
        <f t="shared" si="81"/>
        <v>mayo</v>
      </c>
      <c r="G864" t="str">
        <f t="shared" si="82"/>
        <v>viernes</v>
      </c>
      <c r="H864" t="str">
        <f t="shared" si="83"/>
        <v>2023-05</v>
      </c>
    </row>
    <row r="865" spans="2:8">
      <c r="B865" s="47">
        <v>45059</v>
      </c>
      <c r="C865">
        <f t="shared" si="78"/>
        <v>2023</v>
      </c>
      <c r="D865">
        <f t="shared" si="79"/>
        <v>5</v>
      </c>
      <c r="E865">
        <f t="shared" si="80"/>
        <v>13</v>
      </c>
      <c r="F865" t="str">
        <f t="shared" si="81"/>
        <v>mayo</v>
      </c>
      <c r="G865" t="str">
        <f t="shared" si="82"/>
        <v>sábado</v>
      </c>
      <c r="H865" t="str">
        <f t="shared" si="83"/>
        <v>2023-05</v>
      </c>
    </row>
    <row r="866" spans="2:8">
      <c r="B866" s="47">
        <v>45060</v>
      </c>
      <c r="C866">
        <f t="shared" si="78"/>
        <v>2023</v>
      </c>
      <c r="D866">
        <f t="shared" si="79"/>
        <v>5</v>
      </c>
      <c r="E866">
        <f t="shared" si="80"/>
        <v>14</v>
      </c>
      <c r="F866" t="str">
        <f t="shared" si="81"/>
        <v>mayo</v>
      </c>
      <c r="G866" t="str">
        <f t="shared" si="82"/>
        <v>domingo</v>
      </c>
      <c r="H866" t="str">
        <f t="shared" si="83"/>
        <v>2023-05</v>
      </c>
    </row>
    <row r="867" spans="2:8">
      <c r="B867" s="47">
        <v>45061</v>
      </c>
      <c r="C867">
        <f t="shared" si="78"/>
        <v>2023</v>
      </c>
      <c r="D867">
        <f t="shared" si="79"/>
        <v>5</v>
      </c>
      <c r="E867">
        <f t="shared" si="80"/>
        <v>15</v>
      </c>
      <c r="F867" t="str">
        <f t="shared" si="81"/>
        <v>mayo</v>
      </c>
      <c r="G867" t="str">
        <f t="shared" si="82"/>
        <v>lunes</v>
      </c>
      <c r="H867" t="str">
        <f t="shared" si="83"/>
        <v>2023-05</v>
      </c>
    </row>
    <row r="868" spans="2:8">
      <c r="B868" s="47">
        <v>45062</v>
      </c>
      <c r="C868">
        <f t="shared" si="78"/>
        <v>2023</v>
      </c>
      <c r="D868">
        <f t="shared" si="79"/>
        <v>5</v>
      </c>
      <c r="E868">
        <f t="shared" si="80"/>
        <v>16</v>
      </c>
      <c r="F868" t="str">
        <f t="shared" si="81"/>
        <v>mayo</v>
      </c>
      <c r="G868" t="str">
        <f t="shared" si="82"/>
        <v>martes</v>
      </c>
      <c r="H868" t="str">
        <f t="shared" si="83"/>
        <v>2023-05</v>
      </c>
    </row>
    <row r="869" spans="2:8">
      <c r="B869" s="47">
        <v>45063</v>
      </c>
      <c r="C869">
        <f t="shared" si="78"/>
        <v>2023</v>
      </c>
      <c r="D869">
        <f t="shared" si="79"/>
        <v>5</v>
      </c>
      <c r="E869">
        <f t="shared" si="80"/>
        <v>17</v>
      </c>
      <c r="F869" t="str">
        <f t="shared" si="81"/>
        <v>mayo</v>
      </c>
      <c r="G869" t="str">
        <f t="shared" si="82"/>
        <v>miércoles</v>
      </c>
      <c r="H869" t="str">
        <f t="shared" si="83"/>
        <v>2023-05</v>
      </c>
    </row>
    <row r="870" spans="2:8">
      <c r="B870" s="47">
        <v>45064</v>
      </c>
      <c r="C870">
        <f t="shared" si="78"/>
        <v>2023</v>
      </c>
      <c r="D870">
        <f t="shared" si="79"/>
        <v>5</v>
      </c>
      <c r="E870">
        <f t="shared" si="80"/>
        <v>18</v>
      </c>
      <c r="F870" t="str">
        <f t="shared" si="81"/>
        <v>mayo</v>
      </c>
      <c r="G870" t="str">
        <f t="shared" si="82"/>
        <v>jueves</v>
      </c>
      <c r="H870" t="str">
        <f t="shared" si="83"/>
        <v>2023-05</v>
      </c>
    </row>
    <row r="871" spans="2:8">
      <c r="B871" s="47">
        <v>45065</v>
      </c>
      <c r="C871">
        <f t="shared" si="78"/>
        <v>2023</v>
      </c>
      <c r="D871">
        <f t="shared" si="79"/>
        <v>5</v>
      </c>
      <c r="E871">
        <f t="shared" si="80"/>
        <v>19</v>
      </c>
      <c r="F871" t="str">
        <f t="shared" si="81"/>
        <v>mayo</v>
      </c>
      <c r="G871" t="str">
        <f t="shared" si="82"/>
        <v>viernes</v>
      </c>
      <c r="H871" t="str">
        <f t="shared" si="83"/>
        <v>2023-05</v>
      </c>
    </row>
    <row r="872" spans="2:8">
      <c r="B872" s="47">
        <v>45066</v>
      </c>
      <c r="C872">
        <f t="shared" si="78"/>
        <v>2023</v>
      </c>
      <c r="D872">
        <f t="shared" si="79"/>
        <v>5</v>
      </c>
      <c r="E872">
        <f t="shared" si="80"/>
        <v>20</v>
      </c>
      <c r="F872" t="str">
        <f t="shared" si="81"/>
        <v>mayo</v>
      </c>
      <c r="G872" t="str">
        <f t="shared" si="82"/>
        <v>sábado</v>
      </c>
      <c r="H872" t="str">
        <f t="shared" si="83"/>
        <v>2023-05</v>
      </c>
    </row>
    <row r="873" spans="2:8">
      <c r="B873" s="47">
        <v>45067</v>
      </c>
      <c r="C873">
        <f t="shared" si="78"/>
        <v>2023</v>
      </c>
      <c r="D873">
        <f t="shared" si="79"/>
        <v>5</v>
      </c>
      <c r="E873">
        <f t="shared" si="80"/>
        <v>21</v>
      </c>
      <c r="F873" t="str">
        <f t="shared" si="81"/>
        <v>mayo</v>
      </c>
      <c r="G873" t="str">
        <f t="shared" si="82"/>
        <v>domingo</v>
      </c>
      <c r="H873" t="str">
        <f t="shared" si="83"/>
        <v>2023-05</v>
      </c>
    </row>
    <row r="874" spans="2:8">
      <c r="B874" s="47">
        <v>45068</v>
      </c>
      <c r="C874">
        <f t="shared" si="78"/>
        <v>2023</v>
      </c>
      <c r="D874">
        <f t="shared" si="79"/>
        <v>5</v>
      </c>
      <c r="E874">
        <f t="shared" si="80"/>
        <v>22</v>
      </c>
      <c r="F874" t="str">
        <f t="shared" si="81"/>
        <v>mayo</v>
      </c>
      <c r="G874" t="str">
        <f t="shared" si="82"/>
        <v>lunes</v>
      </c>
      <c r="H874" t="str">
        <f t="shared" si="83"/>
        <v>2023-05</v>
      </c>
    </row>
    <row r="875" spans="2:8">
      <c r="B875" s="47">
        <v>45069</v>
      </c>
      <c r="C875">
        <f t="shared" si="78"/>
        <v>2023</v>
      </c>
      <c r="D875">
        <f t="shared" si="79"/>
        <v>5</v>
      </c>
      <c r="E875">
        <f t="shared" si="80"/>
        <v>23</v>
      </c>
      <c r="F875" t="str">
        <f t="shared" si="81"/>
        <v>mayo</v>
      </c>
      <c r="G875" t="str">
        <f t="shared" si="82"/>
        <v>martes</v>
      </c>
      <c r="H875" t="str">
        <f t="shared" si="83"/>
        <v>2023-05</v>
      </c>
    </row>
    <row r="876" spans="2:8">
      <c r="B876" s="47">
        <v>45070</v>
      </c>
      <c r="C876">
        <f t="shared" si="78"/>
        <v>2023</v>
      </c>
      <c r="D876">
        <f t="shared" si="79"/>
        <v>5</v>
      </c>
      <c r="E876">
        <f t="shared" si="80"/>
        <v>24</v>
      </c>
      <c r="F876" t="str">
        <f t="shared" si="81"/>
        <v>mayo</v>
      </c>
      <c r="G876" t="str">
        <f t="shared" si="82"/>
        <v>miércoles</v>
      </c>
      <c r="H876" t="str">
        <f t="shared" si="83"/>
        <v>2023-05</v>
      </c>
    </row>
    <row r="877" spans="2:8">
      <c r="B877" s="47">
        <v>45071</v>
      </c>
      <c r="C877">
        <f t="shared" si="78"/>
        <v>2023</v>
      </c>
      <c r="D877">
        <f t="shared" si="79"/>
        <v>5</v>
      </c>
      <c r="E877">
        <f t="shared" si="80"/>
        <v>25</v>
      </c>
      <c r="F877" t="str">
        <f t="shared" si="81"/>
        <v>mayo</v>
      </c>
      <c r="G877" t="str">
        <f t="shared" si="82"/>
        <v>jueves</v>
      </c>
      <c r="H877" t="str">
        <f t="shared" si="83"/>
        <v>2023-05</v>
      </c>
    </row>
    <row r="878" spans="2:8">
      <c r="B878" s="47">
        <v>45072</v>
      </c>
      <c r="C878">
        <f t="shared" si="78"/>
        <v>2023</v>
      </c>
      <c r="D878">
        <f t="shared" si="79"/>
        <v>5</v>
      </c>
      <c r="E878">
        <f t="shared" si="80"/>
        <v>26</v>
      </c>
      <c r="F878" t="str">
        <f t="shared" si="81"/>
        <v>mayo</v>
      </c>
      <c r="G878" t="str">
        <f t="shared" si="82"/>
        <v>viernes</v>
      </c>
      <c r="H878" t="str">
        <f t="shared" si="83"/>
        <v>2023-05</v>
      </c>
    </row>
    <row r="879" spans="2:8">
      <c r="B879" s="47">
        <v>45073</v>
      </c>
      <c r="C879">
        <f t="shared" si="78"/>
        <v>2023</v>
      </c>
      <c r="D879">
        <f t="shared" si="79"/>
        <v>5</v>
      </c>
      <c r="E879">
        <f t="shared" si="80"/>
        <v>27</v>
      </c>
      <c r="F879" t="str">
        <f t="shared" si="81"/>
        <v>mayo</v>
      </c>
      <c r="G879" t="str">
        <f t="shared" si="82"/>
        <v>sábado</v>
      </c>
      <c r="H879" t="str">
        <f t="shared" si="83"/>
        <v>2023-05</v>
      </c>
    </row>
    <row r="880" spans="2:8">
      <c r="B880" s="47">
        <v>45074</v>
      </c>
      <c r="C880">
        <f t="shared" si="78"/>
        <v>2023</v>
      </c>
      <c r="D880">
        <f t="shared" si="79"/>
        <v>5</v>
      </c>
      <c r="E880">
        <f t="shared" si="80"/>
        <v>28</v>
      </c>
      <c r="F880" t="str">
        <f t="shared" si="81"/>
        <v>mayo</v>
      </c>
      <c r="G880" t="str">
        <f t="shared" si="82"/>
        <v>domingo</v>
      </c>
      <c r="H880" t="str">
        <f t="shared" si="83"/>
        <v>2023-05</v>
      </c>
    </row>
    <row r="881" spans="2:8">
      <c r="B881" s="47">
        <v>45075</v>
      </c>
      <c r="C881">
        <f t="shared" si="78"/>
        <v>2023</v>
      </c>
      <c r="D881">
        <f t="shared" si="79"/>
        <v>5</v>
      </c>
      <c r="E881">
        <f t="shared" si="80"/>
        <v>29</v>
      </c>
      <c r="F881" t="str">
        <f t="shared" si="81"/>
        <v>mayo</v>
      </c>
      <c r="G881" t="str">
        <f t="shared" si="82"/>
        <v>lunes</v>
      </c>
      <c r="H881" t="str">
        <f t="shared" si="83"/>
        <v>2023-05</v>
      </c>
    </row>
    <row r="882" spans="2:8">
      <c r="B882" s="47">
        <v>45076</v>
      </c>
      <c r="C882">
        <f t="shared" si="78"/>
        <v>2023</v>
      </c>
      <c r="D882">
        <f t="shared" si="79"/>
        <v>5</v>
      </c>
      <c r="E882">
        <f t="shared" si="80"/>
        <v>30</v>
      </c>
      <c r="F882" t="str">
        <f t="shared" si="81"/>
        <v>mayo</v>
      </c>
      <c r="G882" t="str">
        <f t="shared" si="82"/>
        <v>martes</v>
      </c>
      <c r="H882" t="str">
        <f t="shared" si="83"/>
        <v>2023-05</v>
      </c>
    </row>
    <row r="883" spans="2:8">
      <c r="B883" s="47">
        <v>45077</v>
      </c>
      <c r="C883">
        <f t="shared" si="78"/>
        <v>2023</v>
      </c>
      <c r="D883">
        <f t="shared" si="79"/>
        <v>5</v>
      </c>
      <c r="E883">
        <f t="shared" si="80"/>
        <v>31</v>
      </c>
      <c r="F883" t="str">
        <f t="shared" si="81"/>
        <v>mayo</v>
      </c>
      <c r="G883" t="str">
        <f t="shared" si="82"/>
        <v>miércoles</v>
      </c>
      <c r="H883" t="str">
        <f t="shared" si="83"/>
        <v>2023-05</v>
      </c>
    </row>
    <row r="884" spans="2:8">
      <c r="B884" s="47">
        <v>45078</v>
      </c>
      <c r="C884">
        <f t="shared" si="78"/>
        <v>2023</v>
      </c>
      <c r="D884">
        <f t="shared" si="79"/>
        <v>6</v>
      </c>
      <c r="E884">
        <f t="shared" si="80"/>
        <v>1</v>
      </c>
      <c r="F884" t="str">
        <f t="shared" si="81"/>
        <v>junio</v>
      </c>
      <c r="G884" t="str">
        <f t="shared" si="82"/>
        <v>jueves</v>
      </c>
      <c r="H884" t="str">
        <f t="shared" si="83"/>
        <v>2023-06</v>
      </c>
    </row>
    <row r="885" spans="2:8">
      <c r="B885" s="47">
        <v>45079</v>
      </c>
      <c r="C885">
        <f t="shared" si="78"/>
        <v>2023</v>
      </c>
      <c r="D885">
        <f t="shared" si="79"/>
        <v>6</v>
      </c>
      <c r="E885">
        <f t="shared" si="80"/>
        <v>2</v>
      </c>
      <c r="F885" t="str">
        <f t="shared" si="81"/>
        <v>junio</v>
      </c>
      <c r="G885" t="str">
        <f t="shared" si="82"/>
        <v>viernes</v>
      </c>
      <c r="H885" t="str">
        <f t="shared" si="83"/>
        <v>2023-06</v>
      </c>
    </row>
    <row r="886" spans="2:8">
      <c r="B886" s="47">
        <v>45080</v>
      </c>
      <c r="C886">
        <f t="shared" si="78"/>
        <v>2023</v>
      </c>
      <c r="D886">
        <f t="shared" si="79"/>
        <v>6</v>
      </c>
      <c r="E886">
        <f t="shared" si="80"/>
        <v>3</v>
      </c>
      <c r="F886" t="str">
        <f t="shared" si="81"/>
        <v>junio</v>
      </c>
      <c r="G886" t="str">
        <f t="shared" si="82"/>
        <v>sábado</v>
      </c>
      <c r="H886" t="str">
        <f t="shared" si="83"/>
        <v>2023-06</v>
      </c>
    </row>
    <row r="887" spans="2:8">
      <c r="B887" s="47">
        <v>45081</v>
      </c>
      <c r="C887">
        <f t="shared" si="78"/>
        <v>2023</v>
      </c>
      <c r="D887">
        <f t="shared" si="79"/>
        <v>6</v>
      </c>
      <c r="E887">
        <f t="shared" si="80"/>
        <v>4</v>
      </c>
      <c r="F887" t="str">
        <f t="shared" si="81"/>
        <v>junio</v>
      </c>
      <c r="G887" t="str">
        <f t="shared" si="82"/>
        <v>domingo</v>
      </c>
      <c r="H887" t="str">
        <f t="shared" si="83"/>
        <v>2023-06</v>
      </c>
    </row>
    <row r="888" spans="2:8">
      <c r="B888" s="47">
        <v>45082</v>
      </c>
      <c r="C888">
        <f t="shared" si="78"/>
        <v>2023</v>
      </c>
      <c r="D888">
        <f t="shared" si="79"/>
        <v>6</v>
      </c>
      <c r="E888">
        <f t="shared" si="80"/>
        <v>5</v>
      </c>
      <c r="F888" t="str">
        <f t="shared" si="81"/>
        <v>junio</v>
      </c>
      <c r="G888" t="str">
        <f t="shared" si="82"/>
        <v>lunes</v>
      </c>
      <c r="H888" t="str">
        <f t="shared" si="83"/>
        <v>2023-06</v>
      </c>
    </row>
    <row r="889" spans="2:8">
      <c r="B889" s="47">
        <v>45083</v>
      </c>
      <c r="C889">
        <f t="shared" si="78"/>
        <v>2023</v>
      </c>
      <c r="D889">
        <f t="shared" si="79"/>
        <v>6</v>
      </c>
      <c r="E889">
        <f t="shared" si="80"/>
        <v>6</v>
      </c>
      <c r="F889" t="str">
        <f t="shared" si="81"/>
        <v>junio</v>
      </c>
      <c r="G889" t="str">
        <f t="shared" si="82"/>
        <v>martes</v>
      </c>
      <c r="H889" t="str">
        <f t="shared" si="83"/>
        <v>2023-06</v>
      </c>
    </row>
    <row r="890" spans="2:8">
      <c r="B890" s="47">
        <v>45084</v>
      </c>
      <c r="C890">
        <f t="shared" si="78"/>
        <v>2023</v>
      </c>
      <c r="D890">
        <f t="shared" si="79"/>
        <v>6</v>
      </c>
      <c r="E890">
        <f t="shared" si="80"/>
        <v>7</v>
      </c>
      <c r="F890" t="str">
        <f t="shared" si="81"/>
        <v>junio</v>
      </c>
      <c r="G890" t="str">
        <f t="shared" si="82"/>
        <v>miércoles</v>
      </c>
      <c r="H890" t="str">
        <f t="shared" si="83"/>
        <v>2023-06</v>
      </c>
    </row>
    <row r="891" spans="2:8">
      <c r="B891" s="47">
        <v>45085</v>
      </c>
      <c r="C891">
        <f t="shared" si="78"/>
        <v>2023</v>
      </c>
      <c r="D891">
        <f t="shared" si="79"/>
        <v>6</v>
      </c>
      <c r="E891">
        <f t="shared" si="80"/>
        <v>8</v>
      </c>
      <c r="F891" t="str">
        <f t="shared" si="81"/>
        <v>junio</v>
      </c>
      <c r="G891" t="str">
        <f t="shared" si="82"/>
        <v>jueves</v>
      </c>
      <c r="H891" t="str">
        <f t="shared" si="83"/>
        <v>2023-06</v>
      </c>
    </row>
    <row r="892" spans="2:8">
      <c r="B892" s="47">
        <v>45086</v>
      </c>
      <c r="C892">
        <f t="shared" si="78"/>
        <v>2023</v>
      </c>
      <c r="D892">
        <f t="shared" si="79"/>
        <v>6</v>
      </c>
      <c r="E892">
        <f t="shared" si="80"/>
        <v>9</v>
      </c>
      <c r="F892" t="str">
        <f t="shared" si="81"/>
        <v>junio</v>
      </c>
      <c r="G892" t="str">
        <f t="shared" si="82"/>
        <v>viernes</v>
      </c>
      <c r="H892" t="str">
        <f t="shared" si="83"/>
        <v>2023-06</v>
      </c>
    </row>
    <row r="893" spans="2:8">
      <c r="B893" s="47">
        <v>45087</v>
      </c>
      <c r="C893">
        <f t="shared" si="78"/>
        <v>2023</v>
      </c>
      <c r="D893">
        <f t="shared" si="79"/>
        <v>6</v>
      </c>
      <c r="E893">
        <f t="shared" si="80"/>
        <v>10</v>
      </c>
      <c r="F893" t="str">
        <f t="shared" si="81"/>
        <v>junio</v>
      </c>
      <c r="G893" t="str">
        <f t="shared" si="82"/>
        <v>sábado</v>
      </c>
      <c r="H893" t="str">
        <f t="shared" si="83"/>
        <v>2023-06</v>
      </c>
    </row>
    <row r="894" spans="2:8">
      <c r="B894" s="47">
        <v>45088</v>
      </c>
      <c r="C894">
        <f t="shared" si="78"/>
        <v>2023</v>
      </c>
      <c r="D894">
        <f t="shared" si="79"/>
        <v>6</v>
      </c>
      <c r="E894">
        <f t="shared" si="80"/>
        <v>11</v>
      </c>
      <c r="F894" t="str">
        <f t="shared" si="81"/>
        <v>junio</v>
      </c>
      <c r="G894" t="str">
        <f t="shared" si="82"/>
        <v>domingo</v>
      </c>
      <c r="H894" t="str">
        <f t="shared" si="83"/>
        <v>2023-06</v>
      </c>
    </row>
    <row r="895" spans="2:8">
      <c r="B895" s="47">
        <v>45089</v>
      </c>
      <c r="C895">
        <f t="shared" si="78"/>
        <v>2023</v>
      </c>
      <c r="D895">
        <f t="shared" si="79"/>
        <v>6</v>
      </c>
      <c r="E895">
        <f t="shared" si="80"/>
        <v>12</v>
      </c>
      <c r="F895" t="str">
        <f t="shared" si="81"/>
        <v>junio</v>
      </c>
      <c r="G895" t="str">
        <f t="shared" si="82"/>
        <v>lunes</v>
      </c>
      <c r="H895" t="str">
        <f t="shared" si="83"/>
        <v>2023-06</v>
      </c>
    </row>
    <row r="896" spans="2:8">
      <c r="B896" s="47">
        <v>45090</v>
      </c>
      <c r="C896">
        <f t="shared" si="78"/>
        <v>2023</v>
      </c>
      <c r="D896">
        <f t="shared" si="79"/>
        <v>6</v>
      </c>
      <c r="E896">
        <f t="shared" si="80"/>
        <v>13</v>
      </c>
      <c r="F896" t="str">
        <f t="shared" si="81"/>
        <v>junio</v>
      </c>
      <c r="G896" t="str">
        <f t="shared" si="82"/>
        <v>martes</v>
      </c>
      <c r="H896" t="str">
        <f t="shared" si="83"/>
        <v>2023-06</v>
      </c>
    </row>
    <row r="897" spans="2:8">
      <c r="B897" s="47">
        <v>45091</v>
      </c>
      <c r="C897">
        <f t="shared" si="78"/>
        <v>2023</v>
      </c>
      <c r="D897">
        <f t="shared" si="79"/>
        <v>6</v>
      </c>
      <c r="E897">
        <f t="shared" si="80"/>
        <v>14</v>
      </c>
      <c r="F897" t="str">
        <f t="shared" si="81"/>
        <v>junio</v>
      </c>
      <c r="G897" t="str">
        <f t="shared" si="82"/>
        <v>miércoles</v>
      </c>
      <c r="H897" t="str">
        <f t="shared" si="83"/>
        <v>2023-06</v>
      </c>
    </row>
    <row r="898" spans="2:8">
      <c r="B898" s="47">
        <v>45092</v>
      </c>
      <c r="C898">
        <f t="shared" si="78"/>
        <v>2023</v>
      </c>
      <c r="D898">
        <f t="shared" si="79"/>
        <v>6</v>
      </c>
      <c r="E898">
        <f t="shared" si="80"/>
        <v>15</v>
      </c>
      <c r="F898" t="str">
        <f t="shared" si="81"/>
        <v>junio</v>
      </c>
      <c r="G898" t="str">
        <f t="shared" si="82"/>
        <v>jueves</v>
      </c>
      <c r="H898" t="str">
        <f t="shared" si="83"/>
        <v>2023-06</v>
      </c>
    </row>
    <row r="899" spans="2:8">
      <c r="B899" s="47">
        <v>45093</v>
      </c>
      <c r="C899">
        <f t="shared" ref="C899:C962" si="84">YEAR(B899)</f>
        <v>2023</v>
      </c>
      <c r="D899">
        <f t="shared" ref="D899:D962" si="85">MONTH(B899)</f>
        <v>6</v>
      </c>
      <c r="E899">
        <f t="shared" ref="E899:E962" si="86">DAY(B899)</f>
        <v>16</v>
      </c>
      <c r="F899" t="str">
        <f t="shared" ref="F899:F962" si="87">TEXT(B899,"MMMM")</f>
        <v>junio</v>
      </c>
      <c r="G899" t="str">
        <f t="shared" ref="G899:G962" si="88">TEXT(B899,"DDDD")</f>
        <v>viernes</v>
      </c>
      <c r="H899" t="str">
        <f t="shared" ref="H899:H962" si="89">YEAR(B899) &amp;"-" &amp; TEXT(B899, "MM")</f>
        <v>2023-06</v>
      </c>
    </row>
    <row r="900" spans="2:8">
      <c r="B900" s="47">
        <v>45094</v>
      </c>
      <c r="C900">
        <f t="shared" si="84"/>
        <v>2023</v>
      </c>
      <c r="D900">
        <f t="shared" si="85"/>
        <v>6</v>
      </c>
      <c r="E900">
        <f t="shared" si="86"/>
        <v>17</v>
      </c>
      <c r="F900" t="str">
        <f t="shared" si="87"/>
        <v>junio</v>
      </c>
      <c r="G900" t="str">
        <f t="shared" si="88"/>
        <v>sábado</v>
      </c>
      <c r="H900" t="str">
        <f t="shared" si="89"/>
        <v>2023-06</v>
      </c>
    </row>
    <row r="901" spans="2:8">
      <c r="B901" s="47">
        <v>45095</v>
      </c>
      <c r="C901">
        <f t="shared" si="84"/>
        <v>2023</v>
      </c>
      <c r="D901">
        <f t="shared" si="85"/>
        <v>6</v>
      </c>
      <c r="E901">
        <f t="shared" si="86"/>
        <v>18</v>
      </c>
      <c r="F901" t="str">
        <f t="shared" si="87"/>
        <v>junio</v>
      </c>
      <c r="G901" t="str">
        <f t="shared" si="88"/>
        <v>domingo</v>
      </c>
      <c r="H901" t="str">
        <f t="shared" si="89"/>
        <v>2023-06</v>
      </c>
    </row>
    <row r="902" spans="2:8">
      <c r="B902" s="47">
        <v>45096</v>
      </c>
      <c r="C902">
        <f t="shared" si="84"/>
        <v>2023</v>
      </c>
      <c r="D902">
        <f t="shared" si="85"/>
        <v>6</v>
      </c>
      <c r="E902">
        <f t="shared" si="86"/>
        <v>19</v>
      </c>
      <c r="F902" t="str">
        <f t="shared" si="87"/>
        <v>junio</v>
      </c>
      <c r="G902" t="str">
        <f t="shared" si="88"/>
        <v>lunes</v>
      </c>
      <c r="H902" t="str">
        <f t="shared" si="89"/>
        <v>2023-06</v>
      </c>
    </row>
    <row r="903" spans="2:8">
      <c r="B903" s="47">
        <v>45097</v>
      </c>
      <c r="C903">
        <f t="shared" si="84"/>
        <v>2023</v>
      </c>
      <c r="D903">
        <f t="shared" si="85"/>
        <v>6</v>
      </c>
      <c r="E903">
        <f t="shared" si="86"/>
        <v>20</v>
      </c>
      <c r="F903" t="str">
        <f t="shared" si="87"/>
        <v>junio</v>
      </c>
      <c r="G903" t="str">
        <f t="shared" si="88"/>
        <v>martes</v>
      </c>
      <c r="H903" t="str">
        <f t="shared" si="89"/>
        <v>2023-06</v>
      </c>
    </row>
    <row r="904" spans="2:8">
      <c r="B904" s="47">
        <v>45098</v>
      </c>
      <c r="C904">
        <f t="shared" si="84"/>
        <v>2023</v>
      </c>
      <c r="D904">
        <f t="shared" si="85"/>
        <v>6</v>
      </c>
      <c r="E904">
        <f t="shared" si="86"/>
        <v>21</v>
      </c>
      <c r="F904" t="str">
        <f t="shared" si="87"/>
        <v>junio</v>
      </c>
      <c r="G904" t="str">
        <f t="shared" si="88"/>
        <v>miércoles</v>
      </c>
      <c r="H904" t="str">
        <f t="shared" si="89"/>
        <v>2023-06</v>
      </c>
    </row>
    <row r="905" spans="2:8">
      <c r="B905" s="47">
        <v>45099</v>
      </c>
      <c r="C905">
        <f t="shared" si="84"/>
        <v>2023</v>
      </c>
      <c r="D905">
        <f t="shared" si="85"/>
        <v>6</v>
      </c>
      <c r="E905">
        <f t="shared" si="86"/>
        <v>22</v>
      </c>
      <c r="F905" t="str">
        <f t="shared" si="87"/>
        <v>junio</v>
      </c>
      <c r="G905" t="str">
        <f t="shared" si="88"/>
        <v>jueves</v>
      </c>
      <c r="H905" t="str">
        <f t="shared" si="89"/>
        <v>2023-06</v>
      </c>
    </row>
    <row r="906" spans="2:8">
      <c r="B906" s="47">
        <v>45100</v>
      </c>
      <c r="C906">
        <f t="shared" si="84"/>
        <v>2023</v>
      </c>
      <c r="D906">
        <f t="shared" si="85"/>
        <v>6</v>
      </c>
      <c r="E906">
        <f t="shared" si="86"/>
        <v>23</v>
      </c>
      <c r="F906" t="str">
        <f t="shared" si="87"/>
        <v>junio</v>
      </c>
      <c r="G906" t="str">
        <f t="shared" si="88"/>
        <v>viernes</v>
      </c>
      <c r="H906" t="str">
        <f t="shared" si="89"/>
        <v>2023-06</v>
      </c>
    </row>
    <row r="907" spans="2:8">
      <c r="B907" s="47">
        <v>45101</v>
      </c>
      <c r="C907">
        <f t="shared" si="84"/>
        <v>2023</v>
      </c>
      <c r="D907">
        <f t="shared" si="85"/>
        <v>6</v>
      </c>
      <c r="E907">
        <f t="shared" si="86"/>
        <v>24</v>
      </c>
      <c r="F907" t="str">
        <f t="shared" si="87"/>
        <v>junio</v>
      </c>
      <c r="G907" t="str">
        <f t="shared" si="88"/>
        <v>sábado</v>
      </c>
      <c r="H907" t="str">
        <f t="shared" si="89"/>
        <v>2023-06</v>
      </c>
    </row>
    <row r="908" spans="2:8">
      <c r="B908" s="47">
        <v>45102</v>
      </c>
      <c r="C908">
        <f t="shared" si="84"/>
        <v>2023</v>
      </c>
      <c r="D908">
        <f t="shared" si="85"/>
        <v>6</v>
      </c>
      <c r="E908">
        <f t="shared" si="86"/>
        <v>25</v>
      </c>
      <c r="F908" t="str">
        <f t="shared" si="87"/>
        <v>junio</v>
      </c>
      <c r="G908" t="str">
        <f t="shared" si="88"/>
        <v>domingo</v>
      </c>
      <c r="H908" t="str">
        <f t="shared" si="89"/>
        <v>2023-06</v>
      </c>
    </row>
    <row r="909" spans="2:8">
      <c r="B909" s="47">
        <v>45103</v>
      </c>
      <c r="C909">
        <f t="shared" si="84"/>
        <v>2023</v>
      </c>
      <c r="D909">
        <f t="shared" si="85"/>
        <v>6</v>
      </c>
      <c r="E909">
        <f t="shared" si="86"/>
        <v>26</v>
      </c>
      <c r="F909" t="str">
        <f t="shared" si="87"/>
        <v>junio</v>
      </c>
      <c r="G909" t="str">
        <f t="shared" si="88"/>
        <v>lunes</v>
      </c>
      <c r="H909" t="str">
        <f t="shared" si="89"/>
        <v>2023-06</v>
      </c>
    </row>
    <row r="910" spans="2:8">
      <c r="B910" s="47">
        <v>45104</v>
      </c>
      <c r="C910">
        <f t="shared" si="84"/>
        <v>2023</v>
      </c>
      <c r="D910">
        <f t="shared" si="85"/>
        <v>6</v>
      </c>
      <c r="E910">
        <f t="shared" si="86"/>
        <v>27</v>
      </c>
      <c r="F910" t="str">
        <f t="shared" si="87"/>
        <v>junio</v>
      </c>
      <c r="G910" t="str">
        <f t="shared" si="88"/>
        <v>martes</v>
      </c>
      <c r="H910" t="str">
        <f t="shared" si="89"/>
        <v>2023-06</v>
      </c>
    </row>
    <row r="911" spans="2:8">
      <c r="B911" s="47">
        <v>45105</v>
      </c>
      <c r="C911">
        <f t="shared" si="84"/>
        <v>2023</v>
      </c>
      <c r="D911">
        <f t="shared" si="85"/>
        <v>6</v>
      </c>
      <c r="E911">
        <f t="shared" si="86"/>
        <v>28</v>
      </c>
      <c r="F911" t="str">
        <f t="shared" si="87"/>
        <v>junio</v>
      </c>
      <c r="G911" t="str">
        <f t="shared" si="88"/>
        <v>miércoles</v>
      </c>
      <c r="H911" t="str">
        <f t="shared" si="89"/>
        <v>2023-06</v>
      </c>
    </row>
    <row r="912" spans="2:8">
      <c r="B912" s="47">
        <v>45106</v>
      </c>
      <c r="C912">
        <f t="shared" si="84"/>
        <v>2023</v>
      </c>
      <c r="D912">
        <f t="shared" si="85"/>
        <v>6</v>
      </c>
      <c r="E912">
        <f t="shared" si="86"/>
        <v>29</v>
      </c>
      <c r="F912" t="str">
        <f t="shared" si="87"/>
        <v>junio</v>
      </c>
      <c r="G912" t="str">
        <f t="shared" si="88"/>
        <v>jueves</v>
      </c>
      <c r="H912" t="str">
        <f t="shared" si="89"/>
        <v>2023-06</v>
      </c>
    </row>
    <row r="913" spans="2:8">
      <c r="B913" s="47">
        <v>45107</v>
      </c>
      <c r="C913">
        <f t="shared" si="84"/>
        <v>2023</v>
      </c>
      <c r="D913">
        <f t="shared" si="85"/>
        <v>6</v>
      </c>
      <c r="E913">
        <f t="shared" si="86"/>
        <v>30</v>
      </c>
      <c r="F913" t="str">
        <f t="shared" si="87"/>
        <v>junio</v>
      </c>
      <c r="G913" t="str">
        <f t="shared" si="88"/>
        <v>viernes</v>
      </c>
      <c r="H913" t="str">
        <f t="shared" si="89"/>
        <v>2023-06</v>
      </c>
    </row>
    <row r="914" spans="2:8">
      <c r="B914" s="47">
        <v>45108</v>
      </c>
      <c r="C914">
        <f t="shared" si="84"/>
        <v>2023</v>
      </c>
      <c r="D914">
        <f t="shared" si="85"/>
        <v>7</v>
      </c>
      <c r="E914">
        <f t="shared" si="86"/>
        <v>1</v>
      </c>
      <c r="F914" t="str">
        <f t="shared" si="87"/>
        <v>julio</v>
      </c>
      <c r="G914" t="str">
        <f t="shared" si="88"/>
        <v>sábado</v>
      </c>
      <c r="H914" t="str">
        <f t="shared" si="89"/>
        <v>2023-07</v>
      </c>
    </row>
    <row r="915" spans="2:8">
      <c r="B915" s="47">
        <v>45109</v>
      </c>
      <c r="C915">
        <f t="shared" si="84"/>
        <v>2023</v>
      </c>
      <c r="D915">
        <f t="shared" si="85"/>
        <v>7</v>
      </c>
      <c r="E915">
        <f t="shared" si="86"/>
        <v>2</v>
      </c>
      <c r="F915" t="str">
        <f t="shared" si="87"/>
        <v>julio</v>
      </c>
      <c r="G915" t="str">
        <f t="shared" si="88"/>
        <v>domingo</v>
      </c>
      <c r="H915" t="str">
        <f t="shared" si="89"/>
        <v>2023-07</v>
      </c>
    </row>
    <row r="916" spans="2:8">
      <c r="B916" s="47">
        <v>45110</v>
      </c>
      <c r="C916">
        <f t="shared" si="84"/>
        <v>2023</v>
      </c>
      <c r="D916">
        <f t="shared" si="85"/>
        <v>7</v>
      </c>
      <c r="E916">
        <f t="shared" si="86"/>
        <v>3</v>
      </c>
      <c r="F916" t="str">
        <f t="shared" si="87"/>
        <v>julio</v>
      </c>
      <c r="G916" t="str">
        <f t="shared" si="88"/>
        <v>lunes</v>
      </c>
      <c r="H916" t="str">
        <f t="shared" si="89"/>
        <v>2023-07</v>
      </c>
    </row>
    <row r="917" spans="2:8">
      <c r="B917" s="47">
        <v>45111</v>
      </c>
      <c r="C917">
        <f t="shared" si="84"/>
        <v>2023</v>
      </c>
      <c r="D917">
        <f t="shared" si="85"/>
        <v>7</v>
      </c>
      <c r="E917">
        <f t="shared" si="86"/>
        <v>4</v>
      </c>
      <c r="F917" t="str">
        <f t="shared" si="87"/>
        <v>julio</v>
      </c>
      <c r="G917" t="str">
        <f t="shared" si="88"/>
        <v>martes</v>
      </c>
      <c r="H917" t="str">
        <f t="shared" si="89"/>
        <v>2023-07</v>
      </c>
    </row>
    <row r="918" spans="2:8">
      <c r="B918" s="47">
        <v>45112</v>
      </c>
      <c r="C918">
        <f t="shared" si="84"/>
        <v>2023</v>
      </c>
      <c r="D918">
        <f t="shared" si="85"/>
        <v>7</v>
      </c>
      <c r="E918">
        <f t="shared" si="86"/>
        <v>5</v>
      </c>
      <c r="F918" t="str">
        <f t="shared" si="87"/>
        <v>julio</v>
      </c>
      <c r="G918" t="str">
        <f t="shared" si="88"/>
        <v>miércoles</v>
      </c>
      <c r="H918" t="str">
        <f t="shared" si="89"/>
        <v>2023-07</v>
      </c>
    </row>
    <row r="919" spans="2:8">
      <c r="B919" s="47">
        <v>45113</v>
      </c>
      <c r="C919">
        <f t="shared" si="84"/>
        <v>2023</v>
      </c>
      <c r="D919">
        <f t="shared" si="85"/>
        <v>7</v>
      </c>
      <c r="E919">
        <f t="shared" si="86"/>
        <v>6</v>
      </c>
      <c r="F919" t="str">
        <f t="shared" si="87"/>
        <v>julio</v>
      </c>
      <c r="G919" t="str">
        <f t="shared" si="88"/>
        <v>jueves</v>
      </c>
      <c r="H919" t="str">
        <f t="shared" si="89"/>
        <v>2023-07</v>
      </c>
    </row>
    <row r="920" spans="2:8">
      <c r="B920" s="47">
        <v>45114</v>
      </c>
      <c r="C920">
        <f t="shared" si="84"/>
        <v>2023</v>
      </c>
      <c r="D920">
        <f t="shared" si="85"/>
        <v>7</v>
      </c>
      <c r="E920">
        <f t="shared" si="86"/>
        <v>7</v>
      </c>
      <c r="F920" t="str">
        <f t="shared" si="87"/>
        <v>julio</v>
      </c>
      <c r="G920" t="str">
        <f t="shared" si="88"/>
        <v>viernes</v>
      </c>
      <c r="H920" t="str">
        <f t="shared" si="89"/>
        <v>2023-07</v>
      </c>
    </row>
    <row r="921" spans="2:8">
      <c r="B921" s="47">
        <v>45115</v>
      </c>
      <c r="C921">
        <f t="shared" si="84"/>
        <v>2023</v>
      </c>
      <c r="D921">
        <f t="shared" si="85"/>
        <v>7</v>
      </c>
      <c r="E921">
        <f t="shared" si="86"/>
        <v>8</v>
      </c>
      <c r="F921" t="str">
        <f t="shared" si="87"/>
        <v>julio</v>
      </c>
      <c r="G921" t="str">
        <f t="shared" si="88"/>
        <v>sábado</v>
      </c>
      <c r="H921" t="str">
        <f t="shared" si="89"/>
        <v>2023-07</v>
      </c>
    </row>
    <row r="922" spans="2:8">
      <c r="B922" s="47">
        <v>45116</v>
      </c>
      <c r="C922">
        <f t="shared" si="84"/>
        <v>2023</v>
      </c>
      <c r="D922">
        <f t="shared" si="85"/>
        <v>7</v>
      </c>
      <c r="E922">
        <f t="shared" si="86"/>
        <v>9</v>
      </c>
      <c r="F922" t="str">
        <f t="shared" si="87"/>
        <v>julio</v>
      </c>
      <c r="G922" t="str">
        <f t="shared" si="88"/>
        <v>domingo</v>
      </c>
      <c r="H922" t="str">
        <f t="shared" si="89"/>
        <v>2023-07</v>
      </c>
    </row>
    <row r="923" spans="2:8">
      <c r="B923" s="47">
        <v>45117</v>
      </c>
      <c r="C923">
        <f t="shared" si="84"/>
        <v>2023</v>
      </c>
      <c r="D923">
        <f t="shared" si="85"/>
        <v>7</v>
      </c>
      <c r="E923">
        <f t="shared" si="86"/>
        <v>10</v>
      </c>
      <c r="F923" t="str">
        <f t="shared" si="87"/>
        <v>julio</v>
      </c>
      <c r="G923" t="str">
        <f t="shared" si="88"/>
        <v>lunes</v>
      </c>
      <c r="H923" t="str">
        <f t="shared" si="89"/>
        <v>2023-07</v>
      </c>
    </row>
    <row r="924" spans="2:8">
      <c r="B924" s="47">
        <v>45118</v>
      </c>
      <c r="C924">
        <f t="shared" si="84"/>
        <v>2023</v>
      </c>
      <c r="D924">
        <f t="shared" si="85"/>
        <v>7</v>
      </c>
      <c r="E924">
        <f t="shared" si="86"/>
        <v>11</v>
      </c>
      <c r="F924" t="str">
        <f t="shared" si="87"/>
        <v>julio</v>
      </c>
      <c r="G924" t="str">
        <f t="shared" si="88"/>
        <v>martes</v>
      </c>
      <c r="H924" t="str">
        <f t="shared" si="89"/>
        <v>2023-07</v>
      </c>
    </row>
    <row r="925" spans="2:8">
      <c r="B925" s="47">
        <v>45119</v>
      </c>
      <c r="C925">
        <f t="shared" si="84"/>
        <v>2023</v>
      </c>
      <c r="D925">
        <f t="shared" si="85"/>
        <v>7</v>
      </c>
      <c r="E925">
        <f t="shared" si="86"/>
        <v>12</v>
      </c>
      <c r="F925" t="str">
        <f t="shared" si="87"/>
        <v>julio</v>
      </c>
      <c r="G925" t="str">
        <f t="shared" si="88"/>
        <v>miércoles</v>
      </c>
      <c r="H925" t="str">
        <f t="shared" si="89"/>
        <v>2023-07</v>
      </c>
    </row>
    <row r="926" spans="2:8">
      <c r="B926" s="47">
        <v>45120</v>
      </c>
      <c r="C926">
        <f t="shared" si="84"/>
        <v>2023</v>
      </c>
      <c r="D926">
        <f t="shared" si="85"/>
        <v>7</v>
      </c>
      <c r="E926">
        <f t="shared" si="86"/>
        <v>13</v>
      </c>
      <c r="F926" t="str">
        <f t="shared" si="87"/>
        <v>julio</v>
      </c>
      <c r="G926" t="str">
        <f t="shared" si="88"/>
        <v>jueves</v>
      </c>
      <c r="H926" t="str">
        <f t="shared" si="89"/>
        <v>2023-07</v>
      </c>
    </row>
    <row r="927" spans="2:8">
      <c r="B927" s="47">
        <v>45121</v>
      </c>
      <c r="C927">
        <f t="shared" si="84"/>
        <v>2023</v>
      </c>
      <c r="D927">
        <f t="shared" si="85"/>
        <v>7</v>
      </c>
      <c r="E927">
        <f t="shared" si="86"/>
        <v>14</v>
      </c>
      <c r="F927" t="str">
        <f t="shared" si="87"/>
        <v>julio</v>
      </c>
      <c r="G927" t="str">
        <f t="shared" si="88"/>
        <v>viernes</v>
      </c>
      <c r="H927" t="str">
        <f t="shared" si="89"/>
        <v>2023-07</v>
      </c>
    </row>
    <row r="928" spans="2:8">
      <c r="B928" s="47">
        <v>45122</v>
      </c>
      <c r="C928">
        <f t="shared" si="84"/>
        <v>2023</v>
      </c>
      <c r="D928">
        <f t="shared" si="85"/>
        <v>7</v>
      </c>
      <c r="E928">
        <f t="shared" si="86"/>
        <v>15</v>
      </c>
      <c r="F928" t="str">
        <f t="shared" si="87"/>
        <v>julio</v>
      </c>
      <c r="G928" t="str">
        <f t="shared" si="88"/>
        <v>sábado</v>
      </c>
      <c r="H928" t="str">
        <f t="shared" si="89"/>
        <v>2023-07</v>
      </c>
    </row>
    <row r="929" spans="2:8">
      <c r="B929" s="47">
        <v>45123</v>
      </c>
      <c r="C929">
        <f t="shared" si="84"/>
        <v>2023</v>
      </c>
      <c r="D929">
        <f t="shared" si="85"/>
        <v>7</v>
      </c>
      <c r="E929">
        <f t="shared" si="86"/>
        <v>16</v>
      </c>
      <c r="F929" t="str">
        <f t="shared" si="87"/>
        <v>julio</v>
      </c>
      <c r="G929" t="str">
        <f t="shared" si="88"/>
        <v>domingo</v>
      </c>
      <c r="H929" t="str">
        <f t="shared" si="89"/>
        <v>2023-07</v>
      </c>
    </row>
    <row r="930" spans="2:8">
      <c r="B930" s="47">
        <v>45124</v>
      </c>
      <c r="C930">
        <f t="shared" si="84"/>
        <v>2023</v>
      </c>
      <c r="D930">
        <f t="shared" si="85"/>
        <v>7</v>
      </c>
      <c r="E930">
        <f t="shared" si="86"/>
        <v>17</v>
      </c>
      <c r="F930" t="str">
        <f t="shared" si="87"/>
        <v>julio</v>
      </c>
      <c r="G930" t="str">
        <f t="shared" si="88"/>
        <v>lunes</v>
      </c>
      <c r="H930" t="str">
        <f t="shared" si="89"/>
        <v>2023-07</v>
      </c>
    </row>
    <row r="931" spans="2:8">
      <c r="B931" s="47">
        <v>45125</v>
      </c>
      <c r="C931">
        <f t="shared" si="84"/>
        <v>2023</v>
      </c>
      <c r="D931">
        <f t="shared" si="85"/>
        <v>7</v>
      </c>
      <c r="E931">
        <f t="shared" si="86"/>
        <v>18</v>
      </c>
      <c r="F931" t="str">
        <f t="shared" si="87"/>
        <v>julio</v>
      </c>
      <c r="G931" t="str">
        <f t="shared" si="88"/>
        <v>martes</v>
      </c>
      <c r="H931" t="str">
        <f t="shared" si="89"/>
        <v>2023-07</v>
      </c>
    </row>
    <row r="932" spans="2:8">
      <c r="B932" s="47">
        <v>45126</v>
      </c>
      <c r="C932">
        <f t="shared" si="84"/>
        <v>2023</v>
      </c>
      <c r="D932">
        <f t="shared" si="85"/>
        <v>7</v>
      </c>
      <c r="E932">
        <f t="shared" si="86"/>
        <v>19</v>
      </c>
      <c r="F932" t="str">
        <f t="shared" si="87"/>
        <v>julio</v>
      </c>
      <c r="G932" t="str">
        <f t="shared" si="88"/>
        <v>miércoles</v>
      </c>
      <c r="H932" t="str">
        <f t="shared" si="89"/>
        <v>2023-07</v>
      </c>
    </row>
    <row r="933" spans="2:8">
      <c r="B933" s="47">
        <v>45127</v>
      </c>
      <c r="C933">
        <f t="shared" si="84"/>
        <v>2023</v>
      </c>
      <c r="D933">
        <f t="shared" si="85"/>
        <v>7</v>
      </c>
      <c r="E933">
        <f t="shared" si="86"/>
        <v>20</v>
      </c>
      <c r="F933" t="str">
        <f t="shared" si="87"/>
        <v>julio</v>
      </c>
      <c r="G933" t="str">
        <f t="shared" si="88"/>
        <v>jueves</v>
      </c>
      <c r="H933" t="str">
        <f t="shared" si="89"/>
        <v>2023-07</v>
      </c>
    </row>
    <row r="934" spans="2:8">
      <c r="B934" s="47">
        <v>45128</v>
      </c>
      <c r="C934">
        <f t="shared" si="84"/>
        <v>2023</v>
      </c>
      <c r="D934">
        <f t="shared" si="85"/>
        <v>7</v>
      </c>
      <c r="E934">
        <f t="shared" si="86"/>
        <v>21</v>
      </c>
      <c r="F934" t="str">
        <f t="shared" si="87"/>
        <v>julio</v>
      </c>
      <c r="G934" t="str">
        <f t="shared" si="88"/>
        <v>viernes</v>
      </c>
      <c r="H934" t="str">
        <f t="shared" si="89"/>
        <v>2023-07</v>
      </c>
    </row>
    <row r="935" spans="2:8">
      <c r="B935" s="47">
        <v>45129</v>
      </c>
      <c r="C935">
        <f t="shared" si="84"/>
        <v>2023</v>
      </c>
      <c r="D935">
        <f t="shared" si="85"/>
        <v>7</v>
      </c>
      <c r="E935">
        <f t="shared" si="86"/>
        <v>22</v>
      </c>
      <c r="F935" t="str">
        <f t="shared" si="87"/>
        <v>julio</v>
      </c>
      <c r="G935" t="str">
        <f t="shared" si="88"/>
        <v>sábado</v>
      </c>
      <c r="H935" t="str">
        <f t="shared" si="89"/>
        <v>2023-07</v>
      </c>
    </row>
    <row r="936" spans="2:8">
      <c r="B936" s="47">
        <v>45130</v>
      </c>
      <c r="C936">
        <f t="shared" si="84"/>
        <v>2023</v>
      </c>
      <c r="D936">
        <f t="shared" si="85"/>
        <v>7</v>
      </c>
      <c r="E936">
        <f t="shared" si="86"/>
        <v>23</v>
      </c>
      <c r="F936" t="str">
        <f t="shared" si="87"/>
        <v>julio</v>
      </c>
      <c r="G936" t="str">
        <f t="shared" si="88"/>
        <v>domingo</v>
      </c>
      <c r="H936" t="str">
        <f t="shared" si="89"/>
        <v>2023-07</v>
      </c>
    </row>
    <row r="937" spans="2:8">
      <c r="B937" s="47">
        <v>45131</v>
      </c>
      <c r="C937">
        <f t="shared" si="84"/>
        <v>2023</v>
      </c>
      <c r="D937">
        <f t="shared" si="85"/>
        <v>7</v>
      </c>
      <c r="E937">
        <f t="shared" si="86"/>
        <v>24</v>
      </c>
      <c r="F937" t="str">
        <f t="shared" si="87"/>
        <v>julio</v>
      </c>
      <c r="G937" t="str">
        <f t="shared" si="88"/>
        <v>lunes</v>
      </c>
      <c r="H937" t="str">
        <f t="shared" si="89"/>
        <v>2023-07</v>
      </c>
    </row>
    <row r="938" spans="2:8">
      <c r="B938" s="47">
        <v>45132</v>
      </c>
      <c r="C938">
        <f t="shared" si="84"/>
        <v>2023</v>
      </c>
      <c r="D938">
        <f t="shared" si="85"/>
        <v>7</v>
      </c>
      <c r="E938">
        <f t="shared" si="86"/>
        <v>25</v>
      </c>
      <c r="F938" t="str">
        <f t="shared" si="87"/>
        <v>julio</v>
      </c>
      <c r="G938" t="str">
        <f t="shared" si="88"/>
        <v>martes</v>
      </c>
      <c r="H938" t="str">
        <f t="shared" si="89"/>
        <v>2023-07</v>
      </c>
    </row>
    <row r="939" spans="2:8">
      <c r="B939" s="47">
        <v>45133</v>
      </c>
      <c r="C939">
        <f t="shared" si="84"/>
        <v>2023</v>
      </c>
      <c r="D939">
        <f t="shared" si="85"/>
        <v>7</v>
      </c>
      <c r="E939">
        <f t="shared" si="86"/>
        <v>26</v>
      </c>
      <c r="F939" t="str">
        <f t="shared" si="87"/>
        <v>julio</v>
      </c>
      <c r="G939" t="str">
        <f t="shared" si="88"/>
        <v>miércoles</v>
      </c>
      <c r="H939" t="str">
        <f t="shared" si="89"/>
        <v>2023-07</v>
      </c>
    </row>
    <row r="940" spans="2:8">
      <c r="B940" s="47">
        <v>45134</v>
      </c>
      <c r="C940">
        <f t="shared" si="84"/>
        <v>2023</v>
      </c>
      <c r="D940">
        <f t="shared" si="85"/>
        <v>7</v>
      </c>
      <c r="E940">
        <f t="shared" si="86"/>
        <v>27</v>
      </c>
      <c r="F940" t="str">
        <f t="shared" si="87"/>
        <v>julio</v>
      </c>
      <c r="G940" t="str">
        <f t="shared" si="88"/>
        <v>jueves</v>
      </c>
      <c r="H940" t="str">
        <f t="shared" si="89"/>
        <v>2023-07</v>
      </c>
    </row>
    <row r="941" spans="2:8">
      <c r="B941" s="47">
        <v>45135</v>
      </c>
      <c r="C941">
        <f t="shared" si="84"/>
        <v>2023</v>
      </c>
      <c r="D941">
        <f t="shared" si="85"/>
        <v>7</v>
      </c>
      <c r="E941">
        <f t="shared" si="86"/>
        <v>28</v>
      </c>
      <c r="F941" t="str">
        <f t="shared" si="87"/>
        <v>julio</v>
      </c>
      <c r="G941" t="str">
        <f t="shared" si="88"/>
        <v>viernes</v>
      </c>
      <c r="H941" t="str">
        <f t="shared" si="89"/>
        <v>2023-07</v>
      </c>
    </row>
    <row r="942" spans="2:8">
      <c r="B942" s="47">
        <v>45136</v>
      </c>
      <c r="C942">
        <f t="shared" si="84"/>
        <v>2023</v>
      </c>
      <c r="D942">
        <f t="shared" si="85"/>
        <v>7</v>
      </c>
      <c r="E942">
        <f t="shared" si="86"/>
        <v>29</v>
      </c>
      <c r="F942" t="str">
        <f t="shared" si="87"/>
        <v>julio</v>
      </c>
      <c r="G942" t="str">
        <f t="shared" si="88"/>
        <v>sábado</v>
      </c>
      <c r="H942" t="str">
        <f t="shared" si="89"/>
        <v>2023-07</v>
      </c>
    </row>
    <row r="943" spans="2:8">
      <c r="B943" s="47">
        <v>45137</v>
      </c>
      <c r="C943">
        <f t="shared" si="84"/>
        <v>2023</v>
      </c>
      <c r="D943">
        <f t="shared" si="85"/>
        <v>7</v>
      </c>
      <c r="E943">
        <f t="shared" si="86"/>
        <v>30</v>
      </c>
      <c r="F943" t="str">
        <f t="shared" si="87"/>
        <v>julio</v>
      </c>
      <c r="G943" t="str">
        <f t="shared" si="88"/>
        <v>domingo</v>
      </c>
      <c r="H943" t="str">
        <f t="shared" si="89"/>
        <v>2023-07</v>
      </c>
    </row>
    <row r="944" spans="2:8">
      <c r="B944" s="47">
        <v>45138</v>
      </c>
      <c r="C944">
        <f t="shared" si="84"/>
        <v>2023</v>
      </c>
      <c r="D944">
        <f t="shared" si="85"/>
        <v>7</v>
      </c>
      <c r="E944">
        <f t="shared" si="86"/>
        <v>31</v>
      </c>
      <c r="F944" t="str">
        <f t="shared" si="87"/>
        <v>julio</v>
      </c>
      <c r="G944" t="str">
        <f t="shared" si="88"/>
        <v>lunes</v>
      </c>
      <c r="H944" t="str">
        <f t="shared" si="89"/>
        <v>2023-07</v>
      </c>
    </row>
    <row r="945" spans="2:8">
      <c r="B945" s="47">
        <v>45139</v>
      </c>
      <c r="C945">
        <f t="shared" si="84"/>
        <v>2023</v>
      </c>
      <c r="D945">
        <f t="shared" si="85"/>
        <v>8</v>
      </c>
      <c r="E945">
        <f t="shared" si="86"/>
        <v>1</v>
      </c>
      <c r="F945" t="str">
        <f t="shared" si="87"/>
        <v>agosto</v>
      </c>
      <c r="G945" t="str">
        <f t="shared" si="88"/>
        <v>martes</v>
      </c>
      <c r="H945" t="str">
        <f t="shared" si="89"/>
        <v>2023-08</v>
      </c>
    </row>
    <row r="946" spans="2:8">
      <c r="B946" s="47">
        <v>45140</v>
      </c>
      <c r="C946">
        <f t="shared" si="84"/>
        <v>2023</v>
      </c>
      <c r="D946">
        <f t="shared" si="85"/>
        <v>8</v>
      </c>
      <c r="E946">
        <f t="shared" si="86"/>
        <v>2</v>
      </c>
      <c r="F946" t="str">
        <f t="shared" si="87"/>
        <v>agosto</v>
      </c>
      <c r="G946" t="str">
        <f t="shared" si="88"/>
        <v>miércoles</v>
      </c>
      <c r="H946" t="str">
        <f t="shared" si="89"/>
        <v>2023-08</v>
      </c>
    </row>
    <row r="947" spans="2:8">
      <c r="B947" s="47">
        <v>45141</v>
      </c>
      <c r="C947">
        <f t="shared" si="84"/>
        <v>2023</v>
      </c>
      <c r="D947">
        <f t="shared" si="85"/>
        <v>8</v>
      </c>
      <c r="E947">
        <f t="shared" si="86"/>
        <v>3</v>
      </c>
      <c r="F947" t="str">
        <f t="shared" si="87"/>
        <v>agosto</v>
      </c>
      <c r="G947" t="str">
        <f t="shared" si="88"/>
        <v>jueves</v>
      </c>
      <c r="H947" t="str">
        <f t="shared" si="89"/>
        <v>2023-08</v>
      </c>
    </row>
    <row r="948" spans="2:8">
      <c r="B948" s="47">
        <v>45142</v>
      </c>
      <c r="C948">
        <f t="shared" si="84"/>
        <v>2023</v>
      </c>
      <c r="D948">
        <f t="shared" si="85"/>
        <v>8</v>
      </c>
      <c r="E948">
        <f t="shared" si="86"/>
        <v>4</v>
      </c>
      <c r="F948" t="str">
        <f t="shared" si="87"/>
        <v>agosto</v>
      </c>
      <c r="G948" t="str">
        <f t="shared" si="88"/>
        <v>viernes</v>
      </c>
      <c r="H948" t="str">
        <f t="shared" si="89"/>
        <v>2023-08</v>
      </c>
    </row>
    <row r="949" spans="2:8">
      <c r="B949" s="47">
        <v>45143</v>
      </c>
      <c r="C949">
        <f t="shared" si="84"/>
        <v>2023</v>
      </c>
      <c r="D949">
        <f t="shared" si="85"/>
        <v>8</v>
      </c>
      <c r="E949">
        <f t="shared" si="86"/>
        <v>5</v>
      </c>
      <c r="F949" t="str">
        <f t="shared" si="87"/>
        <v>agosto</v>
      </c>
      <c r="G949" t="str">
        <f t="shared" si="88"/>
        <v>sábado</v>
      </c>
      <c r="H949" t="str">
        <f t="shared" si="89"/>
        <v>2023-08</v>
      </c>
    </row>
    <row r="950" spans="2:8">
      <c r="B950" s="47">
        <v>45144</v>
      </c>
      <c r="C950">
        <f t="shared" si="84"/>
        <v>2023</v>
      </c>
      <c r="D950">
        <f t="shared" si="85"/>
        <v>8</v>
      </c>
      <c r="E950">
        <f t="shared" si="86"/>
        <v>6</v>
      </c>
      <c r="F950" t="str">
        <f t="shared" si="87"/>
        <v>agosto</v>
      </c>
      <c r="G950" t="str">
        <f t="shared" si="88"/>
        <v>domingo</v>
      </c>
      <c r="H950" t="str">
        <f t="shared" si="89"/>
        <v>2023-08</v>
      </c>
    </row>
    <row r="951" spans="2:8">
      <c r="B951" s="47">
        <v>45145</v>
      </c>
      <c r="C951">
        <f t="shared" si="84"/>
        <v>2023</v>
      </c>
      <c r="D951">
        <f t="shared" si="85"/>
        <v>8</v>
      </c>
      <c r="E951">
        <f t="shared" si="86"/>
        <v>7</v>
      </c>
      <c r="F951" t="str">
        <f t="shared" si="87"/>
        <v>agosto</v>
      </c>
      <c r="G951" t="str">
        <f t="shared" si="88"/>
        <v>lunes</v>
      </c>
      <c r="H951" t="str">
        <f t="shared" si="89"/>
        <v>2023-08</v>
      </c>
    </row>
    <row r="952" spans="2:8">
      <c r="B952" s="47">
        <v>45146</v>
      </c>
      <c r="C952">
        <f t="shared" si="84"/>
        <v>2023</v>
      </c>
      <c r="D952">
        <f t="shared" si="85"/>
        <v>8</v>
      </c>
      <c r="E952">
        <f t="shared" si="86"/>
        <v>8</v>
      </c>
      <c r="F952" t="str">
        <f t="shared" si="87"/>
        <v>agosto</v>
      </c>
      <c r="G952" t="str">
        <f t="shared" si="88"/>
        <v>martes</v>
      </c>
      <c r="H952" t="str">
        <f t="shared" si="89"/>
        <v>2023-08</v>
      </c>
    </row>
    <row r="953" spans="2:8">
      <c r="B953" s="47">
        <v>45147</v>
      </c>
      <c r="C953">
        <f t="shared" si="84"/>
        <v>2023</v>
      </c>
      <c r="D953">
        <f t="shared" si="85"/>
        <v>8</v>
      </c>
      <c r="E953">
        <f t="shared" si="86"/>
        <v>9</v>
      </c>
      <c r="F953" t="str">
        <f t="shared" si="87"/>
        <v>agosto</v>
      </c>
      <c r="G953" t="str">
        <f t="shared" si="88"/>
        <v>miércoles</v>
      </c>
      <c r="H953" t="str">
        <f t="shared" si="89"/>
        <v>2023-08</v>
      </c>
    </row>
    <row r="954" spans="2:8">
      <c r="B954" s="47">
        <v>45148</v>
      </c>
      <c r="C954">
        <f t="shared" si="84"/>
        <v>2023</v>
      </c>
      <c r="D954">
        <f t="shared" si="85"/>
        <v>8</v>
      </c>
      <c r="E954">
        <f t="shared" si="86"/>
        <v>10</v>
      </c>
      <c r="F954" t="str">
        <f t="shared" si="87"/>
        <v>agosto</v>
      </c>
      <c r="G954" t="str">
        <f t="shared" si="88"/>
        <v>jueves</v>
      </c>
      <c r="H954" t="str">
        <f t="shared" si="89"/>
        <v>2023-08</v>
      </c>
    </row>
    <row r="955" spans="2:8">
      <c r="B955" s="47">
        <v>45149</v>
      </c>
      <c r="C955">
        <f t="shared" si="84"/>
        <v>2023</v>
      </c>
      <c r="D955">
        <f t="shared" si="85"/>
        <v>8</v>
      </c>
      <c r="E955">
        <f t="shared" si="86"/>
        <v>11</v>
      </c>
      <c r="F955" t="str">
        <f t="shared" si="87"/>
        <v>agosto</v>
      </c>
      <c r="G955" t="str">
        <f t="shared" si="88"/>
        <v>viernes</v>
      </c>
      <c r="H955" t="str">
        <f t="shared" si="89"/>
        <v>2023-08</v>
      </c>
    </row>
    <row r="956" spans="2:8">
      <c r="B956" s="47">
        <v>45150</v>
      </c>
      <c r="C956">
        <f t="shared" si="84"/>
        <v>2023</v>
      </c>
      <c r="D956">
        <f t="shared" si="85"/>
        <v>8</v>
      </c>
      <c r="E956">
        <f t="shared" si="86"/>
        <v>12</v>
      </c>
      <c r="F956" t="str">
        <f t="shared" si="87"/>
        <v>agosto</v>
      </c>
      <c r="G956" t="str">
        <f t="shared" si="88"/>
        <v>sábado</v>
      </c>
      <c r="H956" t="str">
        <f t="shared" si="89"/>
        <v>2023-08</v>
      </c>
    </row>
    <row r="957" spans="2:8">
      <c r="B957" s="47">
        <v>45151</v>
      </c>
      <c r="C957">
        <f t="shared" si="84"/>
        <v>2023</v>
      </c>
      <c r="D957">
        <f t="shared" si="85"/>
        <v>8</v>
      </c>
      <c r="E957">
        <f t="shared" si="86"/>
        <v>13</v>
      </c>
      <c r="F957" t="str">
        <f t="shared" si="87"/>
        <v>agosto</v>
      </c>
      <c r="G957" t="str">
        <f t="shared" si="88"/>
        <v>domingo</v>
      </c>
      <c r="H957" t="str">
        <f t="shared" si="89"/>
        <v>2023-08</v>
      </c>
    </row>
    <row r="958" spans="2:8">
      <c r="B958" s="47">
        <v>45152</v>
      </c>
      <c r="C958">
        <f t="shared" si="84"/>
        <v>2023</v>
      </c>
      <c r="D958">
        <f t="shared" si="85"/>
        <v>8</v>
      </c>
      <c r="E958">
        <f t="shared" si="86"/>
        <v>14</v>
      </c>
      <c r="F958" t="str">
        <f t="shared" si="87"/>
        <v>agosto</v>
      </c>
      <c r="G958" t="str">
        <f t="shared" si="88"/>
        <v>lunes</v>
      </c>
      <c r="H958" t="str">
        <f t="shared" si="89"/>
        <v>2023-08</v>
      </c>
    </row>
    <row r="959" spans="2:8">
      <c r="B959" s="47">
        <v>45153</v>
      </c>
      <c r="C959">
        <f t="shared" si="84"/>
        <v>2023</v>
      </c>
      <c r="D959">
        <f t="shared" si="85"/>
        <v>8</v>
      </c>
      <c r="E959">
        <f t="shared" si="86"/>
        <v>15</v>
      </c>
      <c r="F959" t="str">
        <f t="shared" si="87"/>
        <v>agosto</v>
      </c>
      <c r="G959" t="str">
        <f t="shared" si="88"/>
        <v>martes</v>
      </c>
      <c r="H959" t="str">
        <f t="shared" si="89"/>
        <v>2023-08</v>
      </c>
    </row>
    <row r="960" spans="2:8">
      <c r="B960" s="47">
        <v>45154</v>
      </c>
      <c r="C960">
        <f t="shared" si="84"/>
        <v>2023</v>
      </c>
      <c r="D960">
        <f t="shared" si="85"/>
        <v>8</v>
      </c>
      <c r="E960">
        <f t="shared" si="86"/>
        <v>16</v>
      </c>
      <c r="F960" t="str">
        <f t="shared" si="87"/>
        <v>agosto</v>
      </c>
      <c r="G960" t="str">
        <f t="shared" si="88"/>
        <v>miércoles</v>
      </c>
      <c r="H960" t="str">
        <f t="shared" si="89"/>
        <v>2023-08</v>
      </c>
    </row>
    <row r="961" spans="2:8">
      <c r="B961" s="47">
        <v>45155</v>
      </c>
      <c r="C961">
        <f t="shared" si="84"/>
        <v>2023</v>
      </c>
      <c r="D961">
        <f t="shared" si="85"/>
        <v>8</v>
      </c>
      <c r="E961">
        <f t="shared" si="86"/>
        <v>17</v>
      </c>
      <c r="F961" t="str">
        <f t="shared" si="87"/>
        <v>agosto</v>
      </c>
      <c r="G961" t="str">
        <f t="shared" si="88"/>
        <v>jueves</v>
      </c>
      <c r="H961" t="str">
        <f t="shared" si="89"/>
        <v>2023-08</v>
      </c>
    </row>
    <row r="962" spans="2:8">
      <c r="B962" s="47">
        <v>45156</v>
      </c>
      <c r="C962">
        <f t="shared" si="84"/>
        <v>2023</v>
      </c>
      <c r="D962">
        <f t="shared" si="85"/>
        <v>8</v>
      </c>
      <c r="E962">
        <f t="shared" si="86"/>
        <v>18</v>
      </c>
      <c r="F962" t="str">
        <f t="shared" si="87"/>
        <v>agosto</v>
      </c>
      <c r="G962" t="str">
        <f t="shared" si="88"/>
        <v>viernes</v>
      </c>
      <c r="H962" t="str">
        <f t="shared" si="89"/>
        <v>2023-08</v>
      </c>
    </row>
    <row r="963" spans="2:8">
      <c r="B963" s="47">
        <v>45157</v>
      </c>
      <c r="C963">
        <f t="shared" ref="C963:C1026" si="90">YEAR(B963)</f>
        <v>2023</v>
      </c>
      <c r="D963">
        <f t="shared" ref="D963:D1026" si="91">MONTH(B963)</f>
        <v>8</v>
      </c>
      <c r="E963">
        <f t="shared" ref="E963:E1026" si="92">DAY(B963)</f>
        <v>19</v>
      </c>
      <c r="F963" t="str">
        <f t="shared" ref="F963:F1026" si="93">TEXT(B963,"MMMM")</f>
        <v>agosto</v>
      </c>
      <c r="G963" t="str">
        <f t="shared" ref="G963:G1026" si="94">TEXT(B963,"DDDD")</f>
        <v>sábado</v>
      </c>
      <c r="H963" t="str">
        <f t="shared" ref="H963:H1026" si="95">YEAR(B963) &amp;"-" &amp; TEXT(B963, "MM")</f>
        <v>2023-08</v>
      </c>
    </row>
    <row r="964" spans="2:8">
      <c r="B964" s="47">
        <v>45158</v>
      </c>
      <c r="C964">
        <f t="shared" si="90"/>
        <v>2023</v>
      </c>
      <c r="D964">
        <f t="shared" si="91"/>
        <v>8</v>
      </c>
      <c r="E964">
        <f t="shared" si="92"/>
        <v>20</v>
      </c>
      <c r="F964" t="str">
        <f t="shared" si="93"/>
        <v>agosto</v>
      </c>
      <c r="G964" t="str">
        <f t="shared" si="94"/>
        <v>domingo</v>
      </c>
      <c r="H964" t="str">
        <f t="shared" si="95"/>
        <v>2023-08</v>
      </c>
    </row>
    <row r="965" spans="2:8">
      <c r="B965" s="47">
        <v>45159</v>
      </c>
      <c r="C965">
        <f t="shared" si="90"/>
        <v>2023</v>
      </c>
      <c r="D965">
        <f t="shared" si="91"/>
        <v>8</v>
      </c>
      <c r="E965">
        <f t="shared" si="92"/>
        <v>21</v>
      </c>
      <c r="F965" t="str">
        <f t="shared" si="93"/>
        <v>agosto</v>
      </c>
      <c r="G965" t="str">
        <f t="shared" si="94"/>
        <v>lunes</v>
      </c>
      <c r="H965" t="str">
        <f t="shared" si="95"/>
        <v>2023-08</v>
      </c>
    </row>
    <row r="966" spans="2:8">
      <c r="B966" s="47">
        <v>45160</v>
      </c>
      <c r="C966">
        <f t="shared" si="90"/>
        <v>2023</v>
      </c>
      <c r="D966">
        <f t="shared" si="91"/>
        <v>8</v>
      </c>
      <c r="E966">
        <f t="shared" si="92"/>
        <v>22</v>
      </c>
      <c r="F966" t="str">
        <f t="shared" si="93"/>
        <v>agosto</v>
      </c>
      <c r="G966" t="str">
        <f t="shared" si="94"/>
        <v>martes</v>
      </c>
      <c r="H966" t="str">
        <f t="shared" si="95"/>
        <v>2023-08</v>
      </c>
    </row>
    <row r="967" spans="2:8">
      <c r="B967" s="47">
        <v>45161</v>
      </c>
      <c r="C967">
        <f t="shared" si="90"/>
        <v>2023</v>
      </c>
      <c r="D967">
        <f t="shared" si="91"/>
        <v>8</v>
      </c>
      <c r="E967">
        <f t="shared" si="92"/>
        <v>23</v>
      </c>
      <c r="F967" t="str">
        <f t="shared" si="93"/>
        <v>agosto</v>
      </c>
      <c r="G967" t="str">
        <f t="shared" si="94"/>
        <v>miércoles</v>
      </c>
      <c r="H967" t="str">
        <f t="shared" si="95"/>
        <v>2023-08</v>
      </c>
    </row>
    <row r="968" spans="2:8">
      <c r="B968" s="47">
        <v>45162</v>
      </c>
      <c r="C968">
        <f t="shared" si="90"/>
        <v>2023</v>
      </c>
      <c r="D968">
        <f t="shared" si="91"/>
        <v>8</v>
      </c>
      <c r="E968">
        <f t="shared" si="92"/>
        <v>24</v>
      </c>
      <c r="F968" t="str">
        <f t="shared" si="93"/>
        <v>agosto</v>
      </c>
      <c r="G968" t="str">
        <f t="shared" si="94"/>
        <v>jueves</v>
      </c>
      <c r="H968" t="str">
        <f t="shared" si="95"/>
        <v>2023-08</v>
      </c>
    </row>
    <row r="969" spans="2:8">
      <c r="B969" s="47">
        <v>45163</v>
      </c>
      <c r="C969">
        <f t="shared" si="90"/>
        <v>2023</v>
      </c>
      <c r="D969">
        <f t="shared" si="91"/>
        <v>8</v>
      </c>
      <c r="E969">
        <f t="shared" si="92"/>
        <v>25</v>
      </c>
      <c r="F969" t="str">
        <f t="shared" si="93"/>
        <v>agosto</v>
      </c>
      <c r="G969" t="str">
        <f t="shared" si="94"/>
        <v>viernes</v>
      </c>
      <c r="H969" t="str">
        <f t="shared" si="95"/>
        <v>2023-08</v>
      </c>
    </row>
    <row r="970" spans="2:8">
      <c r="B970" s="47">
        <v>45164</v>
      </c>
      <c r="C970">
        <f t="shared" si="90"/>
        <v>2023</v>
      </c>
      <c r="D970">
        <f t="shared" si="91"/>
        <v>8</v>
      </c>
      <c r="E970">
        <f t="shared" si="92"/>
        <v>26</v>
      </c>
      <c r="F970" t="str">
        <f t="shared" si="93"/>
        <v>agosto</v>
      </c>
      <c r="G970" t="str">
        <f t="shared" si="94"/>
        <v>sábado</v>
      </c>
      <c r="H970" t="str">
        <f t="shared" si="95"/>
        <v>2023-08</v>
      </c>
    </row>
    <row r="971" spans="2:8">
      <c r="B971" s="47">
        <v>45165</v>
      </c>
      <c r="C971">
        <f t="shared" si="90"/>
        <v>2023</v>
      </c>
      <c r="D971">
        <f t="shared" si="91"/>
        <v>8</v>
      </c>
      <c r="E971">
        <f t="shared" si="92"/>
        <v>27</v>
      </c>
      <c r="F971" t="str">
        <f t="shared" si="93"/>
        <v>agosto</v>
      </c>
      <c r="G971" t="str">
        <f t="shared" si="94"/>
        <v>domingo</v>
      </c>
      <c r="H971" t="str">
        <f t="shared" si="95"/>
        <v>2023-08</v>
      </c>
    </row>
    <row r="972" spans="2:8">
      <c r="B972" s="47">
        <v>45166</v>
      </c>
      <c r="C972">
        <f t="shared" si="90"/>
        <v>2023</v>
      </c>
      <c r="D972">
        <f t="shared" si="91"/>
        <v>8</v>
      </c>
      <c r="E972">
        <f t="shared" si="92"/>
        <v>28</v>
      </c>
      <c r="F972" t="str">
        <f t="shared" si="93"/>
        <v>agosto</v>
      </c>
      <c r="G972" t="str">
        <f t="shared" si="94"/>
        <v>lunes</v>
      </c>
      <c r="H972" t="str">
        <f t="shared" si="95"/>
        <v>2023-08</v>
      </c>
    </row>
    <row r="973" spans="2:8">
      <c r="B973" s="47">
        <v>45167</v>
      </c>
      <c r="C973">
        <f t="shared" si="90"/>
        <v>2023</v>
      </c>
      <c r="D973">
        <f t="shared" si="91"/>
        <v>8</v>
      </c>
      <c r="E973">
        <f t="shared" si="92"/>
        <v>29</v>
      </c>
      <c r="F973" t="str">
        <f t="shared" si="93"/>
        <v>agosto</v>
      </c>
      <c r="G973" t="str">
        <f t="shared" si="94"/>
        <v>martes</v>
      </c>
      <c r="H973" t="str">
        <f t="shared" si="95"/>
        <v>2023-08</v>
      </c>
    </row>
    <row r="974" spans="2:8">
      <c r="B974" s="47">
        <v>45168</v>
      </c>
      <c r="C974">
        <f t="shared" si="90"/>
        <v>2023</v>
      </c>
      <c r="D974">
        <f t="shared" si="91"/>
        <v>8</v>
      </c>
      <c r="E974">
        <f t="shared" si="92"/>
        <v>30</v>
      </c>
      <c r="F974" t="str">
        <f t="shared" si="93"/>
        <v>agosto</v>
      </c>
      <c r="G974" t="str">
        <f t="shared" si="94"/>
        <v>miércoles</v>
      </c>
      <c r="H974" t="str">
        <f t="shared" si="95"/>
        <v>2023-08</v>
      </c>
    </row>
    <row r="975" spans="2:8">
      <c r="B975" s="47">
        <v>45169</v>
      </c>
      <c r="C975">
        <f t="shared" si="90"/>
        <v>2023</v>
      </c>
      <c r="D975">
        <f t="shared" si="91"/>
        <v>8</v>
      </c>
      <c r="E975">
        <f t="shared" si="92"/>
        <v>31</v>
      </c>
      <c r="F975" t="str">
        <f t="shared" si="93"/>
        <v>agosto</v>
      </c>
      <c r="G975" t="str">
        <f t="shared" si="94"/>
        <v>jueves</v>
      </c>
      <c r="H975" t="str">
        <f t="shared" si="95"/>
        <v>2023-08</v>
      </c>
    </row>
    <row r="976" spans="2:8">
      <c r="B976" s="47">
        <v>45170</v>
      </c>
      <c r="C976">
        <f t="shared" si="90"/>
        <v>2023</v>
      </c>
      <c r="D976">
        <f t="shared" si="91"/>
        <v>9</v>
      </c>
      <c r="E976">
        <f t="shared" si="92"/>
        <v>1</v>
      </c>
      <c r="F976" t="str">
        <f t="shared" si="93"/>
        <v>septiembre</v>
      </c>
      <c r="G976" t="str">
        <f t="shared" si="94"/>
        <v>viernes</v>
      </c>
      <c r="H976" t="str">
        <f t="shared" si="95"/>
        <v>2023-09</v>
      </c>
    </row>
    <row r="977" spans="2:8">
      <c r="B977" s="47">
        <v>45171</v>
      </c>
      <c r="C977">
        <f t="shared" si="90"/>
        <v>2023</v>
      </c>
      <c r="D977">
        <f t="shared" si="91"/>
        <v>9</v>
      </c>
      <c r="E977">
        <f t="shared" si="92"/>
        <v>2</v>
      </c>
      <c r="F977" t="str">
        <f t="shared" si="93"/>
        <v>septiembre</v>
      </c>
      <c r="G977" t="str">
        <f t="shared" si="94"/>
        <v>sábado</v>
      </c>
      <c r="H977" t="str">
        <f t="shared" si="95"/>
        <v>2023-09</v>
      </c>
    </row>
    <row r="978" spans="2:8">
      <c r="B978" s="47">
        <v>45172</v>
      </c>
      <c r="C978">
        <f t="shared" si="90"/>
        <v>2023</v>
      </c>
      <c r="D978">
        <f t="shared" si="91"/>
        <v>9</v>
      </c>
      <c r="E978">
        <f t="shared" si="92"/>
        <v>3</v>
      </c>
      <c r="F978" t="str">
        <f t="shared" si="93"/>
        <v>septiembre</v>
      </c>
      <c r="G978" t="str">
        <f t="shared" si="94"/>
        <v>domingo</v>
      </c>
      <c r="H978" t="str">
        <f t="shared" si="95"/>
        <v>2023-09</v>
      </c>
    </row>
    <row r="979" spans="2:8">
      <c r="B979" s="47">
        <v>45173</v>
      </c>
      <c r="C979">
        <f t="shared" si="90"/>
        <v>2023</v>
      </c>
      <c r="D979">
        <f t="shared" si="91"/>
        <v>9</v>
      </c>
      <c r="E979">
        <f t="shared" si="92"/>
        <v>4</v>
      </c>
      <c r="F979" t="str">
        <f t="shared" si="93"/>
        <v>septiembre</v>
      </c>
      <c r="G979" t="str">
        <f t="shared" si="94"/>
        <v>lunes</v>
      </c>
      <c r="H979" t="str">
        <f t="shared" si="95"/>
        <v>2023-09</v>
      </c>
    </row>
    <row r="980" spans="2:8">
      <c r="B980" s="47">
        <v>45174</v>
      </c>
      <c r="C980">
        <f t="shared" si="90"/>
        <v>2023</v>
      </c>
      <c r="D980">
        <f t="shared" si="91"/>
        <v>9</v>
      </c>
      <c r="E980">
        <f t="shared" si="92"/>
        <v>5</v>
      </c>
      <c r="F980" t="str">
        <f t="shared" si="93"/>
        <v>septiembre</v>
      </c>
      <c r="G980" t="str">
        <f t="shared" si="94"/>
        <v>martes</v>
      </c>
      <c r="H980" t="str">
        <f t="shared" si="95"/>
        <v>2023-09</v>
      </c>
    </row>
    <row r="981" spans="2:8">
      <c r="B981" s="47">
        <v>45175</v>
      </c>
      <c r="C981">
        <f t="shared" si="90"/>
        <v>2023</v>
      </c>
      <c r="D981">
        <f t="shared" si="91"/>
        <v>9</v>
      </c>
      <c r="E981">
        <f t="shared" si="92"/>
        <v>6</v>
      </c>
      <c r="F981" t="str">
        <f t="shared" si="93"/>
        <v>septiembre</v>
      </c>
      <c r="G981" t="str">
        <f t="shared" si="94"/>
        <v>miércoles</v>
      </c>
      <c r="H981" t="str">
        <f t="shared" si="95"/>
        <v>2023-09</v>
      </c>
    </row>
    <row r="982" spans="2:8">
      <c r="B982" s="47">
        <v>45176</v>
      </c>
      <c r="C982">
        <f t="shared" si="90"/>
        <v>2023</v>
      </c>
      <c r="D982">
        <f t="shared" si="91"/>
        <v>9</v>
      </c>
      <c r="E982">
        <f t="shared" si="92"/>
        <v>7</v>
      </c>
      <c r="F982" t="str">
        <f t="shared" si="93"/>
        <v>septiembre</v>
      </c>
      <c r="G982" t="str">
        <f t="shared" si="94"/>
        <v>jueves</v>
      </c>
      <c r="H982" t="str">
        <f t="shared" si="95"/>
        <v>2023-09</v>
      </c>
    </row>
    <row r="983" spans="2:8">
      <c r="B983" s="47">
        <v>45177</v>
      </c>
      <c r="C983">
        <f t="shared" si="90"/>
        <v>2023</v>
      </c>
      <c r="D983">
        <f t="shared" si="91"/>
        <v>9</v>
      </c>
      <c r="E983">
        <f t="shared" si="92"/>
        <v>8</v>
      </c>
      <c r="F983" t="str">
        <f t="shared" si="93"/>
        <v>septiembre</v>
      </c>
      <c r="G983" t="str">
        <f t="shared" si="94"/>
        <v>viernes</v>
      </c>
      <c r="H983" t="str">
        <f t="shared" si="95"/>
        <v>2023-09</v>
      </c>
    </row>
    <row r="984" spans="2:8">
      <c r="B984" s="47">
        <v>45178</v>
      </c>
      <c r="C984">
        <f t="shared" si="90"/>
        <v>2023</v>
      </c>
      <c r="D984">
        <f t="shared" si="91"/>
        <v>9</v>
      </c>
      <c r="E984">
        <f t="shared" si="92"/>
        <v>9</v>
      </c>
      <c r="F984" t="str">
        <f t="shared" si="93"/>
        <v>septiembre</v>
      </c>
      <c r="G984" t="str">
        <f t="shared" si="94"/>
        <v>sábado</v>
      </c>
      <c r="H984" t="str">
        <f t="shared" si="95"/>
        <v>2023-09</v>
      </c>
    </row>
    <row r="985" spans="2:8">
      <c r="B985" s="47">
        <v>45179</v>
      </c>
      <c r="C985">
        <f t="shared" si="90"/>
        <v>2023</v>
      </c>
      <c r="D985">
        <f t="shared" si="91"/>
        <v>9</v>
      </c>
      <c r="E985">
        <f t="shared" si="92"/>
        <v>10</v>
      </c>
      <c r="F985" t="str">
        <f t="shared" si="93"/>
        <v>septiembre</v>
      </c>
      <c r="G985" t="str">
        <f t="shared" si="94"/>
        <v>domingo</v>
      </c>
      <c r="H985" t="str">
        <f t="shared" si="95"/>
        <v>2023-09</v>
      </c>
    </row>
    <row r="986" spans="2:8">
      <c r="B986" s="47">
        <v>45180</v>
      </c>
      <c r="C986">
        <f t="shared" si="90"/>
        <v>2023</v>
      </c>
      <c r="D986">
        <f t="shared" si="91"/>
        <v>9</v>
      </c>
      <c r="E986">
        <f t="shared" si="92"/>
        <v>11</v>
      </c>
      <c r="F986" t="str">
        <f t="shared" si="93"/>
        <v>septiembre</v>
      </c>
      <c r="G986" t="str">
        <f t="shared" si="94"/>
        <v>lunes</v>
      </c>
      <c r="H986" t="str">
        <f t="shared" si="95"/>
        <v>2023-09</v>
      </c>
    </row>
    <row r="987" spans="2:8">
      <c r="B987" s="47">
        <v>45181</v>
      </c>
      <c r="C987">
        <f t="shared" si="90"/>
        <v>2023</v>
      </c>
      <c r="D987">
        <f t="shared" si="91"/>
        <v>9</v>
      </c>
      <c r="E987">
        <f t="shared" si="92"/>
        <v>12</v>
      </c>
      <c r="F987" t="str">
        <f t="shared" si="93"/>
        <v>septiembre</v>
      </c>
      <c r="G987" t="str">
        <f t="shared" si="94"/>
        <v>martes</v>
      </c>
      <c r="H987" t="str">
        <f t="shared" si="95"/>
        <v>2023-09</v>
      </c>
    </row>
    <row r="988" spans="2:8">
      <c r="B988" s="47">
        <v>45182</v>
      </c>
      <c r="C988">
        <f t="shared" si="90"/>
        <v>2023</v>
      </c>
      <c r="D988">
        <f t="shared" si="91"/>
        <v>9</v>
      </c>
      <c r="E988">
        <f t="shared" si="92"/>
        <v>13</v>
      </c>
      <c r="F988" t="str">
        <f t="shared" si="93"/>
        <v>septiembre</v>
      </c>
      <c r="G988" t="str">
        <f t="shared" si="94"/>
        <v>miércoles</v>
      </c>
      <c r="H988" t="str">
        <f t="shared" si="95"/>
        <v>2023-09</v>
      </c>
    </row>
    <row r="989" spans="2:8">
      <c r="B989" s="47">
        <v>45183</v>
      </c>
      <c r="C989">
        <f t="shared" si="90"/>
        <v>2023</v>
      </c>
      <c r="D989">
        <f t="shared" si="91"/>
        <v>9</v>
      </c>
      <c r="E989">
        <f t="shared" si="92"/>
        <v>14</v>
      </c>
      <c r="F989" t="str">
        <f t="shared" si="93"/>
        <v>septiembre</v>
      </c>
      <c r="G989" t="str">
        <f t="shared" si="94"/>
        <v>jueves</v>
      </c>
      <c r="H989" t="str">
        <f t="shared" si="95"/>
        <v>2023-09</v>
      </c>
    </row>
    <row r="990" spans="2:8">
      <c r="B990" s="47">
        <v>45184</v>
      </c>
      <c r="C990">
        <f t="shared" si="90"/>
        <v>2023</v>
      </c>
      <c r="D990">
        <f t="shared" si="91"/>
        <v>9</v>
      </c>
      <c r="E990">
        <f t="shared" si="92"/>
        <v>15</v>
      </c>
      <c r="F990" t="str">
        <f t="shared" si="93"/>
        <v>septiembre</v>
      </c>
      <c r="G990" t="str">
        <f t="shared" si="94"/>
        <v>viernes</v>
      </c>
      <c r="H990" t="str">
        <f t="shared" si="95"/>
        <v>2023-09</v>
      </c>
    </row>
    <row r="991" spans="2:8">
      <c r="B991" s="47">
        <v>45185</v>
      </c>
      <c r="C991">
        <f t="shared" si="90"/>
        <v>2023</v>
      </c>
      <c r="D991">
        <f t="shared" si="91"/>
        <v>9</v>
      </c>
      <c r="E991">
        <f t="shared" si="92"/>
        <v>16</v>
      </c>
      <c r="F991" t="str">
        <f t="shared" si="93"/>
        <v>septiembre</v>
      </c>
      <c r="G991" t="str">
        <f t="shared" si="94"/>
        <v>sábado</v>
      </c>
      <c r="H991" t="str">
        <f t="shared" si="95"/>
        <v>2023-09</v>
      </c>
    </row>
    <row r="992" spans="2:8">
      <c r="B992" s="47">
        <v>45186</v>
      </c>
      <c r="C992">
        <f t="shared" si="90"/>
        <v>2023</v>
      </c>
      <c r="D992">
        <f t="shared" si="91"/>
        <v>9</v>
      </c>
      <c r="E992">
        <f t="shared" si="92"/>
        <v>17</v>
      </c>
      <c r="F992" t="str">
        <f t="shared" si="93"/>
        <v>septiembre</v>
      </c>
      <c r="G992" t="str">
        <f t="shared" si="94"/>
        <v>domingo</v>
      </c>
      <c r="H992" t="str">
        <f t="shared" si="95"/>
        <v>2023-09</v>
      </c>
    </row>
    <row r="993" spans="2:8">
      <c r="B993" s="47">
        <v>45187</v>
      </c>
      <c r="C993">
        <f t="shared" si="90"/>
        <v>2023</v>
      </c>
      <c r="D993">
        <f t="shared" si="91"/>
        <v>9</v>
      </c>
      <c r="E993">
        <f t="shared" si="92"/>
        <v>18</v>
      </c>
      <c r="F993" t="str">
        <f t="shared" si="93"/>
        <v>septiembre</v>
      </c>
      <c r="G993" t="str">
        <f t="shared" si="94"/>
        <v>lunes</v>
      </c>
      <c r="H993" t="str">
        <f t="shared" si="95"/>
        <v>2023-09</v>
      </c>
    </row>
    <row r="994" spans="2:8">
      <c r="B994" s="47">
        <v>45188</v>
      </c>
      <c r="C994">
        <f t="shared" si="90"/>
        <v>2023</v>
      </c>
      <c r="D994">
        <f t="shared" si="91"/>
        <v>9</v>
      </c>
      <c r="E994">
        <f t="shared" si="92"/>
        <v>19</v>
      </c>
      <c r="F994" t="str">
        <f t="shared" si="93"/>
        <v>septiembre</v>
      </c>
      <c r="G994" t="str">
        <f t="shared" si="94"/>
        <v>martes</v>
      </c>
      <c r="H994" t="str">
        <f t="shared" si="95"/>
        <v>2023-09</v>
      </c>
    </row>
    <row r="995" spans="2:8">
      <c r="B995" s="47">
        <v>45189</v>
      </c>
      <c r="C995">
        <f t="shared" si="90"/>
        <v>2023</v>
      </c>
      <c r="D995">
        <f t="shared" si="91"/>
        <v>9</v>
      </c>
      <c r="E995">
        <f t="shared" si="92"/>
        <v>20</v>
      </c>
      <c r="F995" t="str">
        <f t="shared" si="93"/>
        <v>septiembre</v>
      </c>
      <c r="G995" t="str">
        <f t="shared" si="94"/>
        <v>miércoles</v>
      </c>
      <c r="H995" t="str">
        <f t="shared" si="95"/>
        <v>2023-09</v>
      </c>
    </row>
    <row r="996" spans="2:8">
      <c r="B996" s="47">
        <v>45190</v>
      </c>
      <c r="C996">
        <f t="shared" si="90"/>
        <v>2023</v>
      </c>
      <c r="D996">
        <f t="shared" si="91"/>
        <v>9</v>
      </c>
      <c r="E996">
        <f t="shared" si="92"/>
        <v>21</v>
      </c>
      <c r="F996" t="str">
        <f t="shared" si="93"/>
        <v>septiembre</v>
      </c>
      <c r="G996" t="str">
        <f t="shared" si="94"/>
        <v>jueves</v>
      </c>
      <c r="H996" t="str">
        <f t="shared" si="95"/>
        <v>2023-09</v>
      </c>
    </row>
    <row r="997" spans="2:8">
      <c r="B997" s="47">
        <v>45191</v>
      </c>
      <c r="C997">
        <f t="shared" si="90"/>
        <v>2023</v>
      </c>
      <c r="D997">
        <f t="shared" si="91"/>
        <v>9</v>
      </c>
      <c r="E997">
        <f t="shared" si="92"/>
        <v>22</v>
      </c>
      <c r="F997" t="str">
        <f t="shared" si="93"/>
        <v>septiembre</v>
      </c>
      <c r="G997" t="str">
        <f t="shared" si="94"/>
        <v>viernes</v>
      </c>
      <c r="H997" t="str">
        <f t="shared" si="95"/>
        <v>2023-09</v>
      </c>
    </row>
    <row r="998" spans="2:8">
      <c r="B998" s="47">
        <v>45192</v>
      </c>
      <c r="C998">
        <f t="shared" si="90"/>
        <v>2023</v>
      </c>
      <c r="D998">
        <f t="shared" si="91"/>
        <v>9</v>
      </c>
      <c r="E998">
        <f t="shared" si="92"/>
        <v>23</v>
      </c>
      <c r="F998" t="str">
        <f t="shared" si="93"/>
        <v>septiembre</v>
      </c>
      <c r="G998" t="str">
        <f t="shared" si="94"/>
        <v>sábado</v>
      </c>
      <c r="H998" t="str">
        <f t="shared" si="95"/>
        <v>2023-09</v>
      </c>
    </row>
    <row r="999" spans="2:8">
      <c r="B999" s="47">
        <v>45193</v>
      </c>
      <c r="C999">
        <f t="shared" si="90"/>
        <v>2023</v>
      </c>
      <c r="D999">
        <f t="shared" si="91"/>
        <v>9</v>
      </c>
      <c r="E999">
        <f t="shared" si="92"/>
        <v>24</v>
      </c>
      <c r="F999" t="str">
        <f t="shared" si="93"/>
        <v>septiembre</v>
      </c>
      <c r="G999" t="str">
        <f t="shared" si="94"/>
        <v>domingo</v>
      </c>
      <c r="H999" t="str">
        <f t="shared" si="95"/>
        <v>2023-09</v>
      </c>
    </row>
    <row r="1000" spans="2:8">
      <c r="B1000" s="47">
        <v>45194</v>
      </c>
      <c r="C1000">
        <f t="shared" si="90"/>
        <v>2023</v>
      </c>
      <c r="D1000">
        <f t="shared" si="91"/>
        <v>9</v>
      </c>
      <c r="E1000">
        <f t="shared" si="92"/>
        <v>25</v>
      </c>
      <c r="F1000" t="str">
        <f t="shared" si="93"/>
        <v>septiembre</v>
      </c>
      <c r="G1000" t="str">
        <f t="shared" si="94"/>
        <v>lunes</v>
      </c>
      <c r="H1000" t="str">
        <f t="shared" si="95"/>
        <v>2023-09</v>
      </c>
    </row>
    <row r="1001" spans="2:8">
      <c r="B1001" s="47">
        <v>45195</v>
      </c>
      <c r="C1001">
        <f t="shared" si="90"/>
        <v>2023</v>
      </c>
      <c r="D1001">
        <f t="shared" si="91"/>
        <v>9</v>
      </c>
      <c r="E1001">
        <f t="shared" si="92"/>
        <v>26</v>
      </c>
      <c r="F1001" t="str">
        <f t="shared" si="93"/>
        <v>septiembre</v>
      </c>
      <c r="G1001" t="str">
        <f t="shared" si="94"/>
        <v>martes</v>
      </c>
      <c r="H1001" t="str">
        <f t="shared" si="95"/>
        <v>2023-09</v>
      </c>
    </row>
    <row r="1002" spans="2:8">
      <c r="B1002" s="47">
        <v>45196</v>
      </c>
      <c r="C1002">
        <f t="shared" si="90"/>
        <v>2023</v>
      </c>
      <c r="D1002">
        <f t="shared" si="91"/>
        <v>9</v>
      </c>
      <c r="E1002">
        <f t="shared" si="92"/>
        <v>27</v>
      </c>
      <c r="F1002" t="str">
        <f t="shared" si="93"/>
        <v>septiembre</v>
      </c>
      <c r="G1002" t="str">
        <f t="shared" si="94"/>
        <v>miércoles</v>
      </c>
      <c r="H1002" t="str">
        <f t="shared" si="95"/>
        <v>2023-09</v>
      </c>
    </row>
    <row r="1003" spans="2:8">
      <c r="B1003" s="47">
        <v>45197</v>
      </c>
      <c r="C1003">
        <f t="shared" si="90"/>
        <v>2023</v>
      </c>
      <c r="D1003">
        <f t="shared" si="91"/>
        <v>9</v>
      </c>
      <c r="E1003">
        <f t="shared" si="92"/>
        <v>28</v>
      </c>
      <c r="F1003" t="str">
        <f t="shared" si="93"/>
        <v>septiembre</v>
      </c>
      <c r="G1003" t="str">
        <f t="shared" si="94"/>
        <v>jueves</v>
      </c>
      <c r="H1003" t="str">
        <f t="shared" si="95"/>
        <v>2023-09</v>
      </c>
    </row>
    <row r="1004" spans="2:8">
      <c r="B1004" s="47">
        <v>45198</v>
      </c>
      <c r="C1004">
        <f t="shared" si="90"/>
        <v>2023</v>
      </c>
      <c r="D1004">
        <f t="shared" si="91"/>
        <v>9</v>
      </c>
      <c r="E1004">
        <f t="shared" si="92"/>
        <v>29</v>
      </c>
      <c r="F1004" t="str">
        <f t="shared" si="93"/>
        <v>septiembre</v>
      </c>
      <c r="G1004" t="str">
        <f t="shared" si="94"/>
        <v>viernes</v>
      </c>
      <c r="H1004" t="str">
        <f t="shared" si="95"/>
        <v>2023-09</v>
      </c>
    </row>
    <row r="1005" spans="2:8">
      <c r="B1005" s="47">
        <v>45199</v>
      </c>
      <c r="C1005">
        <f t="shared" si="90"/>
        <v>2023</v>
      </c>
      <c r="D1005">
        <f t="shared" si="91"/>
        <v>9</v>
      </c>
      <c r="E1005">
        <f t="shared" si="92"/>
        <v>30</v>
      </c>
      <c r="F1005" t="str">
        <f t="shared" si="93"/>
        <v>septiembre</v>
      </c>
      <c r="G1005" t="str">
        <f t="shared" si="94"/>
        <v>sábado</v>
      </c>
      <c r="H1005" t="str">
        <f t="shared" si="95"/>
        <v>2023-09</v>
      </c>
    </row>
    <row r="1006" spans="2:8">
      <c r="B1006" s="47">
        <v>45200</v>
      </c>
      <c r="C1006">
        <f t="shared" si="90"/>
        <v>2023</v>
      </c>
      <c r="D1006">
        <f t="shared" si="91"/>
        <v>10</v>
      </c>
      <c r="E1006">
        <f t="shared" si="92"/>
        <v>1</v>
      </c>
      <c r="F1006" t="str">
        <f t="shared" si="93"/>
        <v>octubre</v>
      </c>
      <c r="G1006" t="str">
        <f t="shared" si="94"/>
        <v>domingo</v>
      </c>
      <c r="H1006" t="str">
        <f t="shared" si="95"/>
        <v>2023-10</v>
      </c>
    </row>
    <row r="1007" spans="2:8">
      <c r="B1007" s="47">
        <v>45201</v>
      </c>
      <c r="C1007">
        <f t="shared" si="90"/>
        <v>2023</v>
      </c>
      <c r="D1007">
        <f t="shared" si="91"/>
        <v>10</v>
      </c>
      <c r="E1007">
        <f t="shared" si="92"/>
        <v>2</v>
      </c>
      <c r="F1007" t="str">
        <f t="shared" si="93"/>
        <v>octubre</v>
      </c>
      <c r="G1007" t="str">
        <f t="shared" si="94"/>
        <v>lunes</v>
      </c>
      <c r="H1007" t="str">
        <f t="shared" si="95"/>
        <v>2023-10</v>
      </c>
    </row>
    <row r="1008" spans="2:8">
      <c r="B1008" s="47">
        <v>45202</v>
      </c>
      <c r="C1008">
        <f t="shared" si="90"/>
        <v>2023</v>
      </c>
      <c r="D1008">
        <f t="shared" si="91"/>
        <v>10</v>
      </c>
      <c r="E1008">
        <f t="shared" si="92"/>
        <v>3</v>
      </c>
      <c r="F1008" t="str">
        <f t="shared" si="93"/>
        <v>octubre</v>
      </c>
      <c r="G1008" t="str">
        <f t="shared" si="94"/>
        <v>martes</v>
      </c>
      <c r="H1008" t="str">
        <f t="shared" si="95"/>
        <v>2023-10</v>
      </c>
    </row>
    <row r="1009" spans="2:8">
      <c r="B1009" s="47">
        <v>45203</v>
      </c>
      <c r="C1009">
        <f t="shared" si="90"/>
        <v>2023</v>
      </c>
      <c r="D1009">
        <f t="shared" si="91"/>
        <v>10</v>
      </c>
      <c r="E1009">
        <f t="shared" si="92"/>
        <v>4</v>
      </c>
      <c r="F1009" t="str">
        <f t="shared" si="93"/>
        <v>octubre</v>
      </c>
      <c r="G1009" t="str">
        <f t="shared" si="94"/>
        <v>miércoles</v>
      </c>
      <c r="H1009" t="str">
        <f t="shared" si="95"/>
        <v>2023-10</v>
      </c>
    </row>
    <row r="1010" spans="2:8">
      <c r="B1010" s="47">
        <v>45204</v>
      </c>
      <c r="C1010">
        <f t="shared" si="90"/>
        <v>2023</v>
      </c>
      <c r="D1010">
        <f t="shared" si="91"/>
        <v>10</v>
      </c>
      <c r="E1010">
        <f t="shared" si="92"/>
        <v>5</v>
      </c>
      <c r="F1010" t="str">
        <f t="shared" si="93"/>
        <v>octubre</v>
      </c>
      <c r="G1010" t="str">
        <f t="shared" si="94"/>
        <v>jueves</v>
      </c>
      <c r="H1010" t="str">
        <f t="shared" si="95"/>
        <v>2023-10</v>
      </c>
    </row>
    <row r="1011" spans="2:8">
      <c r="B1011" s="47">
        <v>45205</v>
      </c>
      <c r="C1011">
        <f t="shared" si="90"/>
        <v>2023</v>
      </c>
      <c r="D1011">
        <f t="shared" si="91"/>
        <v>10</v>
      </c>
      <c r="E1011">
        <f t="shared" si="92"/>
        <v>6</v>
      </c>
      <c r="F1011" t="str">
        <f t="shared" si="93"/>
        <v>octubre</v>
      </c>
      <c r="G1011" t="str">
        <f t="shared" si="94"/>
        <v>viernes</v>
      </c>
      <c r="H1011" t="str">
        <f t="shared" si="95"/>
        <v>2023-10</v>
      </c>
    </row>
    <row r="1012" spans="2:8">
      <c r="B1012" s="47">
        <v>45206</v>
      </c>
      <c r="C1012">
        <f t="shared" si="90"/>
        <v>2023</v>
      </c>
      <c r="D1012">
        <f t="shared" si="91"/>
        <v>10</v>
      </c>
      <c r="E1012">
        <f t="shared" si="92"/>
        <v>7</v>
      </c>
      <c r="F1012" t="str">
        <f t="shared" si="93"/>
        <v>octubre</v>
      </c>
      <c r="G1012" t="str">
        <f t="shared" si="94"/>
        <v>sábado</v>
      </c>
      <c r="H1012" t="str">
        <f t="shared" si="95"/>
        <v>2023-10</v>
      </c>
    </row>
    <row r="1013" spans="2:8">
      <c r="B1013" s="47">
        <v>45207</v>
      </c>
      <c r="C1013">
        <f t="shared" si="90"/>
        <v>2023</v>
      </c>
      <c r="D1013">
        <f t="shared" si="91"/>
        <v>10</v>
      </c>
      <c r="E1013">
        <f t="shared" si="92"/>
        <v>8</v>
      </c>
      <c r="F1013" t="str">
        <f t="shared" si="93"/>
        <v>octubre</v>
      </c>
      <c r="G1013" t="str">
        <f t="shared" si="94"/>
        <v>domingo</v>
      </c>
      <c r="H1013" t="str">
        <f t="shared" si="95"/>
        <v>2023-10</v>
      </c>
    </row>
    <row r="1014" spans="2:8">
      <c r="B1014" s="47">
        <v>45208</v>
      </c>
      <c r="C1014">
        <f t="shared" si="90"/>
        <v>2023</v>
      </c>
      <c r="D1014">
        <f t="shared" si="91"/>
        <v>10</v>
      </c>
      <c r="E1014">
        <f t="shared" si="92"/>
        <v>9</v>
      </c>
      <c r="F1014" t="str">
        <f t="shared" si="93"/>
        <v>octubre</v>
      </c>
      <c r="G1014" t="str">
        <f t="shared" si="94"/>
        <v>lunes</v>
      </c>
      <c r="H1014" t="str">
        <f t="shared" si="95"/>
        <v>2023-10</v>
      </c>
    </row>
    <row r="1015" spans="2:8">
      <c r="B1015" s="47">
        <v>45209</v>
      </c>
      <c r="C1015">
        <f t="shared" si="90"/>
        <v>2023</v>
      </c>
      <c r="D1015">
        <f t="shared" si="91"/>
        <v>10</v>
      </c>
      <c r="E1015">
        <f t="shared" si="92"/>
        <v>10</v>
      </c>
      <c r="F1015" t="str">
        <f t="shared" si="93"/>
        <v>octubre</v>
      </c>
      <c r="G1015" t="str">
        <f t="shared" si="94"/>
        <v>martes</v>
      </c>
      <c r="H1015" t="str">
        <f t="shared" si="95"/>
        <v>2023-10</v>
      </c>
    </row>
    <row r="1016" spans="2:8">
      <c r="B1016" s="47">
        <v>45210</v>
      </c>
      <c r="C1016">
        <f t="shared" si="90"/>
        <v>2023</v>
      </c>
      <c r="D1016">
        <f t="shared" si="91"/>
        <v>10</v>
      </c>
      <c r="E1016">
        <f t="shared" si="92"/>
        <v>11</v>
      </c>
      <c r="F1016" t="str">
        <f t="shared" si="93"/>
        <v>octubre</v>
      </c>
      <c r="G1016" t="str">
        <f t="shared" si="94"/>
        <v>miércoles</v>
      </c>
      <c r="H1016" t="str">
        <f t="shared" si="95"/>
        <v>2023-10</v>
      </c>
    </row>
    <row r="1017" spans="2:8">
      <c r="B1017" s="47">
        <v>45211</v>
      </c>
      <c r="C1017">
        <f t="shared" si="90"/>
        <v>2023</v>
      </c>
      <c r="D1017">
        <f t="shared" si="91"/>
        <v>10</v>
      </c>
      <c r="E1017">
        <f t="shared" si="92"/>
        <v>12</v>
      </c>
      <c r="F1017" t="str">
        <f t="shared" si="93"/>
        <v>octubre</v>
      </c>
      <c r="G1017" t="str">
        <f t="shared" si="94"/>
        <v>jueves</v>
      </c>
      <c r="H1017" t="str">
        <f t="shared" si="95"/>
        <v>2023-10</v>
      </c>
    </row>
    <row r="1018" spans="2:8">
      <c r="B1018" s="47">
        <v>45212</v>
      </c>
      <c r="C1018">
        <f t="shared" si="90"/>
        <v>2023</v>
      </c>
      <c r="D1018">
        <f t="shared" si="91"/>
        <v>10</v>
      </c>
      <c r="E1018">
        <f t="shared" si="92"/>
        <v>13</v>
      </c>
      <c r="F1018" t="str">
        <f t="shared" si="93"/>
        <v>octubre</v>
      </c>
      <c r="G1018" t="str">
        <f t="shared" si="94"/>
        <v>viernes</v>
      </c>
      <c r="H1018" t="str">
        <f t="shared" si="95"/>
        <v>2023-10</v>
      </c>
    </row>
    <row r="1019" spans="2:8">
      <c r="B1019" s="47">
        <v>45213</v>
      </c>
      <c r="C1019">
        <f t="shared" si="90"/>
        <v>2023</v>
      </c>
      <c r="D1019">
        <f t="shared" si="91"/>
        <v>10</v>
      </c>
      <c r="E1019">
        <f t="shared" si="92"/>
        <v>14</v>
      </c>
      <c r="F1019" t="str">
        <f t="shared" si="93"/>
        <v>octubre</v>
      </c>
      <c r="G1019" t="str">
        <f t="shared" si="94"/>
        <v>sábado</v>
      </c>
      <c r="H1019" t="str">
        <f t="shared" si="95"/>
        <v>2023-10</v>
      </c>
    </row>
    <row r="1020" spans="2:8">
      <c r="B1020" s="47">
        <v>45214</v>
      </c>
      <c r="C1020">
        <f t="shared" si="90"/>
        <v>2023</v>
      </c>
      <c r="D1020">
        <f t="shared" si="91"/>
        <v>10</v>
      </c>
      <c r="E1020">
        <f t="shared" si="92"/>
        <v>15</v>
      </c>
      <c r="F1020" t="str">
        <f t="shared" si="93"/>
        <v>octubre</v>
      </c>
      <c r="G1020" t="str">
        <f t="shared" si="94"/>
        <v>domingo</v>
      </c>
      <c r="H1020" t="str">
        <f t="shared" si="95"/>
        <v>2023-10</v>
      </c>
    </row>
    <row r="1021" spans="2:8">
      <c r="B1021" s="47">
        <v>45215</v>
      </c>
      <c r="C1021">
        <f t="shared" si="90"/>
        <v>2023</v>
      </c>
      <c r="D1021">
        <f t="shared" si="91"/>
        <v>10</v>
      </c>
      <c r="E1021">
        <f t="shared" si="92"/>
        <v>16</v>
      </c>
      <c r="F1021" t="str">
        <f t="shared" si="93"/>
        <v>octubre</v>
      </c>
      <c r="G1021" t="str">
        <f t="shared" si="94"/>
        <v>lunes</v>
      </c>
      <c r="H1021" t="str">
        <f t="shared" si="95"/>
        <v>2023-10</v>
      </c>
    </row>
    <row r="1022" spans="2:8">
      <c r="B1022" s="47">
        <v>45216</v>
      </c>
      <c r="C1022">
        <f t="shared" si="90"/>
        <v>2023</v>
      </c>
      <c r="D1022">
        <f t="shared" si="91"/>
        <v>10</v>
      </c>
      <c r="E1022">
        <f t="shared" si="92"/>
        <v>17</v>
      </c>
      <c r="F1022" t="str">
        <f t="shared" si="93"/>
        <v>octubre</v>
      </c>
      <c r="G1022" t="str">
        <f t="shared" si="94"/>
        <v>martes</v>
      </c>
      <c r="H1022" t="str">
        <f t="shared" si="95"/>
        <v>2023-10</v>
      </c>
    </row>
    <row r="1023" spans="2:8">
      <c r="B1023" s="47">
        <v>45217</v>
      </c>
      <c r="C1023">
        <f t="shared" si="90"/>
        <v>2023</v>
      </c>
      <c r="D1023">
        <f t="shared" si="91"/>
        <v>10</v>
      </c>
      <c r="E1023">
        <f t="shared" si="92"/>
        <v>18</v>
      </c>
      <c r="F1023" t="str">
        <f t="shared" si="93"/>
        <v>octubre</v>
      </c>
      <c r="G1023" t="str">
        <f t="shared" si="94"/>
        <v>miércoles</v>
      </c>
      <c r="H1023" t="str">
        <f t="shared" si="95"/>
        <v>2023-10</v>
      </c>
    </row>
    <row r="1024" spans="2:8">
      <c r="B1024" s="47">
        <v>45218</v>
      </c>
      <c r="C1024">
        <f t="shared" si="90"/>
        <v>2023</v>
      </c>
      <c r="D1024">
        <f t="shared" si="91"/>
        <v>10</v>
      </c>
      <c r="E1024">
        <f t="shared" si="92"/>
        <v>19</v>
      </c>
      <c r="F1024" t="str">
        <f t="shared" si="93"/>
        <v>octubre</v>
      </c>
      <c r="G1024" t="str">
        <f t="shared" si="94"/>
        <v>jueves</v>
      </c>
      <c r="H1024" t="str">
        <f t="shared" si="95"/>
        <v>2023-10</v>
      </c>
    </row>
    <row r="1025" spans="2:8">
      <c r="B1025" s="47">
        <v>45219</v>
      </c>
      <c r="C1025">
        <f t="shared" si="90"/>
        <v>2023</v>
      </c>
      <c r="D1025">
        <f t="shared" si="91"/>
        <v>10</v>
      </c>
      <c r="E1025">
        <f t="shared" si="92"/>
        <v>20</v>
      </c>
      <c r="F1025" t="str">
        <f t="shared" si="93"/>
        <v>octubre</v>
      </c>
      <c r="G1025" t="str">
        <f t="shared" si="94"/>
        <v>viernes</v>
      </c>
      <c r="H1025" t="str">
        <f t="shared" si="95"/>
        <v>2023-10</v>
      </c>
    </row>
    <row r="1026" spans="2:8">
      <c r="B1026" s="47">
        <v>45220</v>
      </c>
      <c r="C1026">
        <f t="shared" si="90"/>
        <v>2023</v>
      </c>
      <c r="D1026">
        <f t="shared" si="91"/>
        <v>10</v>
      </c>
      <c r="E1026">
        <f t="shared" si="92"/>
        <v>21</v>
      </c>
      <c r="F1026" t="str">
        <f t="shared" si="93"/>
        <v>octubre</v>
      </c>
      <c r="G1026" t="str">
        <f t="shared" si="94"/>
        <v>sábado</v>
      </c>
      <c r="H1026" t="str">
        <f t="shared" si="95"/>
        <v>2023-10</v>
      </c>
    </row>
    <row r="1027" spans="2:8">
      <c r="B1027" s="47">
        <v>45221</v>
      </c>
      <c r="C1027">
        <f t="shared" ref="C1027:C1090" si="96">YEAR(B1027)</f>
        <v>2023</v>
      </c>
      <c r="D1027">
        <f t="shared" ref="D1027:D1090" si="97">MONTH(B1027)</f>
        <v>10</v>
      </c>
      <c r="E1027">
        <f t="shared" ref="E1027:E1090" si="98">DAY(B1027)</f>
        <v>22</v>
      </c>
      <c r="F1027" t="str">
        <f t="shared" ref="F1027:F1090" si="99">TEXT(B1027,"MMMM")</f>
        <v>octubre</v>
      </c>
      <c r="G1027" t="str">
        <f t="shared" ref="G1027:G1090" si="100">TEXT(B1027,"DDDD")</f>
        <v>domingo</v>
      </c>
      <c r="H1027" t="str">
        <f t="shared" ref="H1027:H1090" si="101">YEAR(B1027) &amp;"-" &amp; TEXT(B1027, "MM")</f>
        <v>2023-10</v>
      </c>
    </row>
    <row r="1028" spans="2:8">
      <c r="B1028" s="47">
        <v>45222</v>
      </c>
      <c r="C1028">
        <f t="shared" si="96"/>
        <v>2023</v>
      </c>
      <c r="D1028">
        <f t="shared" si="97"/>
        <v>10</v>
      </c>
      <c r="E1028">
        <f t="shared" si="98"/>
        <v>23</v>
      </c>
      <c r="F1028" t="str">
        <f t="shared" si="99"/>
        <v>octubre</v>
      </c>
      <c r="G1028" t="str">
        <f t="shared" si="100"/>
        <v>lunes</v>
      </c>
      <c r="H1028" t="str">
        <f t="shared" si="101"/>
        <v>2023-10</v>
      </c>
    </row>
    <row r="1029" spans="2:8">
      <c r="B1029" s="47">
        <v>45223</v>
      </c>
      <c r="C1029">
        <f t="shared" si="96"/>
        <v>2023</v>
      </c>
      <c r="D1029">
        <f t="shared" si="97"/>
        <v>10</v>
      </c>
      <c r="E1029">
        <f t="shared" si="98"/>
        <v>24</v>
      </c>
      <c r="F1029" t="str">
        <f t="shared" si="99"/>
        <v>octubre</v>
      </c>
      <c r="G1029" t="str">
        <f t="shared" si="100"/>
        <v>martes</v>
      </c>
      <c r="H1029" t="str">
        <f t="shared" si="101"/>
        <v>2023-10</v>
      </c>
    </row>
    <row r="1030" spans="2:8">
      <c r="B1030" s="47">
        <v>45224</v>
      </c>
      <c r="C1030">
        <f t="shared" si="96"/>
        <v>2023</v>
      </c>
      <c r="D1030">
        <f t="shared" si="97"/>
        <v>10</v>
      </c>
      <c r="E1030">
        <f t="shared" si="98"/>
        <v>25</v>
      </c>
      <c r="F1030" t="str">
        <f t="shared" si="99"/>
        <v>octubre</v>
      </c>
      <c r="G1030" t="str">
        <f t="shared" si="100"/>
        <v>miércoles</v>
      </c>
      <c r="H1030" t="str">
        <f t="shared" si="101"/>
        <v>2023-10</v>
      </c>
    </row>
    <row r="1031" spans="2:8">
      <c r="B1031" s="47">
        <v>45225</v>
      </c>
      <c r="C1031">
        <f t="shared" si="96"/>
        <v>2023</v>
      </c>
      <c r="D1031">
        <f t="shared" si="97"/>
        <v>10</v>
      </c>
      <c r="E1031">
        <f t="shared" si="98"/>
        <v>26</v>
      </c>
      <c r="F1031" t="str">
        <f t="shared" si="99"/>
        <v>octubre</v>
      </c>
      <c r="G1031" t="str">
        <f t="shared" si="100"/>
        <v>jueves</v>
      </c>
      <c r="H1031" t="str">
        <f t="shared" si="101"/>
        <v>2023-10</v>
      </c>
    </row>
    <row r="1032" spans="2:8">
      <c r="B1032" s="47">
        <v>45226</v>
      </c>
      <c r="C1032">
        <f t="shared" si="96"/>
        <v>2023</v>
      </c>
      <c r="D1032">
        <f t="shared" si="97"/>
        <v>10</v>
      </c>
      <c r="E1032">
        <f t="shared" si="98"/>
        <v>27</v>
      </c>
      <c r="F1032" t="str">
        <f t="shared" si="99"/>
        <v>octubre</v>
      </c>
      <c r="G1032" t="str">
        <f t="shared" si="100"/>
        <v>viernes</v>
      </c>
      <c r="H1032" t="str">
        <f t="shared" si="101"/>
        <v>2023-10</v>
      </c>
    </row>
    <row r="1033" spans="2:8">
      <c r="B1033" s="47">
        <v>45227</v>
      </c>
      <c r="C1033">
        <f t="shared" si="96"/>
        <v>2023</v>
      </c>
      <c r="D1033">
        <f t="shared" si="97"/>
        <v>10</v>
      </c>
      <c r="E1033">
        <f t="shared" si="98"/>
        <v>28</v>
      </c>
      <c r="F1033" t="str">
        <f t="shared" si="99"/>
        <v>octubre</v>
      </c>
      <c r="G1033" t="str">
        <f t="shared" si="100"/>
        <v>sábado</v>
      </c>
      <c r="H1033" t="str">
        <f t="shared" si="101"/>
        <v>2023-10</v>
      </c>
    </row>
    <row r="1034" spans="2:8">
      <c r="B1034" s="47">
        <v>45228</v>
      </c>
      <c r="C1034">
        <f t="shared" si="96"/>
        <v>2023</v>
      </c>
      <c r="D1034">
        <f t="shared" si="97"/>
        <v>10</v>
      </c>
      <c r="E1034">
        <f t="shared" si="98"/>
        <v>29</v>
      </c>
      <c r="F1034" t="str">
        <f t="shared" si="99"/>
        <v>octubre</v>
      </c>
      <c r="G1034" t="str">
        <f t="shared" si="100"/>
        <v>domingo</v>
      </c>
      <c r="H1034" t="str">
        <f t="shared" si="101"/>
        <v>2023-10</v>
      </c>
    </row>
    <row r="1035" spans="2:8">
      <c r="B1035" s="47">
        <v>45229</v>
      </c>
      <c r="C1035">
        <f t="shared" si="96"/>
        <v>2023</v>
      </c>
      <c r="D1035">
        <f t="shared" si="97"/>
        <v>10</v>
      </c>
      <c r="E1035">
        <f t="shared" si="98"/>
        <v>30</v>
      </c>
      <c r="F1035" t="str">
        <f t="shared" si="99"/>
        <v>octubre</v>
      </c>
      <c r="G1035" t="str">
        <f t="shared" si="100"/>
        <v>lunes</v>
      </c>
      <c r="H1035" t="str">
        <f t="shared" si="101"/>
        <v>2023-10</v>
      </c>
    </row>
    <row r="1036" spans="2:8">
      <c r="B1036" s="47">
        <v>45230</v>
      </c>
      <c r="C1036">
        <f t="shared" si="96"/>
        <v>2023</v>
      </c>
      <c r="D1036">
        <f t="shared" si="97"/>
        <v>10</v>
      </c>
      <c r="E1036">
        <f t="shared" si="98"/>
        <v>31</v>
      </c>
      <c r="F1036" t="str">
        <f t="shared" si="99"/>
        <v>octubre</v>
      </c>
      <c r="G1036" t="str">
        <f t="shared" si="100"/>
        <v>martes</v>
      </c>
      <c r="H1036" t="str">
        <f t="shared" si="101"/>
        <v>2023-10</v>
      </c>
    </row>
    <row r="1037" spans="2:8">
      <c r="B1037" s="47">
        <v>45231</v>
      </c>
      <c r="C1037">
        <f t="shared" si="96"/>
        <v>2023</v>
      </c>
      <c r="D1037">
        <f t="shared" si="97"/>
        <v>11</v>
      </c>
      <c r="E1037">
        <f t="shared" si="98"/>
        <v>1</v>
      </c>
      <c r="F1037" t="str">
        <f t="shared" si="99"/>
        <v>noviembre</v>
      </c>
      <c r="G1037" t="str">
        <f t="shared" si="100"/>
        <v>miércoles</v>
      </c>
      <c r="H1037" t="str">
        <f t="shared" si="101"/>
        <v>2023-11</v>
      </c>
    </row>
    <row r="1038" spans="2:8">
      <c r="B1038" s="47">
        <v>45232</v>
      </c>
      <c r="C1038">
        <f t="shared" si="96"/>
        <v>2023</v>
      </c>
      <c r="D1038">
        <f t="shared" si="97"/>
        <v>11</v>
      </c>
      <c r="E1038">
        <f t="shared" si="98"/>
        <v>2</v>
      </c>
      <c r="F1038" t="str">
        <f t="shared" si="99"/>
        <v>noviembre</v>
      </c>
      <c r="G1038" t="str">
        <f t="shared" si="100"/>
        <v>jueves</v>
      </c>
      <c r="H1038" t="str">
        <f t="shared" si="101"/>
        <v>2023-11</v>
      </c>
    </row>
    <row r="1039" spans="2:8">
      <c r="B1039" s="47">
        <v>45233</v>
      </c>
      <c r="C1039">
        <f t="shared" si="96"/>
        <v>2023</v>
      </c>
      <c r="D1039">
        <f t="shared" si="97"/>
        <v>11</v>
      </c>
      <c r="E1039">
        <f t="shared" si="98"/>
        <v>3</v>
      </c>
      <c r="F1039" t="str">
        <f t="shared" si="99"/>
        <v>noviembre</v>
      </c>
      <c r="G1039" t="str">
        <f t="shared" si="100"/>
        <v>viernes</v>
      </c>
      <c r="H1039" t="str">
        <f t="shared" si="101"/>
        <v>2023-11</v>
      </c>
    </row>
    <row r="1040" spans="2:8">
      <c r="B1040" s="47">
        <v>45234</v>
      </c>
      <c r="C1040">
        <f t="shared" si="96"/>
        <v>2023</v>
      </c>
      <c r="D1040">
        <f t="shared" si="97"/>
        <v>11</v>
      </c>
      <c r="E1040">
        <f t="shared" si="98"/>
        <v>4</v>
      </c>
      <c r="F1040" t="str">
        <f t="shared" si="99"/>
        <v>noviembre</v>
      </c>
      <c r="G1040" t="str">
        <f t="shared" si="100"/>
        <v>sábado</v>
      </c>
      <c r="H1040" t="str">
        <f t="shared" si="101"/>
        <v>2023-11</v>
      </c>
    </row>
    <row r="1041" spans="2:8">
      <c r="B1041" s="47">
        <v>45235</v>
      </c>
      <c r="C1041">
        <f t="shared" si="96"/>
        <v>2023</v>
      </c>
      <c r="D1041">
        <f t="shared" si="97"/>
        <v>11</v>
      </c>
      <c r="E1041">
        <f t="shared" si="98"/>
        <v>5</v>
      </c>
      <c r="F1041" t="str">
        <f t="shared" si="99"/>
        <v>noviembre</v>
      </c>
      <c r="G1041" t="str">
        <f t="shared" si="100"/>
        <v>domingo</v>
      </c>
      <c r="H1041" t="str">
        <f t="shared" si="101"/>
        <v>2023-11</v>
      </c>
    </row>
    <row r="1042" spans="2:8">
      <c r="B1042" s="47">
        <v>45236</v>
      </c>
      <c r="C1042">
        <f t="shared" si="96"/>
        <v>2023</v>
      </c>
      <c r="D1042">
        <f t="shared" si="97"/>
        <v>11</v>
      </c>
      <c r="E1042">
        <f t="shared" si="98"/>
        <v>6</v>
      </c>
      <c r="F1042" t="str">
        <f t="shared" si="99"/>
        <v>noviembre</v>
      </c>
      <c r="G1042" t="str">
        <f t="shared" si="100"/>
        <v>lunes</v>
      </c>
      <c r="H1042" t="str">
        <f t="shared" si="101"/>
        <v>2023-11</v>
      </c>
    </row>
    <row r="1043" spans="2:8">
      <c r="B1043" s="47">
        <v>45237</v>
      </c>
      <c r="C1043">
        <f t="shared" si="96"/>
        <v>2023</v>
      </c>
      <c r="D1043">
        <f t="shared" si="97"/>
        <v>11</v>
      </c>
      <c r="E1043">
        <f t="shared" si="98"/>
        <v>7</v>
      </c>
      <c r="F1043" t="str">
        <f t="shared" si="99"/>
        <v>noviembre</v>
      </c>
      <c r="G1043" t="str">
        <f t="shared" si="100"/>
        <v>martes</v>
      </c>
      <c r="H1043" t="str">
        <f t="shared" si="101"/>
        <v>2023-11</v>
      </c>
    </row>
    <row r="1044" spans="2:8">
      <c r="B1044" s="47">
        <v>45238</v>
      </c>
      <c r="C1044">
        <f t="shared" si="96"/>
        <v>2023</v>
      </c>
      <c r="D1044">
        <f t="shared" si="97"/>
        <v>11</v>
      </c>
      <c r="E1044">
        <f t="shared" si="98"/>
        <v>8</v>
      </c>
      <c r="F1044" t="str">
        <f t="shared" si="99"/>
        <v>noviembre</v>
      </c>
      <c r="G1044" t="str">
        <f t="shared" si="100"/>
        <v>miércoles</v>
      </c>
      <c r="H1044" t="str">
        <f t="shared" si="101"/>
        <v>2023-11</v>
      </c>
    </row>
    <row r="1045" spans="2:8">
      <c r="B1045" s="47">
        <v>45239</v>
      </c>
      <c r="C1045">
        <f t="shared" si="96"/>
        <v>2023</v>
      </c>
      <c r="D1045">
        <f t="shared" si="97"/>
        <v>11</v>
      </c>
      <c r="E1045">
        <f t="shared" si="98"/>
        <v>9</v>
      </c>
      <c r="F1045" t="str">
        <f t="shared" si="99"/>
        <v>noviembre</v>
      </c>
      <c r="G1045" t="str">
        <f t="shared" si="100"/>
        <v>jueves</v>
      </c>
      <c r="H1045" t="str">
        <f t="shared" si="101"/>
        <v>2023-11</v>
      </c>
    </row>
    <row r="1046" spans="2:8">
      <c r="B1046" s="47">
        <v>45240</v>
      </c>
      <c r="C1046">
        <f t="shared" si="96"/>
        <v>2023</v>
      </c>
      <c r="D1046">
        <f t="shared" si="97"/>
        <v>11</v>
      </c>
      <c r="E1046">
        <f t="shared" si="98"/>
        <v>10</v>
      </c>
      <c r="F1046" t="str">
        <f t="shared" si="99"/>
        <v>noviembre</v>
      </c>
      <c r="G1046" t="str">
        <f t="shared" si="100"/>
        <v>viernes</v>
      </c>
      <c r="H1046" t="str">
        <f t="shared" si="101"/>
        <v>2023-11</v>
      </c>
    </row>
    <row r="1047" spans="2:8">
      <c r="B1047" s="47">
        <v>45241</v>
      </c>
      <c r="C1047">
        <f t="shared" si="96"/>
        <v>2023</v>
      </c>
      <c r="D1047">
        <f t="shared" si="97"/>
        <v>11</v>
      </c>
      <c r="E1047">
        <f t="shared" si="98"/>
        <v>11</v>
      </c>
      <c r="F1047" t="str">
        <f t="shared" si="99"/>
        <v>noviembre</v>
      </c>
      <c r="G1047" t="str">
        <f t="shared" si="100"/>
        <v>sábado</v>
      </c>
      <c r="H1047" t="str">
        <f t="shared" si="101"/>
        <v>2023-11</v>
      </c>
    </row>
    <row r="1048" spans="2:8">
      <c r="B1048" s="47">
        <v>45242</v>
      </c>
      <c r="C1048">
        <f t="shared" si="96"/>
        <v>2023</v>
      </c>
      <c r="D1048">
        <f t="shared" si="97"/>
        <v>11</v>
      </c>
      <c r="E1048">
        <f t="shared" si="98"/>
        <v>12</v>
      </c>
      <c r="F1048" t="str">
        <f t="shared" si="99"/>
        <v>noviembre</v>
      </c>
      <c r="G1048" t="str">
        <f t="shared" si="100"/>
        <v>domingo</v>
      </c>
      <c r="H1048" t="str">
        <f t="shared" si="101"/>
        <v>2023-11</v>
      </c>
    </row>
    <row r="1049" spans="2:8">
      <c r="B1049" s="47">
        <v>45243</v>
      </c>
      <c r="C1049">
        <f t="shared" si="96"/>
        <v>2023</v>
      </c>
      <c r="D1049">
        <f t="shared" si="97"/>
        <v>11</v>
      </c>
      <c r="E1049">
        <f t="shared" si="98"/>
        <v>13</v>
      </c>
      <c r="F1049" t="str">
        <f t="shared" si="99"/>
        <v>noviembre</v>
      </c>
      <c r="G1049" t="str">
        <f t="shared" si="100"/>
        <v>lunes</v>
      </c>
      <c r="H1049" t="str">
        <f t="shared" si="101"/>
        <v>2023-11</v>
      </c>
    </row>
    <row r="1050" spans="2:8">
      <c r="B1050" s="47">
        <v>45244</v>
      </c>
      <c r="C1050">
        <f t="shared" si="96"/>
        <v>2023</v>
      </c>
      <c r="D1050">
        <f t="shared" si="97"/>
        <v>11</v>
      </c>
      <c r="E1050">
        <f t="shared" si="98"/>
        <v>14</v>
      </c>
      <c r="F1050" t="str">
        <f t="shared" si="99"/>
        <v>noviembre</v>
      </c>
      <c r="G1050" t="str">
        <f t="shared" si="100"/>
        <v>martes</v>
      </c>
      <c r="H1050" t="str">
        <f t="shared" si="101"/>
        <v>2023-11</v>
      </c>
    </row>
    <row r="1051" spans="2:8">
      <c r="B1051" s="47">
        <v>45245</v>
      </c>
      <c r="C1051">
        <f t="shared" si="96"/>
        <v>2023</v>
      </c>
      <c r="D1051">
        <f t="shared" si="97"/>
        <v>11</v>
      </c>
      <c r="E1051">
        <f t="shared" si="98"/>
        <v>15</v>
      </c>
      <c r="F1051" t="str">
        <f t="shared" si="99"/>
        <v>noviembre</v>
      </c>
      <c r="G1051" t="str">
        <f t="shared" si="100"/>
        <v>miércoles</v>
      </c>
      <c r="H1051" t="str">
        <f t="shared" si="101"/>
        <v>2023-11</v>
      </c>
    </row>
    <row r="1052" spans="2:8">
      <c r="B1052" s="47">
        <v>45246</v>
      </c>
      <c r="C1052">
        <f t="shared" si="96"/>
        <v>2023</v>
      </c>
      <c r="D1052">
        <f t="shared" si="97"/>
        <v>11</v>
      </c>
      <c r="E1052">
        <f t="shared" si="98"/>
        <v>16</v>
      </c>
      <c r="F1052" t="str">
        <f t="shared" si="99"/>
        <v>noviembre</v>
      </c>
      <c r="G1052" t="str">
        <f t="shared" si="100"/>
        <v>jueves</v>
      </c>
      <c r="H1052" t="str">
        <f t="shared" si="101"/>
        <v>2023-11</v>
      </c>
    </row>
    <row r="1053" spans="2:8">
      <c r="B1053" s="47">
        <v>45247</v>
      </c>
      <c r="C1053">
        <f t="shared" si="96"/>
        <v>2023</v>
      </c>
      <c r="D1053">
        <f t="shared" si="97"/>
        <v>11</v>
      </c>
      <c r="E1053">
        <f t="shared" si="98"/>
        <v>17</v>
      </c>
      <c r="F1053" t="str">
        <f t="shared" si="99"/>
        <v>noviembre</v>
      </c>
      <c r="G1053" t="str">
        <f t="shared" si="100"/>
        <v>viernes</v>
      </c>
      <c r="H1053" t="str">
        <f t="shared" si="101"/>
        <v>2023-11</v>
      </c>
    </row>
    <row r="1054" spans="2:8">
      <c r="B1054" s="47">
        <v>45248</v>
      </c>
      <c r="C1054">
        <f t="shared" si="96"/>
        <v>2023</v>
      </c>
      <c r="D1054">
        <f t="shared" si="97"/>
        <v>11</v>
      </c>
      <c r="E1054">
        <f t="shared" si="98"/>
        <v>18</v>
      </c>
      <c r="F1054" t="str">
        <f t="shared" si="99"/>
        <v>noviembre</v>
      </c>
      <c r="G1054" t="str">
        <f t="shared" si="100"/>
        <v>sábado</v>
      </c>
      <c r="H1054" t="str">
        <f t="shared" si="101"/>
        <v>2023-11</v>
      </c>
    </row>
    <row r="1055" spans="2:8">
      <c r="B1055" s="47">
        <v>45249</v>
      </c>
      <c r="C1055">
        <f t="shared" si="96"/>
        <v>2023</v>
      </c>
      <c r="D1055">
        <f t="shared" si="97"/>
        <v>11</v>
      </c>
      <c r="E1055">
        <f t="shared" si="98"/>
        <v>19</v>
      </c>
      <c r="F1055" t="str">
        <f t="shared" si="99"/>
        <v>noviembre</v>
      </c>
      <c r="G1055" t="str">
        <f t="shared" si="100"/>
        <v>domingo</v>
      </c>
      <c r="H1055" t="str">
        <f t="shared" si="101"/>
        <v>2023-11</v>
      </c>
    </row>
    <row r="1056" spans="2:8">
      <c r="B1056" s="47">
        <v>45250</v>
      </c>
      <c r="C1056">
        <f t="shared" si="96"/>
        <v>2023</v>
      </c>
      <c r="D1056">
        <f t="shared" si="97"/>
        <v>11</v>
      </c>
      <c r="E1056">
        <f t="shared" si="98"/>
        <v>20</v>
      </c>
      <c r="F1056" t="str">
        <f t="shared" si="99"/>
        <v>noviembre</v>
      </c>
      <c r="G1056" t="str">
        <f t="shared" si="100"/>
        <v>lunes</v>
      </c>
      <c r="H1056" t="str">
        <f t="shared" si="101"/>
        <v>2023-11</v>
      </c>
    </row>
    <row r="1057" spans="2:8">
      <c r="B1057" s="47">
        <v>45251</v>
      </c>
      <c r="C1057">
        <f t="shared" si="96"/>
        <v>2023</v>
      </c>
      <c r="D1057">
        <f t="shared" si="97"/>
        <v>11</v>
      </c>
      <c r="E1057">
        <f t="shared" si="98"/>
        <v>21</v>
      </c>
      <c r="F1057" t="str">
        <f t="shared" si="99"/>
        <v>noviembre</v>
      </c>
      <c r="G1057" t="str">
        <f t="shared" si="100"/>
        <v>martes</v>
      </c>
      <c r="H1057" t="str">
        <f t="shared" si="101"/>
        <v>2023-11</v>
      </c>
    </row>
    <row r="1058" spans="2:8">
      <c r="B1058" s="47">
        <v>45252</v>
      </c>
      <c r="C1058">
        <f t="shared" si="96"/>
        <v>2023</v>
      </c>
      <c r="D1058">
        <f t="shared" si="97"/>
        <v>11</v>
      </c>
      <c r="E1058">
        <f t="shared" si="98"/>
        <v>22</v>
      </c>
      <c r="F1058" t="str">
        <f t="shared" si="99"/>
        <v>noviembre</v>
      </c>
      <c r="G1058" t="str">
        <f t="shared" si="100"/>
        <v>miércoles</v>
      </c>
      <c r="H1058" t="str">
        <f t="shared" si="101"/>
        <v>2023-11</v>
      </c>
    </row>
    <row r="1059" spans="2:8">
      <c r="B1059" s="47">
        <v>45253</v>
      </c>
      <c r="C1059">
        <f t="shared" si="96"/>
        <v>2023</v>
      </c>
      <c r="D1059">
        <f t="shared" si="97"/>
        <v>11</v>
      </c>
      <c r="E1059">
        <f t="shared" si="98"/>
        <v>23</v>
      </c>
      <c r="F1059" t="str">
        <f t="shared" si="99"/>
        <v>noviembre</v>
      </c>
      <c r="G1059" t="str">
        <f t="shared" si="100"/>
        <v>jueves</v>
      </c>
      <c r="H1059" t="str">
        <f t="shared" si="101"/>
        <v>2023-11</v>
      </c>
    </row>
    <row r="1060" spans="2:8">
      <c r="B1060" s="47">
        <v>45254</v>
      </c>
      <c r="C1060">
        <f t="shared" si="96"/>
        <v>2023</v>
      </c>
      <c r="D1060">
        <f t="shared" si="97"/>
        <v>11</v>
      </c>
      <c r="E1060">
        <f t="shared" si="98"/>
        <v>24</v>
      </c>
      <c r="F1060" t="str">
        <f t="shared" si="99"/>
        <v>noviembre</v>
      </c>
      <c r="G1060" t="str">
        <f t="shared" si="100"/>
        <v>viernes</v>
      </c>
      <c r="H1060" t="str">
        <f t="shared" si="101"/>
        <v>2023-11</v>
      </c>
    </row>
    <row r="1061" spans="2:8">
      <c r="B1061" s="47">
        <v>45255</v>
      </c>
      <c r="C1061">
        <f t="shared" si="96"/>
        <v>2023</v>
      </c>
      <c r="D1061">
        <f t="shared" si="97"/>
        <v>11</v>
      </c>
      <c r="E1061">
        <f t="shared" si="98"/>
        <v>25</v>
      </c>
      <c r="F1061" t="str">
        <f t="shared" si="99"/>
        <v>noviembre</v>
      </c>
      <c r="G1061" t="str">
        <f t="shared" si="100"/>
        <v>sábado</v>
      </c>
      <c r="H1061" t="str">
        <f t="shared" si="101"/>
        <v>2023-11</v>
      </c>
    </row>
    <row r="1062" spans="2:8">
      <c r="B1062" s="47">
        <v>45256</v>
      </c>
      <c r="C1062">
        <f t="shared" si="96"/>
        <v>2023</v>
      </c>
      <c r="D1062">
        <f t="shared" si="97"/>
        <v>11</v>
      </c>
      <c r="E1062">
        <f t="shared" si="98"/>
        <v>26</v>
      </c>
      <c r="F1062" t="str">
        <f t="shared" si="99"/>
        <v>noviembre</v>
      </c>
      <c r="G1062" t="str">
        <f t="shared" si="100"/>
        <v>domingo</v>
      </c>
      <c r="H1062" t="str">
        <f t="shared" si="101"/>
        <v>2023-11</v>
      </c>
    </row>
    <row r="1063" spans="2:8">
      <c r="B1063" s="47">
        <v>45257</v>
      </c>
      <c r="C1063">
        <f t="shared" si="96"/>
        <v>2023</v>
      </c>
      <c r="D1063">
        <f t="shared" si="97"/>
        <v>11</v>
      </c>
      <c r="E1063">
        <f t="shared" si="98"/>
        <v>27</v>
      </c>
      <c r="F1063" t="str">
        <f t="shared" si="99"/>
        <v>noviembre</v>
      </c>
      <c r="G1063" t="str">
        <f t="shared" si="100"/>
        <v>lunes</v>
      </c>
      <c r="H1063" t="str">
        <f t="shared" si="101"/>
        <v>2023-11</v>
      </c>
    </row>
    <row r="1064" spans="2:8">
      <c r="B1064" s="47">
        <v>45258</v>
      </c>
      <c r="C1064">
        <f t="shared" si="96"/>
        <v>2023</v>
      </c>
      <c r="D1064">
        <f t="shared" si="97"/>
        <v>11</v>
      </c>
      <c r="E1064">
        <f t="shared" si="98"/>
        <v>28</v>
      </c>
      <c r="F1064" t="str">
        <f t="shared" si="99"/>
        <v>noviembre</v>
      </c>
      <c r="G1064" t="str">
        <f t="shared" si="100"/>
        <v>martes</v>
      </c>
      <c r="H1064" t="str">
        <f t="shared" si="101"/>
        <v>2023-11</v>
      </c>
    </row>
    <row r="1065" spans="2:8">
      <c r="B1065" s="47">
        <v>45259</v>
      </c>
      <c r="C1065">
        <f t="shared" si="96"/>
        <v>2023</v>
      </c>
      <c r="D1065">
        <f t="shared" si="97"/>
        <v>11</v>
      </c>
      <c r="E1065">
        <f t="shared" si="98"/>
        <v>29</v>
      </c>
      <c r="F1065" t="str">
        <f t="shared" si="99"/>
        <v>noviembre</v>
      </c>
      <c r="G1065" t="str">
        <f t="shared" si="100"/>
        <v>miércoles</v>
      </c>
      <c r="H1065" t="str">
        <f t="shared" si="101"/>
        <v>2023-11</v>
      </c>
    </row>
    <row r="1066" spans="2:8">
      <c r="B1066" s="47">
        <v>45260</v>
      </c>
      <c r="C1066">
        <f t="shared" si="96"/>
        <v>2023</v>
      </c>
      <c r="D1066">
        <f t="shared" si="97"/>
        <v>11</v>
      </c>
      <c r="E1066">
        <f t="shared" si="98"/>
        <v>30</v>
      </c>
      <c r="F1066" t="str">
        <f t="shared" si="99"/>
        <v>noviembre</v>
      </c>
      <c r="G1066" t="str">
        <f t="shared" si="100"/>
        <v>jueves</v>
      </c>
      <c r="H1066" t="str">
        <f t="shared" si="101"/>
        <v>2023-11</v>
      </c>
    </row>
    <row r="1067" spans="2:8">
      <c r="B1067" s="47">
        <v>45261</v>
      </c>
      <c r="C1067">
        <f t="shared" si="96"/>
        <v>2023</v>
      </c>
      <c r="D1067">
        <f t="shared" si="97"/>
        <v>12</v>
      </c>
      <c r="E1067">
        <f t="shared" si="98"/>
        <v>1</v>
      </c>
      <c r="F1067" t="str">
        <f t="shared" si="99"/>
        <v>diciembre</v>
      </c>
      <c r="G1067" t="str">
        <f t="shared" si="100"/>
        <v>viernes</v>
      </c>
      <c r="H1067" t="str">
        <f t="shared" si="101"/>
        <v>2023-12</v>
      </c>
    </row>
    <row r="1068" spans="2:8">
      <c r="B1068" s="47">
        <v>45262</v>
      </c>
      <c r="C1068">
        <f t="shared" si="96"/>
        <v>2023</v>
      </c>
      <c r="D1068">
        <f t="shared" si="97"/>
        <v>12</v>
      </c>
      <c r="E1068">
        <f t="shared" si="98"/>
        <v>2</v>
      </c>
      <c r="F1068" t="str">
        <f t="shared" si="99"/>
        <v>diciembre</v>
      </c>
      <c r="G1068" t="str">
        <f t="shared" si="100"/>
        <v>sábado</v>
      </c>
      <c r="H1068" t="str">
        <f t="shared" si="101"/>
        <v>2023-12</v>
      </c>
    </row>
    <row r="1069" spans="2:8">
      <c r="B1069" s="47">
        <v>45263</v>
      </c>
      <c r="C1069">
        <f t="shared" si="96"/>
        <v>2023</v>
      </c>
      <c r="D1069">
        <f t="shared" si="97"/>
        <v>12</v>
      </c>
      <c r="E1069">
        <f t="shared" si="98"/>
        <v>3</v>
      </c>
      <c r="F1069" t="str">
        <f t="shared" si="99"/>
        <v>diciembre</v>
      </c>
      <c r="G1069" t="str">
        <f t="shared" si="100"/>
        <v>domingo</v>
      </c>
      <c r="H1069" t="str">
        <f t="shared" si="101"/>
        <v>2023-12</v>
      </c>
    </row>
    <row r="1070" spans="2:8">
      <c r="B1070" s="47">
        <v>45264</v>
      </c>
      <c r="C1070">
        <f t="shared" si="96"/>
        <v>2023</v>
      </c>
      <c r="D1070">
        <f t="shared" si="97"/>
        <v>12</v>
      </c>
      <c r="E1070">
        <f t="shared" si="98"/>
        <v>4</v>
      </c>
      <c r="F1070" t="str">
        <f t="shared" si="99"/>
        <v>diciembre</v>
      </c>
      <c r="G1070" t="str">
        <f t="shared" si="100"/>
        <v>lunes</v>
      </c>
      <c r="H1070" t="str">
        <f t="shared" si="101"/>
        <v>2023-12</v>
      </c>
    </row>
    <row r="1071" spans="2:8">
      <c r="B1071" s="47">
        <v>45265</v>
      </c>
      <c r="C1071">
        <f t="shared" si="96"/>
        <v>2023</v>
      </c>
      <c r="D1071">
        <f t="shared" si="97"/>
        <v>12</v>
      </c>
      <c r="E1071">
        <f t="shared" si="98"/>
        <v>5</v>
      </c>
      <c r="F1071" t="str">
        <f t="shared" si="99"/>
        <v>diciembre</v>
      </c>
      <c r="G1071" t="str">
        <f t="shared" si="100"/>
        <v>martes</v>
      </c>
      <c r="H1071" t="str">
        <f t="shared" si="101"/>
        <v>2023-12</v>
      </c>
    </row>
    <row r="1072" spans="2:8">
      <c r="B1072" s="47">
        <v>45266</v>
      </c>
      <c r="C1072">
        <f t="shared" si="96"/>
        <v>2023</v>
      </c>
      <c r="D1072">
        <f t="shared" si="97"/>
        <v>12</v>
      </c>
      <c r="E1072">
        <f t="shared" si="98"/>
        <v>6</v>
      </c>
      <c r="F1072" t="str">
        <f t="shared" si="99"/>
        <v>diciembre</v>
      </c>
      <c r="G1072" t="str">
        <f t="shared" si="100"/>
        <v>miércoles</v>
      </c>
      <c r="H1072" t="str">
        <f t="shared" si="101"/>
        <v>2023-12</v>
      </c>
    </row>
    <row r="1073" spans="2:8">
      <c r="B1073" s="47">
        <v>45267</v>
      </c>
      <c r="C1073">
        <f t="shared" si="96"/>
        <v>2023</v>
      </c>
      <c r="D1073">
        <f t="shared" si="97"/>
        <v>12</v>
      </c>
      <c r="E1073">
        <f t="shared" si="98"/>
        <v>7</v>
      </c>
      <c r="F1073" t="str">
        <f t="shared" si="99"/>
        <v>diciembre</v>
      </c>
      <c r="G1073" t="str">
        <f t="shared" si="100"/>
        <v>jueves</v>
      </c>
      <c r="H1073" t="str">
        <f t="shared" si="101"/>
        <v>2023-12</v>
      </c>
    </row>
    <row r="1074" spans="2:8">
      <c r="B1074" s="47">
        <v>45268</v>
      </c>
      <c r="C1074">
        <f t="shared" si="96"/>
        <v>2023</v>
      </c>
      <c r="D1074">
        <f t="shared" si="97"/>
        <v>12</v>
      </c>
      <c r="E1074">
        <f t="shared" si="98"/>
        <v>8</v>
      </c>
      <c r="F1074" t="str">
        <f t="shared" si="99"/>
        <v>diciembre</v>
      </c>
      <c r="G1074" t="str">
        <f t="shared" si="100"/>
        <v>viernes</v>
      </c>
      <c r="H1074" t="str">
        <f t="shared" si="101"/>
        <v>2023-12</v>
      </c>
    </row>
    <row r="1075" spans="2:8">
      <c r="B1075" s="47">
        <v>45269</v>
      </c>
      <c r="C1075">
        <f t="shared" si="96"/>
        <v>2023</v>
      </c>
      <c r="D1075">
        <f t="shared" si="97"/>
        <v>12</v>
      </c>
      <c r="E1075">
        <f t="shared" si="98"/>
        <v>9</v>
      </c>
      <c r="F1075" t="str">
        <f t="shared" si="99"/>
        <v>diciembre</v>
      </c>
      <c r="G1075" t="str">
        <f t="shared" si="100"/>
        <v>sábado</v>
      </c>
      <c r="H1075" t="str">
        <f t="shared" si="101"/>
        <v>2023-12</v>
      </c>
    </row>
    <row r="1076" spans="2:8">
      <c r="B1076" s="47">
        <v>45270</v>
      </c>
      <c r="C1076">
        <f t="shared" si="96"/>
        <v>2023</v>
      </c>
      <c r="D1076">
        <f t="shared" si="97"/>
        <v>12</v>
      </c>
      <c r="E1076">
        <f t="shared" si="98"/>
        <v>10</v>
      </c>
      <c r="F1076" t="str">
        <f t="shared" si="99"/>
        <v>diciembre</v>
      </c>
      <c r="G1076" t="str">
        <f t="shared" si="100"/>
        <v>domingo</v>
      </c>
      <c r="H1076" t="str">
        <f t="shared" si="101"/>
        <v>2023-12</v>
      </c>
    </row>
    <row r="1077" spans="2:8">
      <c r="B1077" s="47">
        <v>45271</v>
      </c>
      <c r="C1077">
        <f t="shared" si="96"/>
        <v>2023</v>
      </c>
      <c r="D1077">
        <f t="shared" si="97"/>
        <v>12</v>
      </c>
      <c r="E1077">
        <f t="shared" si="98"/>
        <v>11</v>
      </c>
      <c r="F1077" t="str">
        <f t="shared" si="99"/>
        <v>diciembre</v>
      </c>
      <c r="G1077" t="str">
        <f t="shared" si="100"/>
        <v>lunes</v>
      </c>
      <c r="H1077" t="str">
        <f t="shared" si="101"/>
        <v>2023-12</v>
      </c>
    </row>
    <row r="1078" spans="2:8">
      <c r="B1078" s="47">
        <v>45272</v>
      </c>
      <c r="C1078">
        <f t="shared" si="96"/>
        <v>2023</v>
      </c>
      <c r="D1078">
        <f t="shared" si="97"/>
        <v>12</v>
      </c>
      <c r="E1078">
        <f t="shared" si="98"/>
        <v>12</v>
      </c>
      <c r="F1078" t="str">
        <f t="shared" si="99"/>
        <v>diciembre</v>
      </c>
      <c r="G1078" t="str">
        <f t="shared" si="100"/>
        <v>martes</v>
      </c>
      <c r="H1078" t="str">
        <f t="shared" si="101"/>
        <v>2023-12</v>
      </c>
    </row>
    <row r="1079" spans="2:8">
      <c r="B1079" s="47">
        <v>45273</v>
      </c>
      <c r="C1079">
        <f t="shared" si="96"/>
        <v>2023</v>
      </c>
      <c r="D1079">
        <f t="shared" si="97"/>
        <v>12</v>
      </c>
      <c r="E1079">
        <f t="shared" si="98"/>
        <v>13</v>
      </c>
      <c r="F1079" t="str">
        <f t="shared" si="99"/>
        <v>diciembre</v>
      </c>
      <c r="G1079" t="str">
        <f t="shared" si="100"/>
        <v>miércoles</v>
      </c>
      <c r="H1079" t="str">
        <f t="shared" si="101"/>
        <v>2023-12</v>
      </c>
    </row>
    <row r="1080" spans="2:8">
      <c r="B1080" s="47">
        <v>45274</v>
      </c>
      <c r="C1080">
        <f t="shared" si="96"/>
        <v>2023</v>
      </c>
      <c r="D1080">
        <f t="shared" si="97"/>
        <v>12</v>
      </c>
      <c r="E1080">
        <f t="shared" si="98"/>
        <v>14</v>
      </c>
      <c r="F1080" t="str">
        <f t="shared" si="99"/>
        <v>diciembre</v>
      </c>
      <c r="G1080" t="str">
        <f t="shared" si="100"/>
        <v>jueves</v>
      </c>
      <c r="H1080" t="str">
        <f t="shared" si="101"/>
        <v>2023-12</v>
      </c>
    </row>
    <row r="1081" spans="2:8">
      <c r="B1081" s="47">
        <v>45275</v>
      </c>
      <c r="C1081">
        <f t="shared" si="96"/>
        <v>2023</v>
      </c>
      <c r="D1081">
        <f t="shared" si="97"/>
        <v>12</v>
      </c>
      <c r="E1081">
        <f t="shared" si="98"/>
        <v>15</v>
      </c>
      <c r="F1081" t="str">
        <f t="shared" si="99"/>
        <v>diciembre</v>
      </c>
      <c r="G1081" t="str">
        <f t="shared" si="100"/>
        <v>viernes</v>
      </c>
      <c r="H1081" t="str">
        <f t="shared" si="101"/>
        <v>2023-12</v>
      </c>
    </row>
    <row r="1082" spans="2:8">
      <c r="B1082" s="47">
        <v>45276</v>
      </c>
      <c r="C1082">
        <f t="shared" si="96"/>
        <v>2023</v>
      </c>
      <c r="D1082">
        <f t="shared" si="97"/>
        <v>12</v>
      </c>
      <c r="E1082">
        <f t="shared" si="98"/>
        <v>16</v>
      </c>
      <c r="F1082" t="str">
        <f t="shared" si="99"/>
        <v>diciembre</v>
      </c>
      <c r="G1082" t="str">
        <f t="shared" si="100"/>
        <v>sábado</v>
      </c>
      <c r="H1082" t="str">
        <f t="shared" si="101"/>
        <v>2023-12</v>
      </c>
    </row>
    <row r="1083" spans="2:8">
      <c r="B1083" s="47">
        <v>45277</v>
      </c>
      <c r="C1083">
        <f t="shared" si="96"/>
        <v>2023</v>
      </c>
      <c r="D1083">
        <f t="shared" si="97"/>
        <v>12</v>
      </c>
      <c r="E1083">
        <f t="shared" si="98"/>
        <v>17</v>
      </c>
      <c r="F1083" t="str">
        <f t="shared" si="99"/>
        <v>diciembre</v>
      </c>
      <c r="G1083" t="str">
        <f t="shared" si="100"/>
        <v>domingo</v>
      </c>
      <c r="H1083" t="str">
        <f t="shared" si="101"/>
        <v>2023-12</v>
      </c>
    </row>
    <row r="1084" spans="2:8">
      <c r="B1084" s="47">
        <v>45278</v>
      </c>
      <c r="C1084">
        <f t="shared" si="96"/>
        <v>2023</v>
      </c>
      <c r="D1084">
        <f t="shared" si="97"/>
        <v>12</v>
      </c>
      <c r="E1084">
        <f t="shared" si="98"/>
        <v>18</v>
      </c>
      <c r="F1084" t="str">
        <f t="shared" si="99"/>
        <v>diciembre</v>
      </c>
      <c r="G1084" t="str">
        <f t="shared" si="100"/>
        <v>lunes</v>
      </c>
      <c r="H1084" t="str">
        <f t="shared" si="101"/>
        <v>2023-12</v>
      </c>
    </row>
    <row r="1085" spans="2:8">
      <c r="B1085" s="47">
        <v>45279</v>
      </c>
      <c r="C1085">
        <f t="shared" si="96"/>
        <v>2023</v>
      </c>
      <c r="D1085">
        <f t="shared" si="97"/>
        <v>12</v>
      </c>
      <c r="E1085">
        <f t="shared" si="98"/>
        <v>19</v>
      </c>
      <c r="F1085" t="str">
        <f t="shared" si="99"/>
        <v>diciembre</v>
      </c>
      <c r="G1085" t="str">
        <f t="shared" si="100"/>
        <v>martes</v>
      </c>
      <c r="H1085" t="str">
        <f t="shared" si="101"/>
        <v>2023-12</v>
      </c>
    </row>
    <row r="1086" spans="2:8">
      <c r="B1086" s="47">
        <v>45280</v>
      </c>
      <c r="C1086">
        <f t="shared" si="96"/>
        <v>2023</v>
      </c>
      <c r="D1086">
        <f t="shared" si="97"/>
        <v>12</v>
      </c>
      <c r="E1086">
        <f t="shared" si="98"/>
        <v>20</v>
      </c>
      <c r="F1086" t="str">
        <f t="shared" si="99"/>
        <v>diciembre</v>
      </c>
      <c r="G1086" t="str">
        <f t="shared" si="100"/>
        <v>miércoles</v>
      </c>
      <c r="H1086" t="str">
        <f t="shared" si="101"/>
        <v>2023-12</v>
      </c>
    </row>
    <row r="1087" spans="2:8">
      <c r="B1087" s="47">
        <v>45281</v>
      </c>
      <c r="C1087">
        <f t="shared" si="96"/>
        <v>2023</v>
      </c>
      <c r="D1087">
        <f t="shared" si="97"/>
        <v>12</v>
      </c>
      <c r="E1087">
        <f t="shared" si="98"/>
        <v>21</v>
      </c>
      <c r="F1087" t="str">
        <f t="shared" si="99"/>
        <v>diciembre</v>
      </c>
      <c r="G1087" t="str">
        <f t="shared" si="100"/>
        <v>jueves</v>
      </c>
      <c r="H1087" t="str">
        <f t="shared" si="101"/>
        <v>2023-12</v>
      </c>
    </row>
    <row r="1088" spans="2:8">
      <c r="B1088" s="47">
        <v>45282</v>
      </c>
      <c r="C1088">
        <f t="shared" si="96"/>
        <v>2023</v>
      </c>
      <c r="D1088">
        <f t="shared" si="97"/>
        <v>12</v>
      </c>
      <c r="E1088">
        <f t="shared" si="98"/>
        <v>22</v>
      </c>
      <c r="F1088" t="str">
        <f t="shared" si="99"/>
        <v>diciembre</v>
      </c>
      <c r="G1088" t="str">
        <f t="shared" si="100"/>
        <v>viernes</v>
      </c>
      <c r="H1088" t="str">
        <f t="shared" si="101"/>
        <v>2023-12</v>
      </c>
    </row>
    <row r="1089" spans="2:8">
      <c r="B1089" s="47">
        <v>45283</v>
      </c>
      <c r="C1089">
        <f t="shared" si="96"/>
        <v>2023</v>
      </c>
      <c r="D1089">
        <f t="shared" si="97"/>
        <v>12</v>
      </c>
      <c r="E1089">
        <f t="shared" si="98"/>
        <v>23</v>
      </c>
      <c r="F1089" t="str">
        <f t="shared" si="99"/>
        <v>diciembre</v>
      </c>
      <c r="G1089" t="str">
        <f t="shared" si="100"/>
        <v>sábado</v>
      </c>
      <c r="H1089" t="str">
        <f t="shared" si="101"/>
        <v>2023-12</v>
      </c>
    </row>
    <row r="1090" spans="2:8">
      <c r="B1090" s="47">
        <v>45284</v>
      </c>
      <c r="C1090">
        <f t="shared" si="96"/>
        <v>2023</v>
      </c>
      <c r="D1090">
        <f t="shared" si="97"/>
        <v>12</v>
      </c>
      <c r="E1090">
        <f t="shared" si="98"/>
        <v>24</v>
      </c>
      <c r="F1090" t="str">
        <f t="shared" si="99"/>
        <v>diciembre</v>
      </c>
      <c r="G1090" t="str">
        <f t="shared" si="100"/>
        <v>domingo</v>
      </c>
      <c r="H1090" t="str">
        <f t="shared" si="101"/>
        <v>2023-12</v>
      </c>
    </row>
    <row r="1091" spans="2:8">
      <c r="B1091" s="47">
        <v>45285</v>
      </c>
      <c r="C1091">
        <f t="shared" ref="C1091:C1097" si="102">YEAR(B1091)</f>
        <v>2023</v>
      </c>
      <c r="D1091">
        <f t="shared" ref="D1091:D1097" si="103">MONTH(B1091)</f>
        <v>12</v>
      </c>
      <c r="E1091">
        <f t="shared" ref="E1091:E1097" si="104">DAY(B1091)</f>
        <v>25</v>
      </c>
      <c r="F1091" t="str">
        <f t="shared" ref="F1091:F1097" si="105">TEXT(B1091,"MMMM")</f>
        <v>diciembre</v>
      </c>
      <c r="G1091" t="str">
        <f t="shared" ref="G1091:G1097" si="106">TEXT(B1091,"DDDD")</f>
        <v>lunes</v>
      </c>
      <c r="H1091" t="str">
        <f t="shared" ref="H1091:H1097" si="107">YEAR(B1091) &amp;"-" &amp; TEXT(B1091, "MM")</f>
        <v>2023-12</v>
      </c>
    </row>
    <row r="1092" spans="2:8">
      <c r="B1092" s="47">
        <v>45286</v>
      </c>
      <c r="C1092">
        <f t="shared" si="102"/>
        <v>2023</v>
      </c>
      <c r="D1092">
        <f t="shared" si="103"/>
        <v>12</v>
      </c>
      <c r="E1092">
        <f t="shared" si="104"/>
        <v>26</v>
      </c>
      <c r="F1092" t="str">
        <f t="shared" si="105"/>
        <v>diciembre</v>
      </c>
      <c r="G1092" t="str">
        <f t="shared" si="106"/>
        <v>martes</v>
      </c>
      <c r="H1092" t="str">
        <f t="shared" si="107"/>
        <v>2023-12</v>
      </c>
    </row>
    <row r="1093" spans="2:8">
      <c r="B1093" s="47">
        <v>45287</v>
      </c>
      <c r="C1093">
        <f t="shared" si="102"/>
        <v>2023</v>
      </c>
      <c r="D1093">
        <f t="shared" si="103"/>
        <v>12</v>
      </c>
      <c r="E1093">
        <f t="shared" si="104"/>
        <v>27</v>
      </c>
      <c r="F1093" t="str">
        <f t="shared" si="105"/>
        <v>diciembre</v>
      </c>
      <c r="G1093" t="str">
        <f t="shared" si="106"/>
        <v>miércoles</v>
      </c>
      <c r="H1093" t="str">
        <f t="shared" si="107"/>
        <v>2023-12</v>
      </c>
    </row>
    <row r="1094" spans="2:8">
      <c r="B1094" s="47">
        <v>45288</v>
      </c>
      <c r="C1094">
        <f t="shared" si="102"/>
        <v>2023</v>
      </c>
      <c r="D1094">
        <f t="shared" si="103"/>
        <v>12</v>
      </c>
      <c r="E1094">
        <f t="shared" si="104"/>
        <v>28</v>
      </c>
      <c r="F1094" t="str">
        <f t="shared" si="105"/>
        <v>diciembre</v>
      </c>
      <c r="G1094" t="str">
        <f t="shared" si="106"/>
        <v>jueves</v>
      </c>
      <c r="H1094" t="str">
        <f t="shared" si="107"/>
        <v>2023-12</v>
      </c>
    </row>
    <row r="1095" spans="2:8">
      <c r="B1095" s="47">
        <v>45289</v>
      </c>
      <c r="C1095">
        <f t="shared" si="102"/>
        <v>2023</v>
      </c>
      <c r="D1095">
        <f t="shared" si="103"/>
        <v>12</v>
      </c>
      <c r="E1095">
        <f t="shared" si="104"/>
        <v>29</v>
      </c>
      <c r="F1095" t="str">
        <f t="shared" si="105"/>
        <v>diciembre</v>
      </c>
      <c r="G1095" t="str">
        <f t="shared" si="106"/>
        <v>viernes</v>
      </c>
      <c r="H1095" t="str">
        <f t="shared" si="107"/>
        <v>2023-12</v>
      </c>
    </row>
    <row r="1096" spans="2:8">
      <c r="B1096" s="47">
        <v>45290</v>
      </c>
      <c r="C1096">
        <f t="shared" si="102"/>
        <v>2023</v>
      </c>
      <c r="D1096">
        <f t="shared" si="103"/>
        <v>12</v>
      </c>
      <c r="E1096">
        <f t="shared" si="104"/>
        <v>30</v>
      </c>
      <c r="F1096" t="str">
        <f t="shared" si="105"/>
        <v>diciembre</v>
      </c>
      <c r="G1096" t="str">
        <f t="shared" si="106"/>
        <v>sábado</v>
      </c>
      <c r="H1096" t="str">
        <f t="shared" si="107"/>
        <v>2023-12</v>
      </c>
    </row>
    <row r="1097" spans="2:8">
      <c r="B1097" s="47">
        <v>45291</v>
      </c>
      <c r="C1097">
        <f t="shared" si="102"/>
        <v>2023</v>
      </c>
      <c r="D1097">
        <f t="shared" si="103"/>
        <v>12</v>
      </c>
      <c r="E1097">
        <f t="shared" si="104"/>
        <v>31</v>
      </c>
      <c r="F1097" t="str">
        <f t="shared" si="105"/>
        <v>diciembre</v>
      </c>
      <c r="G1097" t="str">
        <f t="shared" si="106"/>
        <v>domingo</v>
      </c>
      <c r="H1097" t="str">
        <f t="shared" si="107"/>
        <v>2023-12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9"/>
  <sheetViews>
    <sheetView workbookViewId="0">
      <selection activeCell="F8" sqref="F8"/>
    </sheetView>
  </sheetViews>
  <sheetFormatPr baseColWidth="10" defaultColWidth="12.5703125" defaultRowHeight="15.75" customHeight="1"/>
  <cols>
    <col min="1" max="1" width="17" style="10" customWidth="1"/>
    <col min="2" max="2" width="29.42578125" style="23" customWidth="1"/>
    <col min="3" max="3" width="27.28515625" customWidth="1"/>
    <col min="4" max="4" width="21.5703125" customWidth="1"/>
    <col min="5" max="5" width="13" customWidth="1"/>
    <col min="6" max="6" width="41.85546875" customWidth="1"/>
  </cols>
  <sheetData>
    <row r="1" spans="1:6" ht="21" customHeight="1">
      <c r="A1" s="11" t="s">
        <v>0</v>
      </c>
      <c r="B1" s="21" t="s">
        <v>1</v>
      </c>
      <c r="C1" s="11" t="s">
        <v>2</v>
      </c>
      <c r="D1" s="11" t="s">
        <v>3</v>
      </c>
      <c r="E1" s="11" t="s">
        <v>4</v>
      </c>
      <c r="F1" s="11" t="s">
        <v>5</v>
      </c>
    </row>
    <row r="2" spans="1:6" ht="14.25">
      <c r="A2" s="9">
        <v>1</v>
      </c>
      <c r="B2" s="22" t="s">
        <v>921</v>
      </c>
      <c r="C2" s="1" t="s">
        <v>6</v>
      </c>
      <c r="D2" s="1" t="s">
        <v>7</v>
      </c>
      <c r="E2" s="1" t="s">
        <v>8</v>
      </c>
      <c r="F2" s="1" t="s">
        <v>9</v>
      </c>
    </row>
    <row r="3" spans="1:6" ht="14.25">
      <c r="A3" s="9">
        <v>2</v>
      </c>
      <c r="B3" s="21" t="s">
        <v>922</v>
      </c>
      <c r="C3" s="1" t="s">
        <v>10</v>
      </c>
      <c r="D3" s="1" t="s">
        <v>11</v>
      </c>
      <c r="E3" s="1" t="s">
        <v>8</v>
      </c>
      <c r="F3" s="1" t="s">
        <v>12</v>
      </c>
    </row>
    <row r="4" spans="1:6" ht="14.25">
      <c r="A4" s="9">
        <v>3</v>
      </c>
      <c r="B4" s="21" t="s">
        <v>923</v>
      </c>
      <c r="C4" s="1" t="s">
        <v>13</v>
      </c>
      <c r="D4" s="1" t="s">
        <v>14</v>
      </c>
      <c r="E4" s="1" t="s">
        <v>8</v>
      </c>
      <c r="F4" s="1" t="s">
        <v>15</v>
      </c>
    </row>
    <row r="5" spans="1:6" ht="14.25">
      <c r="A5" s="9">
        <v>4</v>
      </c>
      <c r="B5" s="21" t="s">
        <v>924</v>
      </c>
      <c r="C5" s="1" t="s">
        <v>16</v>
      </c>
      <c r="D5" s="1" t="s">
        <v>17</v>
      </c>
      <c r="E5" s="1" t="s">
        <v>18</v>
      </c>
      <c r="F5" s="1" t="s">
        <v>19</v>
      </c>
    </row>
    <row r="6" spans="1:6" ht="14.25">
      <c r="A6" s="9">
        <v>5</v>
      </c>
      <c r="B6" s="21" t="s">
        <v>925</v>
      </c>
      <c r="C6" s="1" t="s">
        <v>20</v>
      </c>
      <c r="D6" s="1" t="s">
        <v>21</v>
      </c>
      <c r="E6" s="1" t="s">
        <v>18</v>
      </c>
      <c r="F6" s="1" t="s">
        <v>22</v>
      </c>
    </row>
    <row r="7" spans="1:6" ht="14.25">
      <c r="A7" s="9">
        <v>6</v>
      </c>
      <c r="B7" s="21" t="s">
        <v>926</v>
      </c>
      <c r="C7" s="1" t="s">
        <v>23</v>
      </c>
      <c r="D7" s="1" t="s">
        <v>24</v>
      </c>
      <c r="E7" s="1" t="s">
        <v>25</v>
      </c>
      <c r="F7" s="1" t="s">
        <v>26</v>
      </c>
    </row>
    <row r="8" spans="1:6" ht="14.25">
      <c r="A8" s="9">
        <v>7</v>
      </c>
      <c r="B8" s="21" t="s">
        <v>927</v>
      </c>
      <c r="C8" s="1" t="s">
        <v>27</v>
      </c>
      <c r="D8" s="1" t="s">
        <v>28</v>
      </c>
      <c r="E8" s="1" t="s">
        <v>25</v>
      </c>
      <c r="F8" s="1" t="s">
        <v>29</v>
      </c>
    </row>
    <row r="9" spans="1:6" ht="14.25">
      <c r="A9" s="9">
        <v>8</v>
      </c>
      <c r="B9" s="21" t="s">
        <v>928</v>
      </c>
      <c r="C9" s="1" t="s">
        <v>30</v>
      </c>
      <c r="D9" s="1" t="s">
        <v>31</v>
      </c>
      <c r="E9" s="1" t="s">
        <v>25</v>
      </c>
      <c r="F9" s="1" t="s">
        <v>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60"/>
  <sheetViews>
    <sheetView workbookViewId="0">
      <selection activeCell="L16" sqref="L16"/>
    </sheetView>
  </sheetViews>
  <sheetFormatPr baseColWidth="10" defaultColWidth="12.5703125" defaultRowHeight="15.75" customHeight="1"/>
  <cols>
    <col min="1" max="1" width="13.85546875" style="10" customWidth="1"/>
    <col min="2" max="2" width="21" customWidth="1"/>
    <col min="3" max="3" width="19.5703125" style="10" customWidth="1"/>
    <col min="4" max="4" width="13.5703125" customWidth="1"/>
    <col min="5" max="5" width="12.7109375" style="10" customWidth="1"/>
    <col min="6" max="6" width="19.42578125" style="10" customWidth="1"/>
    <col min="7" max="7" width="9.85546875" style="10" customWidth="1"/>
  </cols>
  <sheetData>
    <row r="1" spans="1:7" ht="15.75" customHeight="1">
      <c r="A1" s="24" t="s">
        <v>33</v>
      </c>
      <c r="B1" s="25" t="s">
        <v>34</v>
      </c>
      <c r="C1" s="24" t="s">
        <v>35</v>
      </c>
      <c r="D1" s="25" t="s">
        <v>36</v>
      </c>
      <c r="E1" s="24" t="s">
        <v>920</v>
      </c>
      <c r="F1" s="24" t="s">
        <v>37</v>
      </c>
      <c r="G1" s="24" t="s">
        <v>38</v>
      </c>
    </row>
    <row r="2" spans="1:7" ht="15.75" customHeight="1">
      <c r="A2" s="12">
        <v>1</v>
      </c>
      <c r="B2" s="3" t="s">
        <v>39</v>
      </c>
      <c r="C2" s="15">
        <v>44197</v>
      </c>
      <c r="D2" s="4">
        <v>44501</v>
      </c>
      <c r="E2" s="12">
        <v>1</v>
      </c>
      <c r="F2" s="13">
        <v>34831</v>
      </c>
      <c r="G2" s="12" t="s">
        <v>40</v>
      </c>
    </row>
    <row r="3" spans="1:7" ht="15.75" customHeight="1">
      <c r="A3" s="12">
        <v>2</v>
      </c>
      <c r="B3" s="3" t="s">
        <v>41</v>
      </c>
      <c r="C3" s="15">
        <v>44621</v>
      </c>
      <c r="D3" s="4">
        <v>2958101</v>
      </c>
      <c r="E3" s="12">
        <v>1</v>
      </c>
      <c r="F3" s="13">
        <v>35264</v>
      </c>
      <c r="G3" s="12" t="s">
        <v>42</v>
      </c>
    </row>
    <row r="4" spans="1:7" ht="15.75" customHeight="1">
      <c r="A4" s="12">
        <v>3</v>
      </c>
      <c r="B4" s="3" t="s">
        <v>43</v>
      </c>
      <c r="C4" s="15">
        <v>44378</v>
      </c>
      <c r="D4" s="4">
        <v>2958101</v>
      </c>
      <c r="E4" s="12">
        <v>1</v>
      </c>
      <c r="F4" s="13">
        <v>35514</v>
      </c>
      <c r="G4" s="12" t="s">
        <v>40</v>
      </c>
    </row>
    <row r="5" spans="1:7" ht="15.75" customHeight="1">
      <c r="A5" s="12">
        <v>4</v>
      </c>
      <c r="B5" s="3" t="s">
        <v>44</v>
      </c>
      <c r="C5" s="15">
        <v>44348</v>
      </c>
      <c r="D5" s="4">
        <v>2958101</v>
      </c>
      <c r="E5" s="12">
        <v>1</v>
      </c>
      <c r="F5" s="13">
        <v>36110</v>
      </c>
      <c r="G5" s="12" t="s">
        <v>42</v>
      </c>
    </row>
    <row r="6" spans="1:7" ht="15.75" customHeight="1">
      <c r="A6" s="12">
        <v>5</v>
      </c>
      <c r="B6" s="3" t="s">
        <v>45</v>
      </c>
      <c r="C6" s="15">
        <v>44440</v>
      </c>
      <c r="D6" s="4">
        <v>44835</v>
      </c>
      <c r="E6" s="12">
        <v>1</v>
      </c>
      <c r="F6" s="13" t="s">
        <v>46</v>
      </c>
      <c r="G6" s="12" t="s">
        <v>40</v>
      </c>
    </row>
    <row r="7" spans="1:7" ht="15.75" customHeight="1">
      <c r="A7" s="12">
        <v>6</v>
      </c>
      <c r="B7" s="3" t="s">
        <v>47</v>
      </c>
      <c r="C7" s="15">
        <v>44835</v>
      </c>
      <c r="D7" s="4">
        <v>2958101</v>
      </c>
      <c r="E7" s="12">
        <v>1</v>
      </c>
      <c r="F7" s="13">
        <v>35664</v>
      </c>
      <c r="G7" s="12" t="s">
        <v>42</v>
      </c>
    </row>
    <row r="8" spans="1:7" ht="15.75" customHeight="1">
      <c r="A8" s="12">
        <v>7</v>
      </c>
      <c r="B8" s="3" t="s">
        <v>48</v>
      </c>
      <c r="C8" s="15">
        <v>44228</v>
      </c>
      <c r="D8" s="4">
        <v>2958101</v>
      </c>
      <c r="E8" s="12">
        <v>1</v>
      </c>
      <c r="F8" s="13">
        <v>35413</v>
      </c>
      <c r="G8" s="12" t="s">
        <v>40</v>
      </c>
    </row>
    <row r="9" spans="1:7" ht="15.75" customHeight="1">
      <c r="A9" s="12">
        <v>8</v>
      </c>
      <c r="B9" s="3" t="s">
        <v>49</v>
      </c>
      <c r="C9" s="15">
        <v>44501</v>
      </c>
      <c r="D9" s="4">
        <v>2958101</v>
      </c>
      <c r="E9" s="12">
        <v>1</v>
      </c>
      <c r="F9" s="13">
        <v>35976</v>
      </c>
      <c r="G9" s="12" t="s">
        <v>42</v>
      </c>
    </row>
    <row r="10" spans="1:7" ht="15.75" customHeight="1">
      <c r="A10" s="12">
        <v>9</v>
      </c>
      <c r="B10" s="3" t="s">
        <v>50</v>
      </c>
      <c r="C10" s="15">
        <v>44287</v>
      </c>
      <c r="D10" s="4">
        <v>2958101</v>
      </c>
      <c r="E10" s="12">
        <v>1</v>
      </c>
      <c r="F10" s="13">
        <v>36453</v>
      </c>
      <c r="G10" s="12" t="s">
        <v>40</v>
      </c>
    </row>
    <row r="11" spans="1:7" ht="15.75" customHeight="1">
      <c r="A11" s="12">
        <v>10</v>
      </c>
      <c r="B11" s="3" t="s">
        <v>51</v>
      </c>
      <c r="C11" s="15">
        <v>44682</v>
      </c>
      <c r="D11" s="4">
        <v>2958101</v>
      </c>
      <c r="E11" s="12">
        <v>1</v>
      </c>
      <c r="F11" s="13">
        <v>34791</v>
      </c>
      <c r="G11" s="12" t="s">
        <v>42</v>
      </c>
    </row>
    <row r="12" spans="1:7" ht="15.75" customHeight="1">
      <c r="A12" s="12">
        <v>11</v>
      </c>
      <c r="B12" s="3" t="s">
        <v>52</v>
      </c>
      <c r="C12" s="15">
        <v>44531</v>
      </c>
      <c r="D12" s="4">
        <v>45047</v>
      </c>
      <c r="E12" s="12">
        <v>2</v>
      </c>
      <c r="F12" s="13">
        <v>31121</v>
      </c>
      <c r="G12" s="12" t="s">
        <v>40</v>
      </c>
    </row>
    <row r="13" spans="1:7" ht="15.75" customHeight="1">
      <c r="A13" s="12">
        <v>12</v>
      </c>
      <c r="B13" s="3" t="s">
        <v>53</v>
      </c>
      <c r="C13" s="15">
        <v>45047</v>
      </c>
      <c r="D13" s="4">
        <v>2958101</v>
      </c>
      <c r="E13" s="12">
        <v>2</v>
      </c>
      <c r="F13" s="13">
        <v>31953</v>
      </c>
      <c r="G13" s="12" t="s">
        <v>42</v>
      </c>
    </row>
    <row r="14" spans="1:7" ht="15.75" customHeight="1">
      <c r="A14" s="12">
        <v>13</v>
      </c>
      <c r="B14" s="3" t="s">
        <v>54</v>
      </c>
      <c r="C14" s="15">
        <v>44652</v>
      </c>
      <c r="D14" s="4">
        <v>44986</v>
      </c>
      <c r="E14" s="12">
        <v>2</v>
      </c>
      <c r="F14" s="13">
        <v>31028</v>
      </c>
      <c r="G14" s="12" t="s">
        <v>40</v>
      </c>
    </row>
    <row r="15" spans="1:7" ht="15.75" customHeight="1">
      <c r="A15" s="12">
        <v>14</v>
      </c>
      <c r="B15" s="3" t="s">
        <v>55</v>
      </c>
      <c r="C15" s="15">
        <v>44986</v>
      </c>
      <c r="D15" s="4">
        <v>2958101</v>
      </c>
      <c r="E15" s="12">
        <v>2</v>
      </c>
      <c r="F15" s="13">
        <v>31673</v>
      </c>
      <c r="G15" s="12" t="s">
        <v>42</v>
      </c>
    </row>
    <row r="16" spans="1:7" ht="15.75" customHeight="1">
      <c r="A16" s="12">
        <v>15</v>
      </c>
      <c r="B16" s="3" t="s">
        <v>56</v>
      </c>
      <c r="C16" s="15">
        <v>45170</v>
      </c>
      <c r="D16" s="4">
        <v>2958101</v>
      </c>
      <c r="E16" s="12">
        <v>2</v>
      </c>
      <c r="F16" s="13">
        <v>32455</v>
      </c>
      <c r="G16" s="12" t="s">
        <v>40</v>
      </c>
    </row>
    <row r="17" spans="1:7" ht="15.75" customHeight="1">
      <c r="A17" s="12">
        <v>16</v>
      </c>
      <c r="B17" s="3" t="s">
        <v>57</v>
      </c>
      <c r="C17" s="15">
        <v>45047</v>
      </c>
      <c r="D17" s="4">
        <v>2958101</v>
      </c>
      <c r="E17" s="12">
        <v>2</v>
      </c>
      <c r="F17" s="13">
        <v>31325</v>
      </c>
      <c r="G17" s="12" t="s">
        <v>42</v>
      </c>
    </row>
    <row r="18" spans="1:7" ht="15.75" customHeight="1">
      <c r="A18" s="12">
        <v>17</v>
      </c>
      <c r="B18" s="3" t="s">
        <v>58</v>
      </c>
      <c r="C18" s="15">
        <v>45231</v>
      </c>
      <c r="D18" s="4">
        <v>2958101</v>
      </c>
      <c r="E18" s="12">
        <v>2</v>
      </c>
      <c r="F18" s="13">
        <v>31823</v>
      </c>
      <c r="G18" s="12" t="s">
        <v>40</v>
      </c>
    </row>
    <row r="19" spans="1:7" ht="15.75" customHeight="1">
      <c r="A19" s="12">
        <v>18</v>
      </c>
      <c r="B19" s="3" t="s">
        <v>59</v>
      </c>
      <c r="C19" s="15">
        <v>44228</v>
      </c>
      <c r="D19" s="4">
        <v>2958101</v>
      </c>
      <c r="E19" s="12">
        <v>3</v>
      </c>
      <c r="F19" s="13">
        <v>30336</v>
      </c>
      <c r="G19" s="12" t="s">
        <v>40</v>
      </c>
    </row>
    <row r="20" spans="1:7" ht="15.75" customHeight="1">
      <c r="A20" s="12">
        <v>19</v>
      </c>
      <c r="B20" s="3" t="s">
        <v>60</v>
      </c>
      <c r="C20" s="15">
        <v>44470</v>
      </c>
      <c r="D20" s="4">
        <v>44774</v>
      </c>
      <c r="E20" s="12">
        <v>3</v>
      </c>
      <c r="F20" s="13">
        <v>31151</v>
      </c>
      <c r="G20" s="12" t="s">
        <v>42</v>
      </c>
    </row>
    <row r="21" spans="1:7" ht="15.75" customHeight="1">
      <c r="A21" s="12">
        <v>20</v>
      </c>
      <c r="B21" s="3" t="s">
        <v>61</v>
      </c>
      <c r="C21" s="15">
        <v>44774</v>
      </c>
      <c r="D21" s="4">
        <v>2958101</v>
      </c>
      <c r="E21" s="12">
        <v>3</v>
      </c>
      <c r="F21" s="13">
        <v>32019</v>
      </c>
      <c r="G21" s="12" t="s">
        <v>40</v>
      </c>
    </row>
    <row r="22" spans="1:7" ht="15.75" customHeight="1">
      <c r="A22" s="12">
        <v>21</v>
      </c>
      <c r="B22" s="3" t="s">
        <v>62</v>
      </c>
      <c r="C22" s="15">
        <v>45078</v>
      </c>
      <c r="D22" s="4">
        <v>2958101</v>
      </c>
      <c r="E22" s="12">
        <v>3</v>
      </c>
      <c r="F22" s="13">
        <v>31612</v>
      </c>
      <c r="G22" s="12" t="s">
        <v>42</v>
      </c>
    </row>
    <row r="23" spans="1:7" ht="15.75" customHeight="1">
      <c r="A23" s="12">
        <v>22</v>
      </c>
      <c r="B23" s="3" t="s">
        <v>63</v>
      </c>
      <c r="C23" s="15">
        <v>45231</v>
      </c>
      <c r="D23" s="4">
        <v>2958101</v>
      </c>
      <c r="E23" s="12">
        <v>3</v>
      </c>
      <c r="F23" s="13" t="s">
        <v>64</v>
      </c>
      <c r="G23" s="12" t="s">
        <v>40</v>
      </c>
    </row>
    <row r="24" spans="1:7" ht="15.75" customHeight="1">
      <c r="A24" s="12">
        <v>23</v>
      </c>
      <c r="B24" s="3" t="s">
        <v>65</v>
      </c>
      <c r="C24" s="15">
        <v>45170</v>
      </c>
      <c r="D24" s="4">
        <v>2958101</v>
      </c>
      <c r="E24" s="12">
        <v>3</v>
      </c>
      <c r="F24" s="13">
        <v>31213</v>
      </c>
      <c r="G24" s="12" t="s">
        <v>42</v>
      </c>
    </row>
    <row r="25" spans="1:7" ht="15.75" customHeight="1">
      <c r="A25" s="12">
        <v>24</v>
      </c>
      <c r="B25" s="3" t="s">
        <v>66</v>
      </c>
      <c r="C25" s="15">
        <v>44531</v>
      </c>
      <c r="D25" s="4">
        <v>2958101</v>
      </c>
      <c r="E25" s="12">
        <v>3</v>
      </c>
      <c r="F25" s="13">
        <v>31719</v>
      </c>
      <c r="G25" s="12" t="s">
        <v>40</v>
      </c>
    </row>
    <row r="26" spans="1:7" ht="15.75" customHeight="1">
      <c r="A26" s="12">
        <v>25</v>
      </c>
      <c r="B26" s="3" t="s">
        <v>67</v>
      </c>
      <c r="C26" s="15">
        <v>44743</v>
      </c>
      <c r="D26" s="4">
        <v>2958101</v>
      </c>
      <c r="E26" s="12">
        <v>4</v>
      </c>
      <c r="F26" s="13">
        <v>30081</v>
      </c>
      <c r="G26" s="12" t="s">
        <v>42</v>
      </c>
    </row>
    <row r="27" spans="1:7" ht="15.75" customHeight="1">
      <c r="A27" s="12">
        <v>26</v>
      </c>
      <c r="B27" s="3" t="s">
        <v>68</v>
      </c>
      <c r="C27" s="15">
        <v>44197</v>
      </c>
      <c r="D27" s="4">
        <v>2958101</v>
      </c>
      <c r="E27" s="12">
        <v>4</v>
      </c>
      <c r="F27" s="13">
        <v>30766</v>
      </c>
      <c r="G27" s="12" t="s">
        <v>40</v>
      </c>
    </row>
    <row r="28" spans="1:7" ht="15.75" customHeight="1">
      <c r="A28" s="12">
        <v>27</v>
      </c>
      <c r="B28" s="3" t="s">
        <v>69</v>
      </c>
      <c r="C28" s="15">
        <v>44621</v>
      </c>
      <c r="D28" s="4">
        <v>2958101</v>
      </c>
      <c r="E28" s="12">
        <v>4</v>
      </c>
      <c r="F28" s="13">
        <v>31274</v>
      </c>
      <c r="G28" s="12" t="s">
        <v>42</v>
      </c>
    </row>
    <row r="29" spans="1:7" ht="15.75" customHeight="1">
      <c r="A29" s="12">
        <v>28</v>
      </c>
      <c r="B29" s="3" t="s">
        <v>70</v>
      </c>
      <c r="C29" s="15">
        <v>44501</v>
      </c>
      <c r="D29" s="4">
        <v>2958101</v>
      </c>
      <c r="E29" s="12">
        <v>4</v>
      </c>
      <c r="F29" s="13">
        <v>32130</v>
      </c>
      <c r="G29" s="12" t="s">
        <v>40</v>
      </c>
    </row>
    <row r="30" spans="1:7" ht="15.75" customHeight="1">
      <c r="A30" s="12">
        <v>29</v>
      </c>
      <c r="B30" s="3" t="s">
        <v>71</v>
      </c>
      <c r="C30" s="15">
        <v>44317</v>
      </c>
      <c r="D30" s="4">
        <v>2958101</v>
      </c>
      <c r="E30" s="12">
        <v>5</v>
      </c>
      <c r="F30" s="13">
        <v>30515</v>
      </c>
      <c r="G30" s="12" t="s">
        <v>42</v>
      </c>
    </row>
    <row r="31" spans="1:7" ht="15.75" customHeight="1">
      <c r="A31" s="12">
        <v>30</v>
      </c>
      <c r="B31" s="3" t="s">
        <v>72</v>
      </c>
      <c r="C31" s="15">
        <v>44958</v>
      </c>
      <c r="D31" s="4">
        <v>2958101</v>
      </c>
      <c r="E31" s="12">
        <v>5</v>
      </c>
      <c r="F31" s="13">
        <v>30997</v>
      </c>
      <c r="G31" s="12" t="s">
        <v>40</v>
      </c>
    </row>
    <row r="32" spans="1:7" ht="15.75" customHeight="1">
      <c r="A32" s="12">
        <v>31</v>
      </c>
      <c r="B32" s="3" t="s">
        <v>73</v>
      </c>
      <c r="C32" s="15">
        <v>44896</v>
      </c>
      <c r="D32" s="4">
        <v>2958101</v>
      </c>
      <c r="E32" s="12">
        <v>5</v>
      </c>
      <c r="F32" s="13">
        <v>31466</v>
      </c>
      <c r="G32" s="12" t="s">
        <v>42</v>
      </c>
    </row>
    <row r="33" spans="1:7" ht="15.75" customHeight="1">
      <c r="A33" s="12">
        <v>32</v>
      </c>
      <c r="B33" s="3" t="s">
        <v>74</v>
      </c>
      <c r="C33" s="15">
        <v>44378</v>
      </c>
      <c r="D33" s="4">
        <v>2958101</v>
      </c>
      <c r="E33" s="12">
        <v>5</v>
      </c>
      <c r="F33" s="13">
        <v>31181</v>
      </c>
      <c r="G33" s="12" t="s">
        <v>40</v>
      </c>
    </row>
    <row r="34" spans="1:7" ht="15.75" customHeight="1">
      <c r="A34" s="12">
        <v>33</v>
      </c>
      <c r="B34" s="3" t="s">
        <v>75</v>
      </c>
      <c r="C34" s="15">
        <v>45200</v>
      </c>
      <c r="D34" s="4">
        <v>2958101</v>
      </c>
      <c r="E34" s="12">
        <v>5</v>
      </c>
      <c r="F34" s="13">
        <v>30689</v>
      </c>
      <c r="G34" s="12" t="s">
        <v>42</v>
      </c>
    </row>
    <row r="35" spans="1:7" ht="15.75" customHeight="1">
      <c r="A35" s="12">
        <v>34</v>
      </c>
      <c r="B35" s="3" t="s">
        <v>76</v>
      </c>
      <c r="C35" s="15">
        <v>44256</v>
      </c>
      <c r="D35" s="4">
        <v>44958</v>
      </c>
      <c r="E35" s="12">
        <v>5</v>
      </c>
      <c r="F35" s="13">
        <v>31322</v>
      </c>
      <c r="G35" s="12" t="s">
        <v>40</v>
      </c>
    </row>
    <row r="36" spans="1:7" ht="15.75" customHeight="1">
      <c r="A36" s="12">
        <v>35</v>
      </c>
      <c r="B36" s="3" t="s">
        <v>77</v>
      </c>
      <c r="C36" s="15">
        <v>44197</v>
      </c>
      <c r="D36" s="4">
        <v>45108</v>
      </c>
      <c r="E36" s="12">
        <v>6</v>
      </c>
      <c r="F36" s="13">
        <v>30107</v>
      </c>
      <c r="G36" s="12" t="s">
        <v>42</v>
      </c>
    </row>
    <row r="37" spans="1:7" ht="15">
      <c r="A37" s="12">
        <v>36</v>
      </c>
      <c r="B37" s="3" t="s">
        <v>78</v>
      </c>
      <c r="C37" s="15">
        <v>45108</v>
      </c>
      <c r="D37" s="4">
        <v>2958101</v>
      </c>
      <c r="E37" s="12">
        <v>6</v>
      </c>
      <c r="F37" s="13" t="s">
        <v>79</v>
      </c>
      <c r="G37" s="12" t="s">
        <v>40</v>
      </c>
    </row>
    <row r="38" spans="1:7" ht="15">
      <c r="A38" s="12">
        <v>37</v>
      </c>
      <c r="B38" s="3" t="s">
        <v>80</v>
      </c>
      <c r="C38" s="15">
        <v>44774</v>
      </c>
      <c r="D38" s="4">
        <v>2958101</v>
      </c>
      <c r="E38" s="12">
        <v>6</v>
      </c>
      <c r="F38" s="13">
        <v>31244</v>
      </c>
      <c r="G38" s="12" t="s">
        <v>42</v>
      </c>
    </row>
    <row r="39" spans="1:7" ht="15">
      <c r="A39" s="12">
        <v>38</v>
      </c>
      <c r="B39" s="3" t="s">
        <v>81</v>
      </c>
      <c r="C39" s="15">
        <v>44228</v>
      </c>
      <c r="D39" s="4">
        <v>2958101</v>
      </c>
      <c r="E39" s="12">
        <v>6</v>
      </c>
      <c r="F39" s="13">
        <v>30769</v>
      </c>
      <c r="G39" s="12" t="s">
        <v>40</v>
      </c>
    </row>
    <row r="40" spans="1:7" ht="15">
      <c r="A40" s="12">
        <v>39</v>
      </c>
      <c r="B40" s="3" t="s">
        <v>82</v>
      </c>
      <c r="C40" s="15">
        <v>44866</v>
      </c>
      <c r="D40" s="4">
        <v>2958101</v>
      </c>
      <c r="E40" s="12">
        <v>6</v>
      </c>
      <c r="F40" s="13">
        <v>30297</v>
      </c>
      <c r="G40" s="12" t="s">
        <v>42</v>
      </c>
    </row>
    <row r="41" spans="1:7" ht="15">
      <c r="A41" s="12">
        <v>40</v>
      </c>
      <c r="B41" s="3" t="s">
        <v>83</v>
      </c>
      <c r="C41" s="15">
        <v>44713</v>
      </c>
      <c r="D41" s="4">
        <v>2958101</v>
      </c>
      <c r="E41" s="12">
        <v>6</v>
      </c>
      <c r="F41" s="13">
        <v>30547</v>
      </c>
      <c r="G41" s="12" t="s">
        <v>40</v>
      </c>
    </row>
    <row r="42" spans="1:7" ht="15">
      <c r="A42" s="12">
        <v>41</v>
      </c>
      <c r="B42" s="3" t="s">
        <v>84</v>
      </c>
      <c r="C42" s="15">
        <v>44835</v>
      </c>
      <c r="D42" s="4">
        <v>2958101</v>
      </c>
      <c r="E42" s="12">
        <v>6</v>
      </c>
      <c r="F42" s="13">
        <v>30807</v>
      </c>
      <c r="G42" s="12" t="s">
        <v>42</v>
      </c>
    </row>
    <row r="43" spans="1:7" ht="15">
      <c r="A43" s="12">
        <v>42</v>
      </c>
      <c r="B43" s="3" t="s">
        <v>85</v>
      </c>
      <c r="C43" s="15">
        <v>44531</v>
      </c>
      <c r="D43" s="4">
        <v>2958101</v>
      </c>
      <c r="E43" s="12">
        <v>6</v>
      </c>
      <c r="F43" s="13" t="s">
        <v>86</v>
      </c>
      <c r="G43" s="12" t="s">
        <v>40</v>
      </c>
    </row>
    <row r="44" spans="1:7" ht="15">
      <c r="A44" s="12">
        <v>43</v>
      </c>
      <c r="B44" s="3" t="s">
        <v>87</v>
      </c>
      <c r="C44" s="15">
        <v>44197</v>
      </c>
      <c r="D44" s="4">
        <v>2958101</v>
      </c>
      <c r="E44" s="12">
        <v>1</v>
      </c>
      <c r="F44" s="13">
        <v>29785</v>
      </c>
      <c r="G44" s="12" t="s">
        <v>42</v>
      </c>
    </row>
    <row r="45" spans="1:7" ht="15">
      <c r="A45" s="12">
        <v>44</v>
      </c>
      <c r="B45" s="3" t="s">
        <v>88</v>
      </c>
      <c r="C45" s="15">
        <v>44927</v>
      </c>
      <c r="D45" s="4">
        <v>2958101</v>
      </c>
      <c r="E45" s="12">
        <v>1</v>
      </c>
      <c r="F45" s="13">
        <v>30395</v>
      </c>
      <c r="G45" s="12" t="s">
        <v>40</v>
      </c>
    </row>
    <row r="46" spans="1:7" ht="15">
      <c r="A46" s="12">
        <v>45</v>
      </c>
      <c r="B46" s="3" t="s">
        <v>89</v>
      </c>
      <c r="C46" s="15">
        <v>45047</v>
      </c>
      <c r="D46" s="4">
        <v>2958101</v>
      </c>
      <c r="E46" s="12">
        <v>1</v>
      </c>
      <c r="F46" s="13" t="s">
        <v>90</v>
      </c>
      <c r="G46" s="12" t="s">
        <v>42</v>
      </c>
    </row>
    <row r="47" spans="1:7" ht="15">
      <c r="A47" s="12">
        <v>46</v>
      </c>
      <c r="B47" s="3" t="s">
        <v>91</v>
      </c>
      <c r="C47" s="15">
        <v>44287</v>
      </c>
      <c r="D47" s="4">
        <v>44652</v>
      </c>
      <c r="E47" s="12">
        <v>7</v>
      </c>
      <c r="F47" s="13">
        <v>31004</v>
      </c>
      <c r="G47" s="12" t="s">
        <v>40</v>
      </c>
    </row>
    <row r="48" spans="1:7" ht="15">
      <c r="A48" s="12">
        <v>47</v>
      </c>
      <c r="B48" s="3" t="s">
        <v>92</v>
      </c>
      <c r="C48" s="15">
        <v>44287</v>
      </c>
      <c r="D48" s="4">
        <v>44470</v>
      </c>
      <c r="E48" s="12">
        <v>7</v>
      </c>
      <c r="F48" s="13">
        <v>36655</v>
      </c>
      <c r="G48" s="12" t="s">
        <v>42</v>
      </c>
    </row>
    <row r="49" spans="1:7" ht="15">
      <c r="A49" s="12">
        <v>48</v>
      </c>
      <c r="B49" s="3" t="s">
        <v>93</v>
      </c>
      <c r="C49" s="15">
        <v>44501</v>
      </c>
      <c r="D49" s="4">
        <v>44713</v>
      </c>
      <c r="E49" s="12">
        <v>7</v>
      </c>
      <c r="F49" s="13">
        <v>36763</v>
      </c>
      <c r="G49" s="12" t="s">
        <v>40</v>
      </c>
    </row>
    <row r="50" spans="1:7" ht="15">
      <c r="A50" s="12">
        <v>49</v>
      </c>
      <c r="B50" s="3" t="s">
        <v>94</v>
      </c>
      <c r="C50" s="15">
        <v>44713</v>
      </c>
      <c r="D50" s="4">
        <v>44986</v>
      </c>
      <c r="E50" s="12">
        <v>7</v>
      </c>
      <c r="F50" s="13">
        <v>37239</v>
      </c>
      <c r="G50" s="12" t="s">
        <v>42</v>
      </c>
    </row>
    <row r="51" spans="1:7" ht="15">
      <c r="A51" s="12">
        <v>50</v>
      </c>
      <c r="B51" s="3" t="s">
        <v>95</v>
      </c>
      <c r="C51" s="15">
        <v>45170</v>
      </c>
      <c r="D51" s="4">
        <v>2958101</v>
      </c>
      <c r="E51" s="12">
        <v>1</v>
      </c>
      <c r="F51" s="13">
        <v>29263</v>
      </c>
      <c r="G51" s="12" t="s">
        <v>40</v>
      </c>
    </row>
    <row r="52" spans="1:7" ht="15">
      <c r="A52" s="12">
        <v>51</v>
      </c>
      <c r="B52" s="3" t="s">
        <v>43</v>
      </c>
      <c r="C52" s="15">
        <v>44378</v>
      </c>
      <c r="D52" s="4">
        <v>2958101</v>
      </c>
      <c r="E52" s="12">
        <v>7</v>
      </c>
      <c r="F52" s="13">
        <v>35514</v>
      </c>
      <c r="G52" s="12" t="s">
        <v>40</v>
      </c>
    </row>
    <row r="53" spans="1:7" ht="15">
      <c r="A53" s="12">
        <v>52</v>
      </c>
      <c r="B53" s="3" t="s">
        <v>96</v>
      </c>
      <c r="C53" s="15">
        <v>44774</v>
      </c>
      <c r="D53" s="4">
        <v>2958101</v>
      </c>
      <c r="E53" s="12">
        <v>7</v>
      </c>
      <c r="F53" s="13">
        <v>35520</v>
      </c>
      <c r="G53" s="12" t="s">
        <v>42</v>
      </c>
    </row>
    <row r="54" spans="1:7" ht="15">
      <c r="A54" s="12">
        <v>53</v>
      </c>
      <c r="B54" s="3" t="s">
        <v>73</v>
      </c>
      <c r="C54" s="15">
        <v>44896</v>
      </c>
      <c r="D54" s="4">
        <v>44986</v>
      </c>
      <c r="E54" s="12">
        <v>7</v>
      </c>
      <c r="F54" s="13">
        <v>31466</v>
      </c>
      <c r="G54" s="12" t="s">
        <v>42</v>
      </c>
    </row>
    <row r="55" spans="1:7" ht="15">
      <c r="A55" s="12">
        <v>54</v>
      </c>
      <c r="B55" s="3" t="s">
        <v>97</v>
      </c>
      <c r="C55" s="15">
        <v>44409</v>
      </c>
      <c r="D55" s="4">
        <v>44743</v>
      </c>
      <c r="E55" s="12">
        <v>8</v>
      </c>
      <c r="F55" s="13">
        <v>37364</v>
      </c>
      <c r="G55" s="12" t="s">
        <v>42</v>
      </c>
    </row>
    <row r="56" spans="1:7" ht="15">
      <c r="A56" s="12">
        <v>55</v>
      </c>
      <c r="B56" s="3" t="s">
        <v>98</v>
      </c>
      <c r="C56" s="15">
        <v>44228</v>
      </c>
      <c r="D56" s="4">
        <v>44531</v>
      </c>
      <c r="E56" s="12">
        <v>8</v>
      </c>
      <c r="F56" s="13">
        <v>30132</v>
      </c>
      <c r="G56" s="12" t="s">
        <v>40</v>
      </c>
    </row>
    <row r="57" spans="1:7" ht="15">
      <c r="A57" s="12">
        <v>56</v>
      </c>
      <c r="B57" s="3" t="s">
        <v>96</v>
      </c>
      <c r="C57" s="15">
        <v>44317</v>
      </c>
      <c r="D57" s="4">
        <v>44531</v>
      </c>
      <c r="E57" s="12">
        <v>8</v>
      </c>
      <c r="F57" s="13">
        <v>30604</v>
      </c>
      <c r="G57" s="12" t="s">
        <v>42</v>
      </c>
    </row>
    <row r="58" spans="1:7" ht="15">
      <c r="A58" s="12">
        <v>57</v>
      </c>
      <c r="B58" s="3" t="s">
        <v>99</v>
      </c>
      <c r="C58" s="15">
        <v>44501</v>
      </c>
      <c r="D58" s="4">
        <v>44835</v>
      </c>
      <c r="E58" s="12">
        <v>8</v>
      </c>
      <c r="F58" s="13">
        <v>31037</v>
      </c>
      <c r="G58" s="12" t="s">
        <v>40</v>
      </c>
    </row>
    <row r="59" spans="1:7" ht="15">
      <c r="A59" s="12">
        <v>58</v>
      </c>
      <c r="B59" s="3" t="s">
        <v>92</v>
      </c>
      <c r="C59" s="15">
        <v>44197</v>
      </c>
      <c r="D59" s="4">
        <v>44835</v>
      </c>
      <c r="E59" s="12">
        <v>8</v>
      </c>
      <c r="F59" s="13">
        <v>31037</v>
      </c>
      <c r="G59" s="12" t="s">
        <v>42</v>
      </c>
    </row>
    <row r="60" spans="1:7" ht="15">
      <c r="A60" s="14">
        <v>59</v>
      </c>
      <c r="B60" s="5" t="s">
        <v>100</v>
      </c>
      <c r="C60" s="16">
        <v>44836</v>
      </c>
      <c r="D60" s="4">
        <v>2958101</v>
      </c>
      <c r="E60" s="14">
        <v>8</v>
      </c>
      <c r="F60" s="13">
        <v>37239</v>
      </c>
      <c r="G60" s="14" t="s">
        <v>42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136"/>
  <sheetViews>
    <sheetView topLeftCell="B1" workbookViewId="0">
      <selection activeCell="L9" sqref="L9"/>
    </sheetView>
  </sheetViews>
  <sheetFormatPr baseColWidth="10" defaultColWidth="12.5703125" defaultRowHeight="15.75" customHeight="1"/>
  <cols>
    <col min="1" max="1" width="11.42578125" style="10" customWidth="1"/>
    <col min="2" max="2" width="20.5703125" customWidth="1"/>
    <col min="3" max="3" width="19" customWidth="1"/>
    <col min="4" max="4" width="13.7109375" style="51" customWidth="1"/>
    <col min="5" max="5" width="16.140625" customWidth="1"/>
    <col min="6" max="6" width="25.28515625" customWidth="1"/>
    <col min="7" max="7" width="24.5703125" customWidth="1"/>
    <col min="8" max="8" width="18.42578125" style="10" customWidth="1"/>
    <col min="10" max="11" width="17.85546875" bestFit="1" customWidth="1"/>
    <col min="12" max="12" width="12" bestFit="1" customWidth="1"/>
    <col min="13" max="18" width="2" bestFit="1" customWidth="1"/>
    <col min="19" max="19" width="13.140625" bestFit="1" customWidth="1"/>
    <col min="20" max="49" width="23" bestFit="1" customWidth="1"/>
    <col min="50" max="50" width="13.140625" bestFit="1" customWidth="1"/>
  </cols>
  <sheetData>
    <row r="1" spans="1:12">
      <c r="A1" s="6" t="s">
        <v>101</v>
      </c>
      <c r="B1" s="6" t="s">
        <v>102</v>
      </c>
      <c r="C1" s="6" t="s">
        <v>37</v>
      </c>
      <c r="D1" s="38" t="s">
        <v>960</v>
      </c>
      <c r="E1" s="6" t="s">
        <v>103</v>
      </c>
      <c r="F1" s="6" t="s">
        <v>104</v>
      </c>
      <c r="G1" s="6" t="s">
        <v>105</v>
      </c>
      <c r="H1" s="6" t="s">
        <v>106</v>
      </c>
    </row>
    <row r="2" spans="1:12">
      <c r="A2" s="14">
        <v>1001</v>
      </c>
      <c r="B2" s="5" t="s">
        <v>107</v>
      </c>
      <c r="C2" s="7">
        <v>31152</v>
      </c>
      <c r="D2" s="37">
        <f ca="1">YEAR(TODAY()) - YEAR(Clientes[[#This Row],[FechaNacimiento]])</f>
        <v>39</v>
      </c>
      <c r="E2" s="7">
        <v>44206</v>
      </c>
      <c r="F2" s="5" t="s">
        <v>108</v>
      </c>
      <c r="G2" s="5" t="s">
        <v>109</v>
      </c>
      <c r="H2" s="14">
        <v>3</v>
      </c>
    </row>
    <row r="3" spans="1:12">
      <c r="A3" s="14">
        <v>1002</v>
      </c>
      <c r="B3" s="5" t="s">
        <v>144</v>
      </c>
      <c r="C3" s="7">
        <v>33105</v>
      </c>
      <c r="D3" s="37">
        <f ca="1">YEAR(TODAY()) - YEAR(Clientes[[#This Row],[FechaNacimiento]])</f>
        <v>34</v>
      </c>
      <c r="E3" s="7">
        <v>44402</v>
      </c>
      <c r="F3" s="5" t="s">
        <v>145</v>
      </c>
      <c r="G3" s="5" t="s">
        <v>114</v>
      </c>
      <c r="H3" s="14">
        <v>2</v>
      </c>
      <c r="K3" s="52" t="s">
        <v>949</v>
      </c>
      <c r="L3" t="s">
        <v>969</v>
      </c>
    </row>
    <row r="4" spans="1:12">
      <c r="A4" s="14">
        <v>1003</v>
      </c>
      <c r="B4" s="5" t="s">
        <v>134</v>
      </c>
      <c r="C4" s="7">
        <v>28799</v>
      </c>
      <c r="D4" s="37">
        <f ca="1">YEAR(TODAY()) - YEAR(Clientes[[#This Row],[FechaNacimiento]])</f>
        <v>46</v>
      </c>
      <c r="E4" s="7">
        <v>44269</v>
      </c>
      <c r="F4" s="5" t="s">
        <v>135</v>
      </c>
      <c r="G4" s="5" t="s">
        <v>131</v>
      </c>
      <c r="H4" s="14">
        <v>6</v>
      </c>
      <c r="K4" s="53" t="s">
        <v>961</v>
      </c>
      <c r="L4">
        <v>30</v>
      </c>
    </row>
    <row r="5" spans="1:12">
      <c r="A5" s="14">
        <v>1004</v>
      </c>
      <c r="B5" s="5" t="s">
        <v>155</v>
      </c>
      <c r="C5" s="7">
        <v>34880</v>
      </c>
      <c r="D5" s="37">
        <f ca="1">YEAR(TODAY()) - YEAR(Clientes[[#This Row],[FechaNacimiento]])</f>
        <v>29</v>
      </c>
      <c r="E5" s="7">
        <v>44501</v>
      </c>
      <c r="F5" s="5" t="s">
        <v>156</v>
      </c>
      <c r="G5" s="5" t="s">
        <v>109</v>
      </c>
      <c r="H5" s="14">
        <v>1</v>
      </c>
      <c r="K5" s="53" t="s">
        <v>962</v>
      </c>
      <c r="L5">
        <v>68</v>
      </c>
    </row>
    <row r="6" spans="1:12">
      <c r="A6" s="14">
        <v>1005</v>
      </c>
      <c r="B6" s="5" t="s">
        <v>148</v>
      </c>
      <c r="C6" s="7">
        <v>29999</v>
      </c>
      <c r="D6" s="37">
        <f ca="1">YEAR(TODAY()) - YEAR(Clientes[[#This Row],[FechaNacimiento]])</f>
        <v>42</v>
      </c>
      <c r="E6" s="7">
        <v>44444</v>
      </c>
      <c r="F6" s="5" t="s">
        <v>149</v>
      </c>
      <c r="G6" s="5" t="s">
        <v>150</v>
      </c>
      <c r="H6" s="14">
        <v>1</v>
      </c>
      <c r="K6" s="53" t="s">
        <v>963</v>
      </c>
      <c r="L6">
        <v>17</v>
      </c>
    </row>
    <row r="7" spans="1:12">
      <c r="A7" s="14">
        <v>1006</v>
      </c>
      <c r="B7" s="5" t="s">
        <v>146</v>
      </c>
      <c r="C7" s="7">
        <v>32489</v>
      </c>
      <c r="D7" s="37">
        <f ca="1">YEAR(TODAY()) - YEAR(Clientes[[#This Row],[FechaNacimiento]])</f>
        <v>36</v>
      </c>
      <c r="E7" s="7">
        <v>44431</v>
      </c>
      <c r="F7" s="5" t="s">
        <v>147</v>
      </c>
      <c r="G7" s="5" t="s">
        <v>131</v>
      </c>
      <c r="H7" s="14">
        <v>5</v>
      </c>
      <c r="K7" s="53" t="s">
        <v>964</v>
      </c>
      <c r="L7">
        <v>12</v>
      </c>
    </row>
    <row r="8" spans="1:12">
      <c r="A8" s="14">
        <v>1007</v>
      </c>
      <c r="B8" s="5" t="s">
        <v>173</v>
      </c>
      <c r="C8" s="7">
        <v>33688</v>
      </c>
      <c r="D8" s="37">
        <f ca="1">YEAR(TODAY()) - YEAR(Clientes[[#This Row],[FechaNacimiento]])</f>
        <v>32</v>
      </c>
      <c r="E8" s="7">
        <v>44661</v>
      </c>
      <c r="F8" s="5" t="s">
        <v>174</v>
      </c>
      <c r="G8" s="5" t="s">
        <v>109</v>
      </c>
      <c r="H8" s="14">
        <v>1</v>
      </c>
      <c r="K8" s="53" t="s">
        <v>965</v>
      </c>
      <c r="L8">
        <v>5</v>
      </c>
    </row>
    <row r="9" spans="1:12">
      <c r="A9" s="14">
        <v>1008</v>
      </c>
      <c r="B9" s="5" t="s">
        <v>153</v>
      </c>
      <c r="C9" s="7">
        <v>30943</v>
      </c>
      <c r="D9" s="37">
        <f ca="1">YEAR(TODAY()) - YEAR(Clientes[[#This Row],[FechaNacimiento]])</f>
        <v>40</v>
      </c>
      <c r="E9" s="7">
        <v>44484</v>
      </c>
      <c r="F9" s="5" t="s">
        <v>154</v>
      </c>
      <c r="G9" s="5" t="s">
        <v>126</v>
      </c>
      <c r="H9" s="14">
        <v>7</v>
      </c>
      <c r="K9" s="53" t="s">
        <v>966</v>
      </c>
      <c r="L9">
        <v>1</v>
      </c>
    </row>
    <row r="10" spans="1:12">
      <c r="A10" s="14">
        <v>1009</v>
      </c>
      <c r="B10" s="5" t="s">
        <v>138</v>
      </c>
      <c r="C10" s="7">
        <v>28995</v>
      </c>
      <c r="D10" s="37">
        <f ca="1">YEAR(TODAY()) - YEAR(Clientes[[#This Row],[FechaNacimiento]])</f>
        <v>45</v>
      </c>
      <c r="E10" s="7">
        <v>44346</v>
      </c>
      <c r="F10" s="5" t="s">
        <v>139</v>
      </c>
      <c r="G10" s="5" t="s">
        <v>131</v>
      </c>
      <c r="H10" s="14">
        <v>1</v>
      </c>
      <c r="K10" s="53" t="s">
        <v>967</v>
      </c>
      <c r="L10">
        <v>2</v>
      </c>
    </row>
    <row r="11" spans="1:12">
      <c r="A11" s="14">
        <v>1010</v>
      </c>
      <c r="B11" s="5" t="s">
        <v>115</v>
      </c>
      <c r="C11" s="7">
        <v>35268</v>
      </c>
      <c r="D11" s="37">
        <f ca="1">YEAR(TODAY()) - YEAR(Clientes[[#This Row],[FechaNacimiento]])</f>
        <v>28</v>
      </c>
      <c r="E11" s="7">
        <v>44216</v>
      </c>
      <c r="F11" s="5" t="s">
        <v>116</v>
      </c>
      <c r="G11" s="5" t="s">
        <v>109</v>
      </c>
      <c r="H11" s="14">
        <v>7</v>
      </c>
      <c r="K11" s="53" t="s">
        <v>950</v>
      </c>
      <c r="L11">
        <v>135</v>
      </c>
    </row>
    <row r="12" spans="1:12">
      <c r="A12" s="14">
        <v>1011</v>
      </c>
      <c r="B12" s="5" t="s">
        <v>124</v>
      </c>
      <c r="C12" s="7">
        <v>29660</v>
      </c>
      <c r="D12" s="37">
        <f ca="1">YEAR(TODAY()) - YEAR(Clientes[[#This Row],[FechaNacimiento]])</f>
        <v>43</v>
      </c>
      <c r="E12" s="7">
        <v>44232</v>
      </c>
      <c r="F12" s="5" t="s">
        <v>125</v>
      </c>
      <c r="G12" s="5" t="s">
        <v>126</v>
      </c>
      <c r="H12" s="14">
        <v>4</v>
      </c>
    </row>
    <row r="13" spans="1:12">
      <c r="A13" s="14">
        <v>1012</v>
      </c>
      <c r="B13" s="5" t="s">
        <v>140</v>
      </c>
      <c r="C13" s="7">
        <v>33076</v>
      </c>
      <c r="D13" s="37">
        <f ca="1">YEAR(TODAY()) - YEAR(Clientes[[#This Row],[FechaNacimiento]])</f>
        <v>34</v>
      </c>
      <c r="E13" s="7">
        <v>44365</v>
      </c>
      <c r="F13" s="5" t="s">
        <v>141</v>
      </c>
      <c r="G13" s="5" t="s">
        <v>131</v>
      </c>
      <c r="H13" s="14">
        <v>2</v>
      </c>
    </row>
    <row r="14" spans="1:12">
      <c r="A14" s="14">
        <v>1013</v>
      </c>
      <c r="B14" s="5" t="s">
        <v>151</v>
      </c>
      <c r="C14" s="7">
        <v>31027</v>
      </c>
      <c r="D14" s="37">
        <f ca="1">YEAR(TODAY()) - YEAR(Clientes[[#This Row],[FechaNacimiento]])</f>
        <v>40</v>
      </c>
      <c r="E14" s="7">
        <v>44469</v>
      </c>
      <c r="F14" s="5" t="s">
        <v>152</v>
      </c>
      <c r="G14" s="5" t="s">
        <v>109</v>
      </c>
      <c r="H14" s="14">
        <v>2</v>
      </c>
    </row>
    <row r="15" spans="1:12">
      <c r="A15" s="14">
        <v>1014</v>
      </c>
      <c r="B15" s="5" t="s">
        <v>136</v>
      </c>
      <c r="C15" s="7">
        <v>36260</v>
      </c>
      <c r="D15" s="37">
        <f ca="1">YEAR(TODAY()) - YEAR(Clientes[[#This Row],[FechaNacimiento]])</f>
        <v>25</v>
      </c>
      <c r="E15" s="7">
        <v>44276</v>
      </c>
      <c r="F15" s="5" t="s">
        <v>137</v>
      </c>
      <c r="G15" s="5" t="s">
        <v>131</v>
      </c>
      <c r="H15" s="14">
        <v>4</v>
      </c>
    </row>
    <row r="16" spans="1:12">
      <c r="A16" s="14">
        <v>1015</v>
      </c>
      <c r="B16" s="5" t="s">
        <v>142</v>
      </c>
      <c r="C16" s="7">
        <v>36124</v>
      </c>
      <c r="D16" s="37">
        <f ca="1">YEAR(TODAY()) - YEAR(Clientes[[#This Row],[FechaNacimiento]])</f>
        <v>26</v>
      </c>
      <c r="E16" s="7">
        <v>44391</v>
      </c>
      <c r="F16" s="5" t="s">
        <v>143</v>
      </c>
      <c r="G16" s="5" t="s">
        <v>131</v>
      </c>
      <c r="H16" s="14">
        <v>4</v>
      </c>
    </row>
    <row r="17" spans="1:8">
      <c r="A17" s="14">
        <v>1016</v>
      </c>
      <c r="B17" s="5" t="s">
        <v>129</v>
      </c>
      <c r="C17" s="7">
        <v>36433</v>
      </c>
      <c r="D17" s="37">
        <f ca="1">YEAR(TODAY()) - YEAR(Clientes[[#This Row],[FechaNacimiento]])</f>
        <v>25</v>
      </c>
      <c r="E17" s="7">
        <v>44237</v>
      </c>
      <c r="F17" s="5" t="s">
        <v>130</v>
      </c>
      <c r="G17" s="5" t="s">
        <v>131</v>
      </c>
      <c r="H17" s="14">
        <v>8</v>
      </c>
    </row>
    <row r="18" spans="1:8">
      <c r="A18" s="14">
        <v>1017</v>
      </c>
      <c r="B18" s="5" t="s">
        <v>183</v>
      </c>
      <c r="C18" s="7">
        <v>37276</v>
      </c>
      <c r="D18" s="37">
        <f ca="1">YEAR(TODAY()) - YEAR(Clientes[[#This Row],[FechaNacimiento]])</f>
        <v>22</v>
      </c>
      <c r="E18" s="7">
        <v>44687</v>
      </c>
      <c r="F18" s="5" t="s">
        <v>184</v>
      </c>
      <c r="G18" s="5" t="s">
        <v>131</v>
      </c>
      <c r="H18" s="14">
        <v>1</v>
      </c>
    </row>
    <row r="19" spans="1:8">
      <c r="A19" s="14">
        <v>1018</v>
      </c>
      <c r="B19" s="5" t="s">
        <v>157</v>
      </c>
      <c r="C19" s="7">
        <v>37057</v>
      </c>
      <c r="D19" s="37">
        <f ca="1">YEAR(TODAY()) - YEAR(Clientes[[#This Row],[FechaNacimiento]])</f>
        <v>23</v>
      </c>
      <c r="E19" s="7">
        <v>44511</v>
      </c>
      <c r="F19" s="5" t="s">
        <v>158</v>
      </c>
      <c r="G19" s="5" t="s">
        <v>131</v>
      </c>
      <c r="H19" s="14">
        <v>3</v>
      </c>
    </row>
    <row r="20" spans="1:8">
      <c r="A20" s="14">
        <v>1019</v>
      </c>
      <c r="B20" s="5" t="s">
        <v>225</v>
      </c>
      <c r="C20" s="7">
        <v>34776</v>
      </c>
      <c r="D20" s="37">
        <f ca="1">YEAR(TODAY()) - YEAR(Clientes[[#This Row],[FechaNacimiento]])</f>
        <v>29</v>
      </c>
      <c r="E20" s="7">
        <v>44936</v>
      </c>
      <c r="F20" s="5" t="s">
        <v>226</v>
      </c>
      <c r="G20" s="5" t="s">
        <v>109</v>
      </c>
      <c r="H20" s="14">
        <v>3</v>
      </c>
    </row>
    <row r="21" spans="1:8">
      <c r="A21" s="14">
        <v>1020</v>
      </c>
      <c r="B21" s="5" t="s">
        <v>227</v>
      </c>
      <c r="C21" s="7">
        <v>32499</v>
      </c>
      <c r="D21" s="37">
        <f ca="1">YEAR(TODAY()) - YEAR(Clientes[[#This Row],[FechaNacimiento]])</f>
        <v>36</v>
      </c>
      <c r="E21" s="7">
        <v>44941</v>
      </c>
      <c r="F21" s="5" t="s">
        <v>228</v>
      </c>
      <c r="G21" s="5" t="s">
        <v>109</v>
      </c>
      <c r="H21" s="14">
        <v>4</v>
      </c>
    </row>
    <row r="22" spans="1:8">
      <c r="A22" s="14">
        <v>1021</v>
      </c>
      <c r="B22" s="5" t="s">
        <v>231</v>
      </c>
      <c r="C22" s="7">
        <v>33414</v>
      </c>
      <c r="D22" s="37">
        <f ca="1">YEAR(TODAY()) - YEAR(Clientes[[#This Row],[FechaNacimiento]])</f>
        <v>33</v>
      </c>
      <c r="E22" s="7">
        <v>44962</v>
      </c>
      <c r="F22" s="5" t="s">
        <v>232</v>
      </c>
      <c r="G22" s="5" t="s">
        <v>114</v>
      </c>
      <c r="H22" s="14">
        <v>6</v>
      </c>
    </row>
    <row r="23" spans="1:8">
      <c r="A23" s="14">
        <v>1022</v>
      </c>
      <c r="B23" s="5" t="s">
        <v>233</v>
      </c>
      <c r="C23" s="7">
        <v>34219</v>
      </c>
      <c r="D23" s="37">
        <f ca="1">YEAR(TODAY()) - YEAR(Clientes[[#This Row],[FechaNacimiento]])</f>
        <v>31</v>
      </c>
      <c r="E23" s="7">
        <v>44967</v>
      </c>
      <c r="F23" s="5" t="s">
        <v>234</v>
      </c>
      <c r="G23" s="5" t="s">
        <v>109</v>
      </c>
      <c r="H23" s="14">
        <v>6</v>
      </c>
    </row>
    <row r="24" spans="1:8">
      <c r="A24" s="14">
        <v>1023</v>
      </c>
      <c r="B24" s="5" t="s">
        <v>237</v>
      </c>
      <c r="C24" s="7">
        <v>33188</v>
      </c>
      <c r="D24" s="37">
        <f ca="1">YEAR(TODAY()) - YEAR(Clientes[[#This Row],[FechaNacimiento]])</f>
        <v>34</v>
      </c>
      <c r="E24" s="7">
        <v>44986</v>
      </c>
      <c r="F24" s="5" t="s">
        <v>238</v>
      </c>
      <c r="G24" s="5" t="s">
        <v>109</v>
      </c>
      <c r="H24" s="14">
        <v>7</v>
      </c>
    </row>
    <row r="25" spans="1:8">
      <c r="A25" s="14">
        <v>1024</v>
      </c>
      <c r="B25" s="5" t="s">
        <v>241</v>
      </c>
      <c r="C25" s="7">
        <v>31105</v>
      </c>
      <c r="D25" s="37">
        <f ca="1">YEAR(TODAY()) - YEAR(Clientes[[#This Row],[FechaNacimiento]])</f>
        <v>39</v>
      </c>
      <c r="E25" s="7">
        <v>45000</v>
      </c>
      <c r="F25" s="5" t="s">
        <v>242</v>
      </c>
      <c r="G25" s="5" t="s">
        <v>131</v>
      </c>
      <c r="H25" s="14">
        <v>1</v>
      </c>
    </row>
    <row r="26" spans="1:8">
      <c r="A26" s="14">
        <v>1025</v>
      </c>
      <c r="B26" s="5" t="s">
        <v>243</v>
      </c>
      <c r="C26" s="7">
        <v>35286</v>
      </c>
      <c r="D26" s="37">
        <f ca="1">YEAR(TODAY()) - YEAR(Clientes[[#This Row],[FechaNacimiento]])</f>
        <v>28</v>
      </c>
      <c r="E26" s="7">
        <v>45021</v>
      </c>
      <c r="F26" s="5" t="s">
        <v>244</v>
      </c>
      <c r="G26" s="5" t="s">
        <v>109</v>
      </c>
      <c r="H26" s="14">
        <v>1</v>
      </c>
    </row>
    <row r="27" spans="1:8">
      <c r="A27" s="14">
        <v>1026</v>
      </c>
      <c r="B27" s="5" t="s">
        <v>247</v>
      </c>
      <c r="C27" s="7">
        <v>34467</v>
      </c>
      <c r="D27" s="37">
        <f ca="1">YEAR(TODAY()) - YEAR(Clientes[[#This Row],[FechaNacimiento]])</f>
        <v>30</v>
      </c>
      <c r="E27" s="7">
        <v>45036</v>
      </c>
      <c r="F27" s="5" t="s">
        <v>248</v>
      </c>
      <c r="G27" s="5" t="s">
        <v>114</v>
      </c>
      <c r="H27" s="14">
        <v>3</v>
      </c>
    </row>
    <row r="28" spans="1:8">
      <c r="A28" s="14">
        <v>1027</v>
      </c>
      <c r="B28" s="5" t="s">
        <v>249</v>
      </c>
      <c r="C28" s="7">
        <v>33815</v>
      </c>
      <c r="D28" s="37">
        <f ca="1">YEAR(TODAY()) - YEAR(Clientes[[#This Row],[FechaNacimiento]])</f>
        <v>32</v>
      </c>
      <c r="E28" s="7">
        <v>45047</v>
      </c>
      <c r="F28" s="5" t="s">
        <v>250</v>
      </c>
      <c r="G28" s="5" t="s">
        <v>109</v>
      </c>
      <c r="H28" s="14">
        <v>4</v>
      </c>
    </row>
    <row r="29" spans="1:8">
      <c r="A29" s="14">
        <v>1028</v>
      </c>
      <c r="B29" s="5" t="s">
        <v>253</v>
      </c>
      <c r="C29" s="7">
        <v>31859</v>
      </c>
      <c r="D29" s="37">
        <f ca="1">YEAR(TODAY()) - YEAR(Clientes[[#This Row],[FechaNacimiento]])</f>
        <v>37</v>
      </c>
      <c r="E29" s="7">
        <v>45056</v>
      </c>
      <c r="F29" s="5" t="s">
        <v>254</v>
      </c>
      <c r="G29" s="5" t="s">
        <v>109</v>
      </c>
      <c r="H29" s="14">
        <v>6</v>
      </c>
    </row>
    <row r="30" spans="1:8">
      <c r="A30" s="14">
        <v>1029</v>
      </c>
      <c r="B30" s="5" t="s">
        <v>259</v>
      </c>
      <c r="C30" s="7">
        <v>35038</v>
      </c>
      <c r="D30" s="37">
        <f ca="1">YEAR(TODAY()) - YEAR(Clientes[[#This Row],[FechaNacimiento]])</f>
        <v>29</v>
      </c>
      <c r="E30" s="7">
        <v>45078</v>
      </c>
      <c r="F30" s="5" t="s">
        <v>260</v>
      </c>
      <c r="G30" s="5" t="s">
        <v>131</v>
      </c>
      <c r="H30" s="14">
        <v>4</v>
      </c>
    </row>
    <row r="31" spans="1:8">
      <c r="A31" s="14">
        <v>1030</v>
      </c>
      <c r="B31" s="5" t="s">
        <v>269</v>
      </c>
      <c r="C31" s="7">
        <v>32799</v>
      </c>
      <c r="D31" s="37">
        <f ca="1">YEAR(TODAY()) - YEAR(Clientes[[#This Row],[FechaNacimiento]])</f>
        <v>35</v>
      </c>
      <c r="E31" s="7">
        <v>45092</v>
      </c>
      <c r="F31" s="5" t="s">
        <v>270</v>
      </c>
      <c r="G31" s="5" t="s">
        <v>109</v>
      </c>
      <c r="H31" s="14">
        <v>2</v>
      </c>
    </row>
    <row r="32" spans="1:8">
      <c r="A32" s="14">
        <v>1031</v>
      </c>
      <c r="B32" s="5" t="s">
        <v>279</v>
      </c>
      <c r="C32" s="7">
        <v>35392</v>
      </c>
      <c r="D32" s="37">
        <f ca="1">YEAR(TODAY()) - YEAR(Clientes[[#This Row],[FechaNacimiento]])</f>
        <v>28</v>
      </c>
      <c r="E32" s="7">
        <v>45112</v>
      </c>
      <c r="F32" s="5" t="s">
        <v>280</v>
      </c>
      <c r="G32" s="5" t="s">
        <v>109</v>
      </c>
      <c r="H32" s="14">
        <v>1</v>
      </c>
    </row>
    <row r="33" spans="1:8">
      <c r="A33" s="14">
        <v>1032</v>
      </c>
      <c r="B33" s="5" t="s">
        <v>287</v>
      </c>
      <c r="C33" s="7">
        <v>34014</v>
      </c>
      <c r="D33" s="37">
        <f ca="1">YEAR(TODAY()) - YEAR(Clientes[[#This Row],[FechaNacimiento]])</f>
        <v>31</v>
      </c>
      <c r="E33" s="7">
        <v>45127</v>
      </c>
      <c r="F33" s="5" t="s">
        <v>288</v>
      </c>
      <c r="G33" s="5" t="s">
        <v>114</v>
      </c>
      <c r="H33" s="14">
        <v>8</v>
      </c>
    </row>
    <row r="34" spans="1:8">
      <c r="A34" s="14">
        <v>1033</v>
      </c>
      <c r="B34" s="5" t="s">
        <v>297</v>
      </c>
      <c r="C34" s="7">
        <v>31300</v>
      </c>
      <c r="D34" s="37">
        <f ca="1">YEAR(TODAY()) - YEAR(Clientes[[#This Row],[FechaNacimiento]])</f>
        <v>39</v>
      </c>
      <c r="E34" s="7">
        <v>45139</v>
      </c>
      <c r="F34" s="5" t="s">
        <v>298</v>
      </c>
      <c r="G34" s="5" t="s">
        <v>109</v>
      </c>
      <c r="H34" s="14">
        <v>1</v>
      </c>
    </row>
    <row r="35" spans="1:8">
      <c r="A35" s="14">
        <v>1034</v>
      </c>
      <c r="B35" s="5" t="s">
        <v>307</v>
      </c>
      <c r="C35" s="7">
        <v>33353</v>
      </c>
      <c r="D35" s="37">
        <f ca="1">YEAR(TODAY()) - YEAR(Clientes[[#This Row],[FechaNacimiento]])</f>
        <v>33</v>
      </c>
      <c r="E35" s="7">
        <v>45148</v>
      </c>
      <c r="F35" s="5" t="s">
        <v>308</v>
      </c>
      <c r="G35" s="5" t="s">
        <v>109</v>
      </c>
      <c r="H35" s="14">
        <v>5</v>
      </c>
    </row>
    <row r="36" spans="1:8">
      <c r="A36" s="14">
        <v>1035</v>
      </c>
      <c r="B36" s="5" t="s">
        <v>323</v>
      </c>
      <c r="C36" s="7">
        <v>34502</v>
      </c>
      <c r="D36" s="37">
        <f ca="1">YEAR(TODAY()) - YEAR(Clientes[[#This Row],[FechaNacimiento]])</f>
        <v>30</v>
      </c>
      <c r="E36" s="7">
        <v>45170</v>
      </c>
      <c r="F36" s="5" t="s">
        <v>324</v>
      </c>
      <c r="G36" s="5" t="s">
        <v>131</v>
      </c>
      <c r="H36" s="14">
        <v>1</v>
      </c>
    </row>
    <row r="37" spans="1:8">
      <c r="A37" s="14">
        <v>1036</v>
      </c>
      <c r="B37" s="5" t="s">
        <v>331</v>
      </c>
      <c r="C37" s="7">
        <v>32140</v>
      </c>
      <c r="D37" s="37">
        <f ca="1">YEAR(TODAY()) - YEAR(Clientes[[#This Row],[FechaNacimiento]])</f>
        <v>37</v>
      </c>
      <c r="E37" s="7">
        <v>45184</v>
      </c>
      <c r="F37" s="5" t="s">
        <v>332</v>
      </c>
      <c r="G37" s="5" t="s">
        <v>109</v>
      </c>
      <c r="H37" s="14">
        <v>4</v>
      </c>
    </row>
    <row r="38" spans="1:8">
      <c r="A38" s="14">
        <v>1037</v>
      </c>
      <c r="B38" s="5" t="s">
        <v>339</v>
      </c>
      <c r="C38" s="7">
        <v>32892</v>
      </c>
      <c r="D38" s="37">
        <f ca="1">YEAR(TODAY()) - YEAR(Clientes[[#This Row],[FechaNacimiento]])</f>
        <v>34</v>
      </c>
      <c r="E38" s="7">
        <v>45200</v>
      </c>
      <c r="F38" s="5" t="s">
        <v>340</v>
      </c>
      <c r="G38" s="5" t="s">
        <v>109</v>
      </c>
      <c r="H38" s="14">
        <v>1</v>
      </c>
    </row>
    <row r="39" spans="1:8">
      <c r="A39" s="14">
        <v>1038</v>
      </c>
      <c r="B39" s="5" t="s">
        <v>345</v>
      </c>
      <c r="C39" s="7">
        <v>33678</v>
      </c>
      <c r="D39" s="37">
        <f ca="1">YEAR(TODAY()) - YEAR(Clientes[[#This Row],[FechaNacimiento]])</f>
        <v>32</v>
      </c>
      <c r="E39" s="7">
        <v>45209</v>
      </c>
      <c r="F39" s="5" t="s">
        <v>346</v>
      </c>
      <c r="G39" s="5" t="s">
        <v>114</v>
      </c>
      <c r="H39" s="14">
        <v>1</v>
      </c>
    </row>
    <row r="40" spans="1:8">
      <c r="A40" s="14">
        <v>1039</v>
      </c>
      <c r="B40" s="5" t="s">
        <v>353</v>
      </c>
      <c r="C40" s="7">
        <v>34902</v>
      </c>
      <c r="D40" s="37">
        <f ca="1">YEAR(TODAY()) - YEAR(Clientes[[#This Row],[FechaNacimiento]])</f>
        <v>29</v>
      </c>
      <c r="E40" s="7">
        <v>45231</v>
      </c>
      <c r="F40" s="5" t="s">
        <v>354</v>
      </c>
      <c r="G40" s="5" t="s">
        <v>109</v>
      </c>
      <c r="H40" s="14">
        <v>1</v>
      </c>
    </row>
    <row r="41" spans="1:8">
      <c r="A41" s="14">
        <v>1040</v>
      </c>
      <c r="B41" s="5" t="s">
        <v>359</v>
      </c>
      <c r="C41" s="7">
        <v>32477</v>
      </c>
      <c r="D41" s="37">
        <f ca="1">YEAR(TODAY()) - YEAR(Clientes[[#This Row],[FechaNacimiento]])</f>
        <v>36</v>
      </c>
      <c r="E41" s="7">
        <v>45240</v>
      </c>
      <c r="F41" s="5" t="s">
        <v>360</v>
      </c>
      <c r="G41" s="5" t="s">
        <v>109</v>
      </c>
      <c r="H41" s="14">
        <v>2</v>
      </c>
    </row>
    <row r="42" spans="1:8">
      <c r="A42" s="14">
        <v>1041</v>
      </c>
      <c r="B42" s="5" t="s">
        <v>367</v>
      </c>
      <c r="C42" s="7">
        <v>33088</v>
      </c>
      <c r="D42" s="37">
        <f ca="1">YEAR(TODAY()) - YEAR(Clientes[[#This Row],[FechaNacimiento]])</f>
        <v>34</v>
      </c>
      <c r="E42" s="7">
        <v>45261</v>
      </c>
      <c r="F42" s="5" t="s">
        <v>368</v>
      </c>
      <c r="G42" s="5" t="s">
        <v>114</v>
      </c>
      <c r="H42" s="14">
        <v>3</v>
      </c>
    </row>
    <row r="43" spans="1:8">
      <c r="A43" s="14">
        <v>1042</v>
      </c>
      <c r="B43" s="5" t="s">
        <v>373</v>
      </c>
      <c r="C43" s="7">
        <v>32648</v>
      </c>
      <c r="D43" s="37">
        <f ca="1">YEAR(TODAY()) - YEAR(Clientes[[#This Row],[FechaNacimiento]])</f>
        <v>35</v>
      </c>
      <c r="E43" s="7">
        <v>45270</v>
      </c>
      <c r="F43" s="5" t="s">
        <v>374</v>
      </c>
      <c r="G43" s="5" t="s">
        <v>109</v>
      </c>
      <c r="H43" s="14">
        <v>6</v>
      </c>
    </row>
    <row r="44" spans="1:8">
      <c r="A44" s="14">
        <v>1043</v>
      </c>
      <c r="B44" s="5" t="s">
        <v>229</v>
      </c>
      <c r="C44" s="7">
        <v>33978</v>
      </c>
      <c r="D44" s="37">
        <f ca="1">YEAR(TODAY()) - YEAR(Clientes[[#This Row],[FechaNacimiento]])</f>
        <v>31</v>
      </c>
      <c r="E44" s="7">
        <v>44946</v>
      </c>
      <c r="F44" s="5" t="s">
        <v>230</v>
      </c>
      <c r="G44" s="5" t="s">
        <v>109</v>
      </c>
      <c r="H44" s="14">
        <v>5</v>
      </c>
    </row>
    <row r="45" spans="1:8">
      <c r="A45" s="14">
        <v>1044</v>
      </c>
      <c r="B45" s="5" t="s">
        <v>235</v>
      </c>
      <c r="C45" s="7">
        <v>33511</v>
      </c>
      <c r="D45" s="37">
        <f ca="1">YEAR(TODAY()) - YEAR(Clientes[[#This Row],[FechaNacimiento]])</f>
        <v>33</v>
      </c>
      <c r="E45" s="7">
        <v>44972</v>
      </c>
      <c r="F45" s="5" t="s">
        <v>236</v>
      </c>
      <c r="G45" s="5" t="s">
        <v>114</v>
      </c>
      <c r="H45" s="14">
        <v>7</v>
      </c>
    </row>
    <row r="46" spans="1:8">
      <c r="A46" s="14">
        <v>1045</v>
      </c>
      <c r="B46" s="5" t="s">
        <v>239</v>
      </c>
      <c r="C46" s="7">
        <v>33926</v>
      </c>
      <c r="D46" s="37">
        <f ca="1">YEAR(TODAY()) - YEAR(Clientes[[#This Row],[FechaNacimiento]])</f>
        <v>32</v>
      </c>
      <c r="E46" s="7">
        <v>44990</v>
      </c>
      <c r="F46" s="5" t="s">
        <v>240</v>
      </c>
      <c r="G46" s="5" t="s">
        <v>109</v>
      </c>
      <c r="H46" s="14">
        <v>2</v>
      </c>
    </row>
    <row r="47" spans="1:8">
      <c r="A47" s="14">
        <v>1046</v>
      </c>
      <c r="B47" s="5" t="s">
        <v>245</v>
      </c>
      <c r="C47" s="7">
        <v>31103</v>
      </c>
      <c r="D47" s="37">
        <f ca="1">YEAR(TODAY()) - YEAR(Clientes[[#This Row],[FechaNacimiento]])</f>
        <v>39</v>
      </c>
      <c r="E47" s="7">
        <v>45026</v>
      </c>
      <c r="F47" s="5" t="s">
        <v>246</v>
      </c>
      <c r="G47" s="5" t="s">
        <v>109</v>
      </c>
      <c r="H47" s="14">
        <v>1</v>
      </c>
    </row>
    <row r="48" spans="1:8">
      <c r="A48" s="14">
        <v>1047</v>
      </c>
      <c r="B48" s="5" t="s">
        <v>251</v>
      </c>
      <c r="C48" s="7">
        <v>33071</v>
      </c>
      <c r="D48" s="37">
        <f ca="1">YEAR(TODAY()) - YEAR(Clientes[[#This Row],[FechaNacimiento]])</f>
        <v>34</v>
      </c>
      <c r="E48" s="7">
        <v>45047</v>
      </c>
      <c r="F48" s="5" t="s">
        <v>252</v>
      </c>
      <c r="G48" s="5" t="s">
        <v>109</v>
      </c>
      <c r="H48" s="14">
        <v>5</v>
      </c>
    </row>
    <row r="49" spans="1:8">
      <c r="A49" s="14">
        <v>1048</v>
      </c>
      <c r="B49" s="5" t="s">
        <v>265</v>
      </c>
      <c r="C49" s="7">
        <v>32427</v>
      </c>
      <c r="D49" s="37">
        <f ca="1">YEAR(TODAY()) - YEAR(Clientes[[#This Row],[FechaNacimiento]])</f>
        <v>36</v>
      </c>
      <c r="E49" s="7">
        <v>45087</v>
      </c>
      <c r="F49" s="5" t="s">
        <v>266</v>
      </c>
      <c r="G49" s="5" t="s">
        <v>131</v>
      </c>
      <c r="H49" s="14">
        <v>3</v>
      </c>
    </row>
    <row r="50" spans="1:8">
      <c r="A50" s="14">
        <v>1049</v>
      </c>
      <c r="B50" s="5" t="s">
        <v>281</v>
      </c>
      <c r="C50" s="7">
        <v>31280</v>
      </c>
      <c r="D50" s="37">
        <f ca="1">YEAR(TODAY()) - YEAR(Clientes[[#This Row],[FechaNacimiento]])</f>
        <v>39</v>
      </c>
      <c r="E50" s="7">
        <v>45117</v>
      </c>
      <c r="F50" s="5" t="s">
        <v>282</v>
      </c>
      <c r="G50" s="5" t="s">
        <v>109</v>
      </c>
      <c r="H50" s="14">
        <v>1</v>
      </c>
    </row>
    <row r="51" spans="1:8">
      <c r="A51" s="14">
        <v>1050</v>
      </c>
      <c r="B51" s="5" t="s">
        <v>289</v>
      </c>
      <c r="C51" s="7">
        <v>33222</v>
      </c>
      <c r="D51" s="37">
        <f ca="1">YEAR(TODAY()) - YEAR(Clientes[[#This Row],[FechaNacimiento]])</f>
        <v>34</v>
      </c>
      <c r="E51" s="7">
        <v>45127</v>
      </c>
      <c r="F51" s="5" t="s">
        <v>290</v>
      </c>
      <c r="G51" s="5" t="s">
        <v>109</v>
      </c>
      <c r="H51" s="14">
        <v>8</v>
      </c>
    </row>
    <row r="52" spans="1:8">
      <c r="A52" s="14">
        <v>1051</v>
      </c>
      <c r="B52" s="5" t="s">
        <v>293</v>
      </c>
      <c r="C52" s="7">
        <v>34077</v>
      </c>
      <c r="D52" s="37">
        <f ca="1">YEAR(TODAY()) - YEAR(Clientes[[#This Row],[FechaNacimiento]])</f>
        <v>31</v>
      </c>
      <c r="E52" s="7">
        <v>45132</v>
      </c>
      <c r="F52" s="5" t="s">
        <v>294</v>
      </c>
      <c r="G52" s="5" t="s">
        <v>114</v>
      </c>
      <c r="H52" s="14">
        <v>6</v>
      </c>
    </row>
    <row r="53" spans="1:8">
      <c r="A53" s="14">
        <v>1052</v>
      </c>
      <c r="B53" s="5" t="s">
        <v>299</v>
      </c>
      <c r="C53" s="7">
        <v>32213</v>
      </c>
      <c r="D53" s="37">
        <f ca="1">YEAR(TODAY()) - YEAR(Clientes[[#This Row],[FechaNacimiento]])</f>
        <v>36</v>
      </c>
      <c r="E53" s="7">
        <v>45139</v>
      </c>
      <c r="F53" s="5" t="s">
        <v>300</v>
      </c>
      <c r="G53" s="5" t="s">
        <v>109</v>
      </c>
      <c r="H53" s="14">
        <v>6</v>
      </c>
    </row>
    <row r="54" spans="1:8">
      <c r="A54" s="14">
        <v>1053</v>
      </c>
      <c r="B54" s="5" t="s">
        <v>303</v>
      </c>
      <c r="C54" s="7">
        <v>34959</v>
      </c>
      <c r="D54" s="37">
        <f ca="1">YEAR(TODAY()) - YEAR(Clientes[[#This Row],[FechaNacimiento]])</f>
        <v>29</v>
      </c>
      <c r="E54" s="7">
        <v>45143</v>
      </c>
      <c r="F54" s="5" t="s">
        <v>304</v>
      </c>
      <c r="G54" s="5" t="s">
        <v>109</v>
      </c>
      <c r="H54" s="14">
        <v>3</v>
      </c>
    </row>
    <row r="55" spans="1:8">
      <c r="A55" s="14">
        <v>1054</v>
      </c>
      <c r="B55" s="5" t="s">
        <v>309</v>
      </c>
      <c r="C55" s="7">
        <v>33899</v>
      </c>
      <c r="D55" s="37">
        <f ca="1">YEAR(TODAY()) - YEAR(Clientes[[#This Row],[FechaNacimiento]])</f>
        <v>32</v>
      </c>
      <c r="E55" s="7">
        <v>45148</v>
      </c>
      <c r="F55" s="5" t="s">
        <v>310</v>
      </c>
      <c r="G55" s="5" t="s">
        <v>131</v>
      </c>
      <c r="H55" s="14">
        <v>2</v>
      </c>
    </row>
    <row r="56" spans="1:8">
      <c r="A56" s="14">
        <v>1055</v>
      </c>
      <c r="B56" s="5" t="s">
        <v>313</v>
      </c>
      <c r="C56" s="7">
        <v>32658</v>
      </c>
      <c r="D56" s="37">
        <f ca="1">YEAR(TODAY()) - YEAR(Clientes[[#This Row],[FechaNacimiento]])</f>
        <v>35</v>
      </c>
      <c r="E56" s="7">
        <v>45153</v>
      </c>
      <c r="F56" s="5" t="s">
        <v>314</v>
      </c>
      <c r="G56" s="5" t="s">
        <v>109</v>
      </c>
      <c r="H56" s="14">
        <v>1</v>
      </c>
    </row>
    <row r="57" spans="1:8">
      <c r="A57" s="14">
        <v>1056</v>
      </c>
      <c r="B57" s="5" t="s">
        <v>317</v>
      </c>
      <c r="C57" s="7">
        <v>35241</v>
      </c>
      <c r="D57" s="37">
        <f ca="1">YEAR(TODAY()) - YEAR(Clientes[[#This Row],[FechaNacimiento]])</f>
        <v>28</v>
      </c>
      <c r="E57" s="7">
        <v>45158</v>
      </c>
      <c r="F57" s="5" t="s">
        <v>318</v>
      </c>
      <c r="G57" s="5" t="s">
        <v>114</v>
      </c>
      <c r="H57" s="14">
        <v>3</v>
      </c>
    </row>
    <row r="58" spans="1:8">
      <c r="A58" s="14">
        <v>1057</v>
      </c>
      <c r="B58" s="5" t="s">
        <v>321</v>
      </c>
      <c r="C58" s="7">
        <v>32095</v>
      </c>
      <c r="D58" s="37">
        <f ca="1">YEAR(TODAY()) - YEAR(Clientes[[#This Row],[FechaNacimiento]])</f>
        <v>37</v>
      </c>
      <c r="E58" s="7">
        <v>45163</v>
      </c>
      <c r="F58" s="5" t="s">
        <v>322</v>
      </c>
      <c r="G58" s="5" t="s">
        <v>109</v>
      </c>
      <c r="H58" s="14">
        <v>1</v>
      </c>
    </row>
    <row r="59" spans="1:8">
      <c r="A59" s="14">
        <v>1058</v>
      </c>
      <c r="B59" s="5" t="s">
        <v>325</v>
      </c>
      <c r="C59" s="7">
        <v>34370</v>
      </c>
      <c r="D59" s="37">
        <f ca="1">YEAR(TODAY()) - YEAR(Clientes[[#This Row],[FechaNacimiento]])</f>
        <v>30</v>
      </c>
      <c r="E59" s="7">
        <v>45170</v>
      </c>
      <c r="F59" s="5" t="s">
        <v>326</v>
      </c>
      <c r="G59" s="5" t="s">
        <v>109</v>
      </c>
      <c r="H59" s="14">
        <v>2</v>
      </c>
    </row>
    <row r="60" spans="1:8">
      <c r="A60" s="14">
        <v>1059</v>
      </c>
      <c r="B60" s="5" t="s">
        <v>327</v>
      </c>
      <c r="C60" s="7">
        <v>31075</v>
      </c>
      <c r="D60" s="37">
        <f ca="1">YEAR(TODAY()) - YEAR(Clientes[[#This Row],[FechaNacimiento]])</f>
        <v>39</v>
      </c>
      <c r="E60" s="7">
        <v>45174</v>
      </c>
      <c r="F60" s="5" t="s">
        <v>328</v>
      </c>
      <c r="G60" s="5" t="s">
        <v>121</v>
      </c>
      <c r="H60" s="14">
        <v>2</v>
      </c>
    </row>
    <row r="61" spans="1:8">
      <c r="A61" s="14">
        <v>1060</v>
      </c>
      <c r="B61" s="5" t="s">
        <v>329</v>
      </c>
      <c r="C61" s="7">
        <v>33710</v>
      </c>
      <c r="D61" s="37">
        <f ca="1">YEAR(TODAY()) - YEAR(Clientes[[#This Row],[FechaNacimiento]])</f>
        <v>32</v>
      </c>
      <c r="E61" s="7">
        <v>45179</v>
      </c>
      <c r="F61" s="5" t="s">
        <v>330</v>
      </c>
      <c r="G61" s="5" t="s">
        <v>109</v>
      </c>
      <c r="H61" s="14">
        <v>3</v>
      </c>
    </row>
    <row r="62" spans="1:8">
      <c r="A62" s="14">
        <v>1061</v>
      </c>
      <c r="B62" s="5" t="s">
        <v>333</v>
      </c>
      <c r="C62" s="7">
        <v>33043</v>
      </c>
      <c r="D62" s="37">
        <f ca="1">YEAR(TODAY()) - YEAR(Clientes[[#This Row],[FechaNacimiento]])</f>
        <v>34</v>
      </c>
      <c r="E62" s="7">
        <v>45184</v>
      </c>
      <c r="F62" s="5" t="s">
        <v>334</v>
      </c>
      <c r="G62" s="5" t="s">
        <v>114</v>
      </c>
      <c r="H62" s="14">
        <v>5</v>
      </c>
    </row>
    <row r="63" spans="1:8">
      <c r="A63" s="14">
        <v>1062</v>
      </c>
      <c r="B63" s="5" t="s">
        <v>335</v>
      </c>
      <c r="C63" s="7">
        <v>34049</v>
      </c>
      <c r="D63" s="37">
        <f ca="1">YEAR(TODAY()) - YEAR(Clientes[[#This Row],[FechaNacimiento]])</f>
        <v>31</v>
      </c>
      <c r="E63" s="7">
        <v>45189</v>
      </c>
      <c r="F63" s="5" t="s">
        <v>336</v>
      </c>
      <c r="G63" s="5" t="s">
        <v>109</v>
      </c>
      <c r="H63" s="14">
        <v>3</v>
      </c>
    </row>
    <row r="64" spans="1:8">
      <c r="A64" s="14">
        <v>1063</v>
      </c>
      <c r="B64" s="5" t="s">
        <v>337</v>
      </c>
      <c r="C64" s="7">
        <v>32814</v>
      </c>
      <c r="D64" s="37">
        <f ca="1">YEAR(TODAY()) - YEAR(Clientes[[#This Row],[FechaNacimiento]])</f>
        <v>35</v>
      </c>
      <c r="E64" s="7">
        <v>45194</v>
      </c>
      <c r="F64" s="5" t="s">
        <v>338</v>
      </c>
      <c r="G64" s="5" t="s">
        <v>109</v>
      </c>
      <c r="H64" s="14">
        <v>8</v>
      </c>
    </row>
    <row r="65" spans="1:8">
      <c r="A65" s="14">
        <v>1064</v>
      </c>
      <c r="B65" s="5" t="s">
        <v>341</v>
      </c>
      <c r="C65" s="7">
        <v>33246</v>
      </c>
      <c r="D65" s="37">
        <f ca="1">YEAR(TODAY()) - YEAR(Clientes[[#This Row],[FechaNacimiento]])</f>
        <v>33</v>
      </c>
      <c r="E65" s="7">
        <v>45200</v>
      </c>
      <c r="F65" s="5" t="s">
        <v>342</v>
      </c>
      <c r="G65" s="5" t="s">
        <v>121</v>
      </c>
      <c r="H65" s="14">
        <v>2</v>
      </c>
    </row>
    <row r="66" spans="1:8">
      <c r="A66" s="14">
        <v>1065</v>
      </c>
      <c r="B66" s="5" t="s">
        <v>343</v>
      </c>
      <c r="C66" s="7">
        <v>34843</v>
      </c>
      <c r="D66" s="37">
        <f ca="1">YEAR(TODAY()) - YEAR(Clientes[[#This Row],[FechaNacimiento]])</f>
        <v>29</v>
      </c>
      <c r="E66" s="7">
        <v>45204</v>
      </c>
      <c r="F66" s="5" t="s">
        <v>344</v>
      </c>
      <c r="G66" s="5" t="s">
        <v>109</v>
      </c>
      <c r="H66" s="14">
        <v>3</v>
      </c>
    </row>
    <row r="67" spans="1:8">
      <c r="A67" s="14">
        <v>1066</v>
      </c>
      <c r="B67" s="5" t="s">
        <v>347</v>
      </c>
      <c r="C67" s="7">
        <v>34549</v>
      </c>
      <c r="D67" s="37">
        <f ca="1">YEAR(TODAY()) - YEAR(Clientes[[#This Row],[FechaNacimiento]])</f>
        <v>30</v>
      </c>
      <c r="E67" s="7">
        <v>45209</v>
      </c>
      <c r="F67" s="5" t="s">
        <v>348</v>
      </c>
      <c r="G67" s="5" t="s">
        <v>114</v>
      </c>
      <c r="H67" s="14">
        <v>2</v>
      </c>
    </row>
    <row r="68" spans="1:8">
      <c r="A68" s="14">
        <v>1067</v>
      </c>
      <c r="B68" s="5" t="s">
        <v>349</v>
      </c>
      <c r="C68" s="7">
        <v>33128</v>
      </c>
      <c r="D68" s="37">
        <f ca="1">YEAR(TODAY()) - YEAR(Clientes[[#This Row],[FechaNacimiento]])</f>
        <v>34</v>
      </c>
      <c r="E68" s="7">
        <v>45214</v>
      </c>
      <c r="F68" s="5" t="s">
        <v>350</v>
      </c>
      <c r="G68" s="5" t="s">
        <v>109</v>
      </c>
      <c r="H68" s="14">
        <v>3</v>
      </c>
    </row>
    <row r="69" spans="1:8">
      <c r="A69" s="14">
        <v>1068</v>
      </c>
      <c r="B69" s="5" t="s">
        <v>351</v>
      </c>
      <c r="C69" s="7">
        <v>34269</v>
      </c>
      <c r="D69" s="37">
        <f ca="1">YEAR(TODAY()) - YEAR(Clientes[[#This Row],[FechaNacimiento]])</f>
        <v>31</v>
      </c>
      <c r="E69" s="7">
        <v>45219</v>
      </c>
      <c r="F69" s="5" t="s">
        <v>352</v>
      </c>
      <c r="G69" s="5" t="s">
        <v>109</v>
      </c>
      <c r="H69" s="14">
        <v>1</v>
      </c>
    </row>
    <row r="70" spans="1:8">
      <c r="A70" s="14">
        <v>1069</v>
      </c>
      <c r="B70" s="5" t="s">
        <v>355</v>
      </c>
      <c r="C70" s="7">
        <v>31457</v>
      </c>
      <c r="D70" s="37">
        <f ca="1">YEAR(TODAY()) - YEAR(Clientes[[#This Row],[FechaNacimiento]])</f>
        <v>38</v>
      </c>
      <c r="E70" s="7">
        <v>45231</v>
      </c>
      <c r="F70" s="5" t="s">
        <v>356</v>
      </c>
      <c r="G70" s="5" t="s">
        <v>109</v>
      </c>
      <c r="H70" s="14">
        <v>1</v>
      </c>
    </row>
    <row r="71" spans="1:8">
      <c r="A71" s="14">
        <v>1070</v>
      </c>
      <c r="B71" s="5" t="s">
        <v>357</v>
      </c>
      <c r="C71" s="7">
        <v>32627</v>
      </c>
      <c r="D71" s="37">
        <f ca="1">YEAR(TODAY()) - YEAR(Clientes[[#This Row],[FechaNacimiento]])</f>
        <v>35</v>
      </c>
      <c r="E71" s="7">
        <v>45235</v>
      </c>
      <c r="F71" s="5" t="s">
        <v>358</v>
      </c>
      <c r="G71" s="5" t="s">
        <v>121</v>
      </c>
      <c r="H71" s="14">
        <v>2</v>
      </c>
    </row>
    <row r="72" spans="1:8">
      <c r="A72" s="14">
        <v>1071</v>
      </c>
      <c r="B72" s="5" t="s">
        <v>361</v>
      </c>
      <c r="C72" s="7">
        <v>33437</v>
      </c>
      <c r="D72" s="37">
        <f ca="1">YEAR(TODAY()) - YEAR(Clientes[[#This Row],[FechaNacimiento]])</f>
        <v>33</v>
      </c>
      <c r="E72" s="7">
        <v>45240</v>
      </c>
      <c r="F72" s="5" t="s">
        <v>362</v>
      </c>
      <c r="G72" s="5" t="s">
        <v>109</v>
      </c>
      <c r="H72" s="14">
        <v>4</v>
      </c>
    </row>
    <row r="73" spans="1:8">
      <c r="A73" s="14">
        <v>1072</v>
      </c>
      <c r="B73" s="5" t="s">
        <v>363</v>
      </c>
      <c r="C73" s="7">
        <v>34679</v>
      </c>
      <c r="D73" s="37">
        <f ca="1">YEAR(TODAY()) - YEAR(Clientes[[#This Row],[FechaNacimiento]])</f>
        <v>30</v>
      </c>
      <c r="E73" s="7">
        <v>45245</v>
      </c>
      <c r="F73" s="5" t="s">
        <v>364</v>
      </c>
      <c r="G73" s="5" t="s">
        <v>114</v>
      </c>
      <c r="H73" s="14">
        <v>4</v>
      </c>
    </row>
    <row r="74" spans="1:8">
      <c r="A74" s="14">
        <v>1073</v>
      </c>
      <c r="B74" s="5" t="s">
        <v>365</v>
      </c>
      <c r="C74" s="7">
        <v>32301</v>
      </c>
      <c r="D74" s="37">
        <f ca="1">YEAR(TODAY()) - YEAR(Clientes[[#This Row],[FechaNacimiento]])</f>
        <v>36</v>
      </c>
      <c r="E74" s="7">
        <v>45250</v>
      </c>
      <c r="F74" s="5" t="s">
        <v>366</v>
      </c>
      <c r="G74" s="5" t="s">
        <v>109</v>
      </c>
      <c r="H74" s="14">
        <v>5</v>
      </c>
    </row>
    <row r="75" spans="1:8">
      <c r="A75" s="14">
        <v>1074</v>
      </c>
      <c r="B75" s="5" t="s">
        <v>369</v>
      </c>
      <c r="C75" s="7">
        <v>33606</v>
      </c>
      <c r="D75" s="37">
        <f ca="1">YEAR(TODAY()) - YEAR(Clientes[[#This Row],[FechaNacimiento]])</f>
        <v>32</v>
      </c>
      <c r="E75" s="7">
        <v>45261</v>
      </c>
      <c r="F75" s="5" t="s">
        <v>370</v>
      </c>
      <c r="G75" s="5" t="s">
        <v>109</v>
      </c>
      <c r="H75" s="14">
        <v>8</v>
      </c>
    </row>
    <row r="76" spans="1:8">
      <c r="A76" s="14">
        <v>1075</v>
      </c>
      <c r="B76" s="5" t="s">
        <v>371</v>
      </c>
      <c r="C76" s="7">
        <v>31998</v>
      </c>
      <c r="D76" s="37">
        <f ca="1">YEAR(TODAY()) - YEAR(Clientes[[#This Row],[FechaNacimiento]])</f>
        <v>37</v>
      </c>
      <c r="E76" s="7">
        <v>45265</v>
      </c>
      <c r="F76" s="5" t="s">
        <v>372</v>
      </c>
      <c r="G76" s="5" t="s">
        <v>121</v>
      </c>
      <c r="H76" s="14">
        <v>4</v>
      </c>
    </row>
    <row r="77" spans="1:8">
      <c r="A77" s="14">
        <v>1076</v>
      </c>
      <c r="B77" s="5" t="s">
        <v>375</v>
      </c>
      <c r="C77" s="7">
        <v>34774</v>
      </c>
      <c r="D77" s="37">
        <f ca="1">YEAR(TODAY()) - YEAR(Clientes[[#This Row],[FechaNacimiento]])</f>
        <v>29</v>
      </c>
      <c r="E77" s="7">
        <v>45270</v>
      </c>
      <c r="F77" s="5" t="s">
        <v>376</v>
      </c>
      <c r="G77" s="5" t="s">
        <v>109</v>
      </c>
      <c r="H77" s="14">
        <v>5</v>
      </c>
    </row>
    <row r="78" spans="1:8">
      <c r="A78" s="14">
        <v>1077</v>
      </c>
      <c r="B78" s="5" t="s">
        <v>377</v>
      </c>
      <c r="C78" s="7">
        <v>33486</v>
      </c>
      <c r="D78" s="37">
        <f ca="1">YEAR(TODAY()) - YEAR(Clientes[[#This Row],[FechaNacimiento]])</f>
        <v>33</v>
      </c>
      <c r="E78" s="7">
        <v>45275</v>
      </c>
      <c r="F78" s="5" t="s">
        <v>378</v>
      </c>
      <c r="G78" s="5" t="s">
        <v>114</v>
      </c>
      <c r="H78" s="14">
        <v>3</v>
      </c>
    </row>
    <row r="79" spans="1:8">
      <c r="A79" s="14">
        <v>1078</v>
      </c>
      <c r="B79" s="5" t="s">
        <v>379</v>
      </c>
      <c r="C79" s="7">
        <v>34295</v>
      </c>
      <c r="D79" s="37">
        <f ca="1">YEAR(TODAY()) - YEAR(Clientes[[#This Row],[FechaNacimiento]])</f>
        <v>31</v>
      </c>
      <c r="E79" s="7">
        <v>45280</v>
      </c>
      <c r="F79" s="5" t="s">
        <v>380</v>
      </c>
      <c r="G79" s="5" t="s">
        <v>109</v>
      </c>
      <c r="H79" s="14">
        <v>3</v>
      </c>
    </row>
    <row r="80" spans="1:8">
      <c r="A80" s="14">
        <v>1079</v>
      </c>
      <c r="B80" s="5" t="s">
        <v>381</v>
      </c>
      <c r="C80" s="7">
        <v>31516</v>
      </c>
      <c r="D80" s="37">
        <f ca="1">YEAR(TODAY()) - YEAR(Clientes[[#This Row],[FechaNacimiento]])</f>
        <v>38</v>
      </c>
      <c r="E80" s="7">
        <v>45285</v>
      </c>
      <c r="F80" s="5" t="s">
        <v>382</v>
      </c>
      <c r="G80" s="5" t="s">
        <v>109</v>
      </c>
      <c r="H80" s="14">
        <v>1</v>
      </c>
    </row>
    <row r="81" spans="1:8">
      <c r="A81" s="14">
        <v>1080</v>
      </c>
      <c r="B81" s="5" t="s">
        <v>283</v>
      </c>
      <c r="C81" s="7">
        <v>34528</v>
      </c>
      <c r="D81" s="37">
        <f ca="1">YEAR(TODAY()) - YEAR(Clientes[[#This Row],[FechaNacimiento]])</f>
        <v>30</v>
      </c>
      <c r="E81" s="7">
        <v>45117</v>
      </c>
      <c r="F81" s="5" t="s">
        <v>284</v>
      </c>
      <c r="G81" s="5" t="s">
        <v>109</v>
      </c>
      <c r="H81" s="14">
        <v>2</v>
      </c>
    </row>
    <row r="82" spans="1:8">
      <c r="A82" s="14">
        <v>1081</v>
      </c>
      <c r="B82" s="5" t="s">
        <v>285</v>
      </c>
      <c r="C82" s="7">
        <v>33773</v>
      </c>
      <c r="D82" s="37">
        <f ca="1">YEAR(TODAY()) - YEAR(Clientes[[#This Row],[FechaNacimiento]])</f>
        <v>32</v>
      </c>
      <c r="E82" s="7">
        <v>45122</v>
      </c>
      <c r="F82" s="5" t="s">
        <v>286</v>
      </c>
      <c r="G82" s="5" t="s">
        <v>114</v>
      </c>
      <c r="H82" s="14">
        <v>3</v>
      </c>
    </row>
    <row r="83" spans="1:8">
      <c r="A83" s="14">
        <v>1082</v>
      </c>
      <c r="B83" s="5" t="s">
        <v>291</v>
      </c>
      <c r="C83" s="7">
        <v>33537</v>
      </c>
      <c r="D83" s="37">
        <f ca="1">YEAR(TODAY()) - YEAR(Clientes[[#This Row],[FechaNacimiento]])</f>
        <v>33</v>
      </c>
      <c r="E83" s="7">
        <v>45127</v>
      </c>
      <c r="F83" s="5" t="s">
        <v>292</v>
      </c>
      <c r="G83" s="5" t="s">
        <v>109</v>
      </c>
      <c r="H83" s="14">
        <v>6</v>
      </c>
    </row>
    <row r="84" spans="1:8">
      <c r="A84" s="14">
        <v>1083</v>
      </c>
      <c r="B84" s="5" t="s">
        <v>295</v>
      </c>
      <c r="C84" s="7">
        <v>32721</v>
      </c>
      <c r="D84" s="37">
        <f ca="1">YEAR(TODAY()) - YEAR(Clientes[[#This Row],[FechaNacimiento]])</f>
        <v>35</v>
      </c>
      <c r="E84" s="7">
        <v>45132</v>
      </c>
      <c r="F84" s="5" t="s">
        <v>296</v>
      </c>
      <c r="G84" s="5" t="s">
        <v>109</v>
      </c>
      <c r="H84" s="14">
        <v>3</v>
      </c>
    </row>
    <row r="85" spans="1:8">
      <c r="A85" s="14">
        <v>1084</v>
      </c>
      <c r="B85" s="5" t="s">
        <v>301</v>
      </c>
      <c r="C85" s="7">
        <v>31390</v>
      </c>
      <c r="D85" s="37">
        <f ca="1">YEAR(TODAY()) - YEAR(Clientes[[#This Row],[FechaNacimiento]])</f>
        <v>39</v>
      </c>
      <c r="E85" s="7">
        <v>45139</v>
      </c>
      <c r="F85" s="5" t="s">
        <v>302</v>
      </c>
      <c r="G85" s="5" t="s">
        <v>121</v>
      </c>
      <c r="H85" s="14">
        <v>5</v>
      </c>
    </row>
    <row r="86" spans="1:8">
      <c r="A86" s="14">
        <v>1085</v>
      </c>
      <c r="B86" s="5" t="s">
        <v>305</v>
      </c>
      <c r="C86" s="7">
        <v>34825</v>
      </c>
      <c r="D86" s="37">
        <f ca="1">YEAR(TODAY()) - YEAR(Clientes[[#This Row],[FechaNacimiento]])</f>
        <v>29</v>
      </c>
      <c r="E86" s="7">
        <v>45143</v>
      </c>
      <c r="F86" s="5" t="s">
        <v>306</v>
      </c>
      <c r="G86" s="5" t="s">
        <v>109</v>
      </c>
      <c r="H86" s="14">
        <v>4</v>
      </c>
    </row>
    <row r="87" spans="1:8">
      <c r="A87" s="14">
        <v>1086</v>
      </c>
      <c r="B87" s="5" t="s">
        <v>311</v>
      </c>
      <c r="C87" s="7">
        <v>32892</v>
      </c>
      <c r="D87" s="37">
        <f ca="1">YEAR(TODAY()) - YEAR(Clientes[[#This Row],[FechaNacimiento]])</f>
        <v>34</v>
      </c>
      <c r="E87" s="7">
        <v>45148</v>
      </c>
      <c r="F87" s="5" t="s">
        <v>312</v>
      </c>
      <c r="G87" s="5" t="s">
        <v>114</v>
      </c>
      <c r="H87" s="14">
        <v>1</v>
      </c>
    </row>
    <row r="88" spans="1:8">
      <c r="A88" s="14">
        <v>1087</v>
      </c>
      <c r="B88" s="5" t="s">
        <v>315</v>
      </c>
      <c r="C88" s="7">
        <v>33911</v>
      </c>
      <c r="D88" s="37">
        <f ca="1">YEAR(TODAY()) - YEAR(Clientes[[#This Row],[FechaNacimiento]])</f>
        <v>32</v>
      </c>
      <c r="E88" s="7">
        <v>45153</v>
      </c>
      <c r="F88" s="5" t="s">
        <v>316</v>
      </c>
      <c r="G88" s="5" t="s">
        <v>109</v>
      </c>
      <c r="H88" s="14">
        <v>2</v>
      </c>
    </row>
    <row r="89" spans="1:8">
      <c r="A89" s="14">
        <v>1088</v>
      </c>
      <c r="B89" s="5" t="s">
        <v>319</v>
      </c>
      <c r="C89" s="7">
        <v>31831</v>
      </c>
      <c r="D89" s="37">
        <f ca="1">YEAR(TODAY()) - YEAR(Clientes[[#This Row],[FechaNacimiento]])</f>
        <v>37</v>
      </c>
      <c r="E89" s="7">
        <v>45158</v>
      </c>
      <c r="F89" s="5" t="s">
        <v>320</v>
      </c>
      <c r="G89" s="5" t="s">
        <v>109</v>
      </c>
      <c r="H89" s="14">
        <v>1</v>
      </c>
    </row>
    <row r="90" spans="1:8">
      <c r="A90" s="14">
        <v>1089</v>
      </c>
      <c r="B90" s="5" t="s">
        <v>185</v>
      </c>
      <c r="C90" s="7">
        <v>22830</v>
      </c>
      <c r="D90" s="37">
        <f ca="1">YEAR(TODAY()) - YEAR(Clientes[[#This Row],[FechaNacimiento]])</f>
        <v>62</v>
      </c>
      <c r="E90" s="7">
        <v>44752</v>
      </c>
      <c r="F90" s="5" t="s">
        <v>186</v>
      </c>
      <c r="G90" s="5" t="s">
        <v>109</v>
      </c>
      <c r="H90" s="14">
        <v>1</v>
      </c>
    </row>
    <row r="91" spans="1:8">
      <c r="A91" s="14">
        <v>1090</v>
      </c>
      <c r="B91" s="5" t="s">
        <v>187</v>
      </c>
      <c r="C91" s="7">
        <v>31008</v>
      </c>
      <c r="D91" s="37">
        <f ca="1">YEAR(TODAY()) - YEAR(Clientes[[#This Row],[FechaNacimiento]])</f>
        <v>40</v>
      </c>
      <c r="E91" s="7">
        <v>44757</v>
      </c>
      <c r="F91" s="5" t="s">
        <v>188</v>
      </c>
      <c r="G91" s="5" t="s">
        <v>114</v>
      </c>
      <c r="H91" s="14">
        <v>1</v>
      </c>
    </row>
    <row r="92" spans="1:8">
      <c r="A92" s="14">
        <v>1091</v>
      </c>
      <c r="B92" s="5" t="s">
        <v>189</v>
      </c>
      <c r="C92" s="7">
        <v>27344</v>
      </c>
      <c r="D92" s="37">
        <f ca="1">YEAR(TODAY()) - YEAR(Clientes[[#This Row],[FechaNacimiento]])</f>
        <v>50</v>
      </c>
      <c r="E92" s="7">
        <v>44762</v>
      </c>
      <c r="F92" s="5" t="s">
        <v>190</v>
      </c>
      <c r="G92" s="5" t="s">
        <v>109</v>
      </c>
      <c r="H92" s="14">
        <v>2</v>
      </c>
    </row>
    <row r="93" spans="1:8">
      <c r="A93" s="14">
        <v>1092</v>
      </c>
      <c r="B93" s="5" t="s">
        <v>191</v>
      </c>
      <c r="C93" s="7">
        <v>33100</v>
      </c>
      <c r="D93" s="37">
        <f ca="1">YEAR(TODAY()) - YEAR(Clientes[[#This Row],[FechaNacimiento]])</f>
        <v>34</v>
      </c>
      <c r="E93" s="7">
        <v>44767</v>
      </c>
      <c r="F93" s="5" t="s">
        <v>192</v>
      </c>
      <c r="G93" s="5" t="s">
        <v>109</v>
      </c>
      <c r="H93" s="14">
        <v>2</v>
      </c>
    </row>
    <row r="94" spans="1:8">
      <c r="A94" s="14">
        <v>1093</v>
      </c>
      <c r="B94" s="5" t="s">
        <v>193</v>
      </c>
      <c r="C94" s="7">
        <v>23363</v>
      </c>
      <c r="D94" s="37">
        <f ca="1">YEAR(TODAY()) - YEAR(Clientes[[#This Row],[FechaNacimiento]])</f>
        <v>61</v>
      </c>
      <c r="E94" s="7">
        <v>44774</v>
      </c>
      <c r="F94" s="5" t="s">
        <v>194</v>
      </c>
      <c r="G94" s="5" t="s">
        <v>121</v>
      </c>
      <c r="H94" s="14">
        <v>1</v>
      </c>
    </row>
    <row r="95" spans="1:8">
      <c r="A95" s="14">
        <v>1094</v>
      </c>
      <c r="B95" s="5" t="s">
        <v>195</v>
      </c>
      <c r="C95" s="7">
        <v>32453</v>
      </c>
      <c r="D95" s="37">
        <f ca="1">YEAR(TODAY()) - YEAR(Clientes[[#This Row],[FechaNacimiento]])</f>
        <v>36</v>
      </c>
      <c r="E95" s="7">
        <v>44778</v>
      </c>
      <c r="F95" s="5" t="s">
        <v>196</v>
      </c>
      <c r="G95" s="5" t="s">
        <v>109</v>
      </c>
      <c r="H95" s="14">
        <v>4</v>
      </c>
    </row>
    <row r="96" spans="1:8">
      <c r="A96" s="14">
        <v>1095</v>
      </c>
      <c r="B96" s="5" t="s">
        <v>197</v>
      </c>
      <c r="C96" s="7">
        <v>23171</v>
      </c>
      <c r="D96" s="37">
        <f ca="1">YEAR(TODAY()) - YEAR(Clientes[[#This Row],[FechaNacimiento]])</f>
        <v>61</v>
      </c>
      <c r="E96" s="7">
        <v>44783</v>
      </c>
      <c r="F96" s="5" t="s">
        <v>198</v>
      </c>
      <c r="G96" s="5" t="s">
        <v>109</v>
      </c>
      <c r="H96" s="14">
        <v>5</v>
      </c>
    </row>
    <row r="97" spans="1:8">
      <c r="A97" s="14">
        <v>1096</v>
      </c>
      <c r="B97" s="5" t="s">
        <v>199</v>
      </c>
      <c r="C97" s="7">
        <v>29746</v>
      </c>
      <c r="D97" s="37">
        <f ca="1">YEAR(TODAY()) - YEAR(Clientes[[#This Row],[FechaNacimiento]])</f>
        <v>43</v>
      </c>
      <c r="E97" s="7">
        <v>44788</v>
      </c>
      <c r="F97" s="5" t="s">
        <v>200</v>
      </c>
      <c r="G97" s="5" t="s">
        <v>114</v>
      </c>
      <c r="H97" s="14">
        <v>7</v>
      </c>
    </row>
    <row r="98" spans="1:8">
      <c r="A98" s="14">
        <v>1097</v>
      </c>
      <c r="B98" s="5" t="s">
        <v>201</v>
      </c>
      <c r="C98" s="7">
        <v>30539</v>
      </c>
      <c r="D98" s="37">
        <f ca="1">YEAR(TODAY()) - YEAR(Clientes[[#This Row],[FechaNacimiento]])</f>
        <v>41</v>
      </c>
      <c r="E98" s="7">
        <v>44793</v>
      </c>
      <c r="F98" s="5" t="s">
        <v>202</v>
      </c>
      <c r="G98" s="5" t="s">
        <v>109</v>
      </c>
      <c r="H98" s="14">
        <v>8</v>
      </c>
    </row>
    <row r="99" spans="1:8">
      <c r="A99" s="14">
        <v>1098</v>
      </c>
      <c r="B99" s="5" t="s">
        <v>203</v>
      </c>
      <c r="C99" s="7">
        <v>27549</v>
      </c>
      <c r="D99" s="37">
        <f ca="1">YEAR(TODAY()) - YEAR(Clientes[[#This Row],[FechaNacimiento]])</f>
        <v>49</v>
      </c>
      <c r="E99" s="7">
        <v>44798</v>
      </c>
      <c r="F99" s="5" t="s">
        <v>204</v>
      </c>
      <c r="G99" s="5" t="s">
        <v>109</v>
      </c>
      <c r="H99" s="14">
        <v>8</v>
      </c>
    </row>
    <row r="100" spans="1:8">
      <c r="A100" s="14">
        <v>1099</v>
      </c>
      <c r="B100" s="5" t="s">
        <v>205</v>
      </c>
      <c r="C100" s="7">
        <v>23836</v>
      </c>
      <c r="D100" s="37">
        <f ca="1">YEAR(TODAY()) - YEAR(Clientes[[#This Row],[FechaNacimiento]])</f>
        <v>59</v>
      </c>
      <c r="E100" s="7">
        <v>44805</v>
      </c>
      <c r="F100" s="5" t="s">
        <v>206</v>
      </c>
      <c r="G100" s="5" t="s">
        <v>121</v>
      </c>
      <c r="H100" s="14">
        <v>2</v>
      </c>
    </row>
    <row r="101" spans="1:8">
      <c r="A101" s="14">
        <v>1100</v>
      </c>
      <c r="B101" s="5" t="s">
        <v>207</v>
      </c>
      <c r="C101" s="7">
        <v>33056</v>
      </c>
      <c r="D101" s="37">
        <f ca="1">YEAR(TODAY()) - YEAR(Clientes[[#This Row],[FechaNacimiento]])</f>
        <v>34</v>
      </c>
      <c r="E101" s="7">
        <v>44809</v>
      </c>
      <c r="F101" s="5" t="s">
        <v>208</v>
      </c>
      <c r="G101" s="5" t="s">
        <v>109</v>
      </c>
      <c r="H101" s="14">
        <v>3</v>
      </c>
    </row>
    <row r="102" spans="1:8">
      <c r="A102" s="14">
        <v>1101</v>
      </c>
      <c r="B102" s="5" t="s">
        <v>209</v>
      </c>
      <c r="C102" s="7">
        <v>29750</v>
      </c>
      <c r="D102" s="37">
        <f ca="1">YEAR(TODAY()) - YEAR(Clientes[[#This Row],[FechaNacimiento]])</f>
        <v>43</v>
      </c>
      <c r="E102" s="7">
        <v>44814</v>
      </c>
      <c r="F102" s="5" t="s">
        <v>210</v>
      </c>
      <c r="G102" s="5" t="s">
        <v>114</v>
      </c>
      <c r="H102" s="14">
        <v>1</v>
      </c>
    </row>
    <row r="103" spans="1:8">
      <c r="A103" s="14">
        <v>1102</v>
      </c>
      <c r="B103" s="5" t="s">
        <v>211</v>
      </c>
      <c r="C103" s="7">
        <v>27613</v>
      </c>
      <c r="D103" s="37">
        <f ca="1">YEAR(TODAY()) - YEAR(Clientes[[#This Row],[FechaNacimiento]])</f>
        <v>49</v>
      </c>
      <c r="E103" s="7">
        <v>44819</v>
      </c>
      <c r="F103" s="5" t="s">
        <v>212</v>
      </c>
      <c r="G103" s="5" t="s">
        <v>109</v>
      </c>
      <c r="H103" s="14">
        <v>1</v>
      </c>
    </row>
    <row r="104" spans="1:8">
      <c r="A104" s="14">
        <v>1103</v>
      </c>
      <c r="B104" s="5" t="s">
        <v>213</v>
      </c>
      <c r="C104" s="7">
        <v>28056</v>
      </c>
      <c r="D104" s="37">
        <f ca="1">YEAR(TODAY()) - YEAR(Clientes[[#This Row],[FechaNacimiento]])</f>
        <v>48</v>
      </c>
      <c r="E104" s="7">
        <v>44824</v>
      </c>
      <c r="F104" s="5" t="s">
        <v>214</v>
      </c>
      <c r="G104" s="5" t="s">
        <v>109</v>
      </c>
      <c r="H104" s="14">
        <v>1</v>
      </c>
    </row>
    <row r="105" spans="1:8">
      <c r="A105" s="14">
        <v>1104</v>
      </c>
      <c r="B105" s="5" t="s">
        <v>215</v>
      </c>
      <c r="C105" s="7">
        <v>31167</v>
      </c>
      <c r="D105" s="37">
        <f ca="1">YEAR(TODAY()) - YEAR(Clientes[[#This Row],[FechaNacimiento]])</f>
        <v>39</v>
      </c>
      <c r="E105" s="7">
        <v>44829</v>
      </c>
      <c r="F105" s="5" t="s">
        <v>216</v>
      </c>
      <c r="G105" s="5" t="s">
        <v>121</v>
      </c>
      <c r="H105" s="14">
        <v>2</v>
      </c>
    </row>
    <row r="106" spans="1:8">
      <c r="A106" s="14">
        <v>1105</v>
      </c>
      <c r="B106" s="5" t="s">
        <v>217</v>
      </c>
      <c r="C106" s="7">
        <v>23622</v>
      </c>
      <c r="D106" s="37">
        <f ca="1">YEAR(TODAY()) - YEAR(Clientes[[#This Row],[FechaNacimiento]])</f>
        <v>60</v>
      </c>
      <c r="E106" s="7">
        <v>44835</v>
      </c>
      <c r="F106" s="5" t="s">
        <v>218</v>
      </c>
      <c r="G106" s="5" t="s">
        <v>109</v>
      </c>
      <c r="H106" s="14">
        <v>2</v>
      </c>
    </row>
    <row r="107" spans="1:8">
      <c r="A107" s="14">
        <v>1106</v>
      </c>
      <c r="B107" s="5" t="s">
        <v>219</v>
      </c>
      <c r="C107" s="7">
        <v>24773</v>
      </c>
      <c r="D107" s="37">
        <f ca="1">YEAR(TODAY()) - YEAR(Clientes[[#This Row],[FechaNacimiento]])</f>
        <v>57</v>
      </c>
      <c r="E107" s="7">
        <v>44839</v>
      </c>
      <c r="F107" s="5" t="s">
        <v>220</v>
      </c>
      <c r="G107" s="5" t="s">
        <v>109</v>
      </c>
      <c r="H107" s="14">
        <v>3</v>
      </c>
    </row>
    <row r="108" spans="1:8">
      <c r="A108" s="14">
        <v>1107</v>
      </c>
      <c r="B108" s="5" t="s">
        <v>221</v>
      </c>
      <c r="C108" s="7">
        <v>26421</v>
      </c>
      <c r="D108" s="37">
        <f ca="1">YEAR(TODAY()) - YEAR(Clientes[[#This Row],[FechaNacimiento]])</f>
        <v>52</v>
      </c>
      <c r="E108" s="7">
        <v>44844</v>
      </c>
      <c r="F108" s="5" t="s">
        <v>222</v>
      </c>
      <c r="G108" s="5" t="s">
        <v>114</v>
      </c>
      <c r="H108" s="14">
        <v>3</v>
      </c>
    </row>
    <row r="109" spans="1:8">
      <c r="A109" s="14">
        <v>1108</v>
      </c>
      <c r="B109" s="5" t="s">
        <v>223</v>
      </c>
      <c r="C109" s="7">
        <v>32978</v>
      </c>
      <c r="D109" s="37">
        <f ca="1">YEAR(TODAY()) - YEAR(Clientes[[#This Row],[FechaNacimiento]])</f>
        <v>34</v>
      </c>
      <c r="E109" s="7">
        <v>44849</v>
      </c>
      <c r="F109" s="5" t="s">
        <v>224</v>
      </c>
      <c r="G109" s="5" t="s">
        <v>109</v>
      </c>
      <c r="H109" s="14">
        <v>3</v>
      </c>
    </row>
    <row r="110" spans="1:8">
      <c r="A110" s="14">
        <v>1109</v>
      </c>
      <c r="B110" s="5" t="s">
        <v>110</v>
      </c>
      <c r="C110" s="7">
        <v>28824</v>
      </c>
      <c r="D110" s="37">
        <f ca="1">YEAR(TODAY()) - YEAR(Clientes[[#This Row],[FechaNacimiento]])</f>
        <v>46</v>
      </c>
      <c r="E110" s="7">
        <v>44206</v>
      </c>
      <c r="F110" s="5" t="s">
        <v>111</v>
      </c>
      <c r="G110" s="5" t="s">
        <v>109</v>
      </c>
      <c r="H110" s="14">
        <v>1</v>
      </c>
    </row>
    <row r="111" spans="1:8">
      <c r="A111" s="14">
        <v>1110</v>
      </c>
      <c r="B111" s="5" t="s">
        <v>112</v>
      </c>
      <c r="C111" s="7">
        <v>24352</v>
      </c>
      <c r="D111" s="37">
        <f ca="1">YEAR(TODAY()) - YEAR(Clientes[[#This Row],[FechaNacimiento]])</f>
        <v>58</v>
      </c>
      <c r="E111" s="7">
        <v>44211</v>
      </c>
      <c r="F111" s="5" t="s">
        <v>113</v>
      </c>
      <c r="G111" s="5" t="s">
        <v>114</v>
      </c>
      <c r="H111" s="14">
        <v>1</v>
      </c>
    </row>
    <row r="112" spans="1:8">
      <c r="A112" s="14">
        <v>1111</v>
      </c>
      <c r="B112" s="5" t="s">
        <v>117</v>
      </c>
      <c r="C112" s="7">
        <v>29218</v>
      </c>
      <c r="D112" s="37">
        <f ca="1">YEAR(TODAY()) - YEAR(Clientes[[#This Row],[FechaNacimiento]])</f>
        <v>45</v>
      </c>
      <c r="E112" s="7">
        <v>44216</v>
      </c>
      <c r="F112" s="5" t="s">
        <v>118</v>
      </c>
      <c r="G112" s="5" t="s">
        <v>109</v>
      </c>
      <c r="H112" s="14">
        <v>1</v>
      </c>
    </row>
    <row r="113" spans="1:8">
      <c r="A113" s="14">
        <v>1112</v>
      </c>
      <c r="B113" s="5" t="s">
        <v>119</v>
      </c>
      <c r="C113" s="7">
        <v>32903</v>
      </c>
      <c r="D113" s="37">
        <f ca="1">YEAR(TODAY()) - YEAR(Clientes[[#This Row],[FechaNacimiento]])</f>
        <v>34</v>
      </c>
      <c r="E113" s="7">
        <v>44221</v>
      </c>
      <c r="F113" s="5" t="s">
        <v>120</v>
      </c>
      <c r="G113" s="5" t="s">
        <v>121</v>
      </c>
      <c r="H113" s="14">
        <v>1</v>
      </c>
    </row>
    <row r="114" spans="1:8">
      <c r="A114" s="14">
        <v>1113</v>
      </c>
      <c r="B114" s="5" t="s">
        <v>122</v>
      </c>
      <c r="C114" s="7">
        <v>26595</v>
      </c>
      <c r="D114" s="37">
        <f ca="1">YEAR(TODAY()) - YEAR(Clientes[[#This Row],[FechaNacimiento]])</f>
        <v>52</v>
      </c>
      <c r="E114" s="7">
        <v>44228</v>
      </c>
      <c r="F114" s="5" t="s">
        <v>123</v>
      </c>
      <c r="G114" s="5" t="s">
        <v>109</v>
      </c>
      <c r="H114" s="14">
        <v>1</v>
      </c>
    </row>
    <row r="115" spans="1:8">
      <c r="A115" s="14">
        <v>1114</v>
      </c>
      <c r="B115" s="5" t="s">
        <v>127</v>
      </c>
      <c r="C115" s="7">
        <v>30556</v>
      </c>
      <c r="D115" s="37">
        <f ca="1">YEAR(TODAY()) - YEAR(Clientes[[#This Row],[FechaNacimiento]])</f>
        <v>41</v>
      </c>
      <c r="E115" s="7">
        <v>44232</v>
      </c>
      <c r="F115" s="5" t="s">
        <v>128</v>
      </c>
      <c r="G115" s="5" t="s">
        <v>114</v>
      </c>
      <c r="H115" s="14">
        <v>2</v>
      </c>
    </row>
    <row r="116" spans="1:8">
      <c r="A116" s="14">
        <v>1115</v>
      </c>
      <c r="B116" s="5" t="s">
        <v>132</v>
      </c>
      <c r="C116" s="7">
        <v>28223</v>
      </c>
      <c r="D116" s="37">
        <f ca="1">YEAR(TODAY()) - YEAR(Clientes[[#This Row],[FechaNacimiento]])</f>
        <v>47</v>
      </c>
      <c r="E116" s="7">
        <v>44237</v>
      </c>
      <c r="F116" s="5" t="s">
        <v>133</v>
      </c>
      <c r="G116" s="5" t="s">
        <v>109</v>
      </c>
      <c r="H116" s="14">
        <v>2</v>
      </c>
    </row>
    <row r="117" spans="1:8">
      <c r="A117" s="14">
        <v>1116</v>
      </c>
      <c r="B117" s="5" t="s">
        <v>159</v>
      </c>
      <c r="C117" s="7">
        <v>22526</v>
      </c>
      <c r="D117" s="37">
        <f ca="1">YEAR(TODAY()) - YEAR(Clientes[[#This Row],[FechaNacimiento]])</f>
        <v>63</v>
      </c>
      <c r="E117" s="7">
        <v>44607</v>
      </c>
      <c r="F117" s="5" t="s">
        <v>160</v>
      </c>
      <c r="G117" s="5" t="s">
        <v>121</v>
      </c>
      <c r="H117" s="14">
        <v>2</v>
      </c>
    </row>
    <row r="118" spans="1:8">
      <c r="A118" s="14">
        <v>1117</v>
      </c>
      <c r="B118" s="5" t="s">
        <v>161</v>
      </c>
      <c r="C118" s="7">
        <v>31392</v>
      </c>
      <c r="D118" s="37">
        <f ca="1">YEAR(TODAY()) - YEAR(Clientes[[#This Row],[FechaNacimiento]])</f>
        <v>39</v>
      </c>
      <c r="E118" s="7">
        <v>44621</v>
      </c>
      <c r="F118" s="5" t="s">
        <v>162</v>
      </c>
      <c r="G118" s="5" t="s">
        <v>109</v>
      </c>
      <c r="H118" s="14">
        <v>4</v>
      </c>
    </row>
    <row r="119" spans="1:8">
      <c r="A119" s="14">
        <v>1118</v>
      </c>
      <c r="B119" s="5" t="s">
        <v>163</v>
      </c>
      <c r="C119" s="7">
        <v>23224</v>
      </c>
      <c r="D119" s="37">
        <f ca="1">YEAR(TODAY()) - YEAR(Clientes[[#This Row],[FechaNacimiento]])</f>
        <v>61</v>
      </c>
      <c r="E119" s="7">
        <v>44625</v>
      </c>
      <c r="F119" s="5" t="s">
        <v>164</v>
      </c>
      <c r="G119" s="5" t="s">
        <v>114</v>
      </c>
      <c r="H119" s="14">
        <v>4</v>
      </c>
    </row>
    <row r="120" spans="1:8">
      <c r="A120" s="14">
        <v>1119</v>
      </c>
      <c r="B120" s="5" t="s">
        <v>165</v>
      </c>
      <c r="C120" s="7">
        <v>31489</v>
      </c>
      <c r="D120" s="37">
        <f ca="1">YEAR(TODAY()) - YEAR(Clientes[[#This Row],[FechaNacimiento]])</f>
        <v>38</v>
      </c>
      <c r="E120" s="7">
        <v>44630</v>
      </c>
      <c r="F120" s="5" t="s">
        <v>166</v>
      </c>
      <c r="G120" s="5" t="s">
        <v>109</v>
      </c>
      <c r="H120" s="14">
        <v>3</v>
      </c>
    </row>
    <row r="121" spans="1:8">
      <c r="A121" s="14">
        <v>1120</v>
      </c>
      <c r="B121" s="5" t="s">
        <v>167</v>
      </c>
      <c r="C121" s="7">
        <v>27359</v>
      </c>
      <c r="D121" s="37">
        <f ca="1">YEAR(TODAY()) - YEAR(Clientes[[#This Row],[FechaNacimiento]])</f>
        <v>50</v>
      </c>
      <c r="E121" s="7">
        <v>44635</v>
      </c>
      <c r="F121" s="5" t="s">
        <v>168</v>
      </c>
      <c r="G121" s="5" t="s">
        <v>121</v>
      </c>
      <c r="H121" s="14">
        <v>3</v>
      </c>
    </row>
    <row r="122" spans="1:8">
      <c r="A122" s="14">
        <v>1121</v>
      </c>
      <c r="B122" s="5" t="s">
        <v>169</v>
      </c>
      <c r="C122" s="7">
        <v>30384</v>
      </c>
      <c r="D122" s="37">
        <f ca="1">YEAR(TODAY()) - YEAR(Clientes[[#This Row],[FechaNacimiento]])</f>
        <v>41</v>
      </c>
      <c r="E122" s="7">
        <v>44652</v>
      </c>
      <c r="F122" s="5" t="s">
        <v>170</v>
      </c>
      <c r="G122" s="5" t="s">
        <v>109</v>
      </c>
      <c r="H122" s="14">
        <v>3</v>
      </c>
    </row>
    <row r="123" spans="1:8">
      <c r="A123" s="14">
        <v>1122</v>
      </c>
      <c r="B123" s="5" t="s">
        <v>171</v>
      </c>
      <c r="C123" s="7">
        <v>30022</v>
      </c>
      <c r="D123" s="37">
        <f ca="1">YEAR(TODAY()) - YEAR(Clientes[[#This Row],[FechaNacimiento]])</f>
        <v>42</v>
      </c>
      <c r="E123" s="7">
        <v>44656</v>
      </c>
      <c r="F123" s="5" t="s">
        <v>172</v>
      </c>
      <c r="G123" s="5" t="s">
        <v>114</v>
      </c>
      <c r="H123" s="14">
        <v>1</v>
      </c>
    </row>
    <row r="124" spans="1:8">
      <c r="A124" s="14">
        <v>1123</v>
      </c>
      <c r="B124" s="5" t="s">
        <v>175</v>
      </c>
      <c r="C124" s="7">
        <v>31546</v>
      </c>
      <c r="D124" s="37">
        <f ca="1">YEAR(TODAY()) - YEAR(Clientes[[#This Row],[FechaNacimiento]])</f>
        <v>38</v>
      </c>
      <c r="E124" s="7">
        <v>44661</v>
      </c>
      <c r="F124" s="5" t="s">
        <v>176</v>
      </c>
      <c r="G124" s="5" t="s">
        <v>109</v>
      </c>
      <c r="H124" s="14">
        <v>1</v>
      </c>
    </row>
    <row r="125" spans="1:8">
      <c r="A125" s="14">
        <v>1124</v>
      </c>
      <c r="B125" s="5" t="s">
        <v>177</v>
      </c>
      <c r="C125" s="7">
        <v>29615</v>
      </c>
      <c r="D125" s="37">
        <f ca="1">YEAR(TODAY()) - YEAR(Clientes[[#This Row],[FechaNacimiento]])</f>
        <v>43</v>
      </c>
      <c r="E125" s="7">
        <v>44666</v>
      </c>
      <c r="F125" s="5" t="s">
        <v>178</v>
      </c>
      <c r="G125" s="5" t="s">
        <v>121</v>
      </c>
      <c r="H125" s="14">
        <v>1</v>
      </c>
    </row>
    <row r="126" spans="1:8">
      <c r="A126" s="14">
        <v>1125</v>
      </c>
      <c r="B126" s="5" t="s">
        <v>179</v>
      </c>
      <c r="C126" s="7">
        <v>26259</v>
      </c>
      <c r="D126" s="37">
        <f ca="1">YEAR(TODAY()) - YEAR(Clientes[[#This Row],[FechaNacimiento]])</f>
        <v>53</v>
      </c>
      <c r="E126" s="7">
        <v>44682</v>
      </c>
      <c r="F126" s="5" t="s">
        <v>180</v>
      </c>
      <c r="G126" s="5" t="s">
        <v>109</v>
      </c>
      <c r="H126" s="14">
        <v>2</v>
      </c>
    </row>
    <row r="127" spans="1:8">
      <c r="A127" s="14">
        <v>1126</v>
      </c>
      <c r="B127" s="5" t="s">
        <v>181</v>
      </c>
      <c r="C127" s="7">
        <v>20519</v>
      </c>
      <c r="D127" s="37">
        <f ca="1">YEAR(TODAY()) - YEAR(Clientes[[#This Row],[FechaNacimiento]])</f>
        <v>68</v>
      </c>
      <c r="E127" s="7">
        <v>44686</v>
      </c>
      <c r="F127" s="5" t="s">
        <v>182</v>
      </c>
      <c r="G127" s="5" t="s">
        <v>109</v>
      </c>
      <c r="H127" s="14">
        <v>2</v>
      </c>
    </row>
    <row r="128" spans="1:8">
      <c r="A128" s="14">
        <v>1127</v>
      </c>
      <c r="B128" s="5" t="s">
        <v>255</v>
      </c>
      <c r="C128" s="7">
        <v>19367</v>
      </c>
      <c r="D128" s="37">
        <f ca="1">YEAR(TODAY()) - YEAR(Clientes[[#This Row],[FechaNacimiento]])</f>
        <v>71</v>
      </c>
      <c r="E128" s="7">
        <v>45056</v>
      </c>
      <c r="F128" s="5" t="s">
        <v>256</v>
      </c>
      <c r="G128" s="5" t="s">
        <v>109</v>
      </c>
      <c r="H128" s="14">
        <v>3</v>
      </c>
    </row>
    <row r="129" spans="1:8">
      <c r="A129" s="14">
        <v>1128</v>
      </c>
      <c r="B129" s="5" t="s">
        <v>257</v>
      </c>
      <c r="C129" s="7">
        <v>28523</v>
      </c>
      <c r="D129" s="37">
        <f ca="1">YEAR(TODAY()) - YEAR(Clientes[[#This Row],[FechaNacimiento]])</f>
        <v>46</v>
      </c>
      <c r="E129" s="7">
        <v>45061</v>
      </c>
      <c r="F129" s="5" t="s">
        <v>258</v>
      </c>
      <c r="G129" s="5" t="s">
        <v>109</v>
      </c>
      <c r="H129" s="14">
        <v>3</v>
      </c>
    </row>
    <row r="130" spans="1:8">
      <c r="A130" s="14">
        <v>1129</v>
      </c>
      <c r="B130" s="5" t="s">
        <v>261</v>
      </c>
      <c r="C130" s="7">
        <v>25885</v>
      </c>
      <c r="D130" s="37">
        <f ca="1">YEAR(TODAY()) - YEAR(Clientes[[#This Row],[FechaNacimiento]])</f>
        <v>54</v>
      </c>
      <c r="E130" s="7">
        <v>45078</v>
      </c>
      <c r="F130" s="5" t="s">
        <v>262</v>
      </c>
      <c r="G130" s="5" t="s">
        <v>109</v>
      </c>
      <c r="H130" s="14">
        <v>4</v>
      </c>
    </row>
    <row r="131" spans="1:8">
      <c r="A131" s="14">
        <v>1130</v>
      </c>
      <c r="B131" s="5" t="s">
        <v>263</v>
      </c>
      <c r="C131" s="7">
        <v>19286</v>
      </c>
      <c r="D131" s="37">
        <f ca="1">YEAR(TODAY()) - YEAR(Clientes[[#This Row],[FechaNacimiento]])</f>
        <v>72</v>
      </c>
      <c r="E131" s="7">
        <v>45082</v>
      </c>
      <c r="F131" s="5" t="s">
        <v>264</v>
      </c>
      <c r="G131" s="5" t="s">
        <v>109</v>
      </c>
      <c r="H131" s="14">
        <v>6</v>
      </c>
    </row>
    <row r="132" spans="1:8">
      <c r="A132" s="14">
        <v>1131</v>
      </c>
      <c r="B132" s="5" t="s">
        <v>267</v>
      </c>
      <c r="C132" s="7">
        <v>14318</v>
      </c>
      <c r="D132" s="37">
        <f ca="1">YEAR(TODAY()) - YEAR(Clientes[[#This Row],[FechaNacimiento]])</f>
        <v>85</v>
      </c>
      <c r="E132" s="7">
        <v>45087</v>
      </c>
      <c r="F132" s="5" t="s">
        <v>268</v>
      </c>
      <c r="G132" s="5" t="s">
        <v>109</v>
      </c>
      <c r="H132" s="14">
        <v>6</v>
      </c>
    </row>
    <row r="133" spans="1:8">
      <c r="A133" s="14">
        <v>1132</v>
      </c>
      <c r="B133" s="5" t="s">
        <v>271</v>
      </c>
      <c r="C133" s="7">
        <v>31770</v>
      </c>
      <c r="D133" s="37">
        <f ca="1">YEAR(TODAY()) - YEAR(Clientes[[#This Row],[FechaNacimiento]])</f>
        <v>38</v>
      </c>
      <c r="E133" s="7">
        <v>44727</v>
      </c>
      <c r="F133" s="5" t="s">
        <v>272</v>
      </c>
      <c r="G133" s="5" t="s">
        <v>109</v>
      </c>
      <c r="H133" s="14">
        <v>7</v>
      </c>
    </row>
    <row r="134" spans="1:8">
      <c r="A134" s="14">
        <v>1133</v>
      </c>
      <c r="B134" s="5" t="s">
        <v>273</v>
      </c>
      <c r="C134" s="7">
        <v>22925</v>
      </c>
      <c r="D134" s="37">
        <f ca="1">YEAR(TODAY()) - YEAR(Clientes[[#This Row],[FechaNacimiento]])</f>
        <v>62</v>
      </c>
      <c r="E134" s="7">
        <v>44732</v>
      </c>
      <c r="F134" s="5" t="s">
        <v>274</v>
      </c>
      <c r="G134" s="5" t="s">
        <v>109</v>
      </c>
      <c r="H134" s="14">
        <v>7</v>
      </c>
    </row>
    <row r="135" spans="1:8">
      <c r="A135" s="14">
        <v>1134</v>
      </c>
      <c r="B135" s="5" t="s">
        <v>275</v>
      </c>
      <c r="C135" s="7">
        <v>24386</v>
      </c>
      <c r="D135" s="37">
        <f ca="1">YEAR(TODAY()) - YEAR(Clientes[[#This Row],[FechaNacimiento]])</f>
        <v>58</v>
      </c>
      <c r="E135" s="7">
        <v>45102</v>
      </c>
      <c r="F135" s="5" t="s">
        <v>276</v>
      </c>
      <c r="G135" s="5" t="s">
        <v>109</v>
      </c>
      <c r="H135" s="14">
        <v>8</v>
      </c>
    </row>
    <row r="136" spans="1:8">
      <c r="A136" s="14">
        <v>1135</v>
      </c>
      <c r="B136" s="5" t="s">
        <v>277</v>
      </c>
      <c r="C136" s="7">
        <v>14480</v>
      </c>
      <c r="D136" s="37">
        <f ca="1">YEAR(TODAY()) - YEAR(Clientes[[#This Row],[FechaNacimiento]])</f>
        <v>85</v>
      </c>
      <c r="E136" s="7">
        <v>45107</v>
      </c>
      <c r="F136" s="5" t="s">
        <v>278</v>
      </c>
      <c r="G136" s="5" t="s">
        <v>109</v>
      </c>
      <c r="H136" s="14">
        <v>8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Q1000"/>
  <sheetViews>
    <sheetView topLeftCell="F1" workbookViewId="0">
      <selection activeCell="M5" sqref="M5"/>
    </sheetView>
  </sheetViews>
  <sheetFormatPr baseColWidth="10" defaultColWidth="12.5703125" defaultRowHeight="15.75" customHeight="1"/>
  <cols>
    <col min="1" max="1" width="14.5703125" customWidth="1"/>
    <col min="2" max="2" width="31.5703125" customWidth="1"/>
    <col min="3" max="3" width="21" customWidth="1"/>
    <col min="4" max="4" width="13.42578125" customWidth="1"/>
    <col min="5" max="5" width="25.42578125" customWidth="1"/>
    <col min="6" max="6" width="14.5703125" style="19" customWidth="1"/>
    <col min="7" max="7" width="13.7109375" bestFit="1" customWidth="1"/>
    <col min="9" max="9" width="17.85546875" bestFit="1" customWidth="1"/>
    <col min="10" max="14" width="20.85546875" bestFit="1" customWidth="1"/>
    <col min="15" max="15" width="22.85546875" customWidth="1"/>
    <col min="16" max="17" width="23.85546875" customWidth="1"/>
    <col min="18" max="636" width="20.85546875" bestFit="1" customWidth="1"/>
    <col min="637" max="639" width="26.140625" bestFit="1" customWidth="1"/>
  </cols>
  <sheetData>
    <row r="1" spans="1:17" ht="15.75" customHeight="1">
      <c r="A1" s="8" t="s">
        <v>383</v>
      </c>
      <c r="B1" s="8" t="s">
        <v>384</v>
      </c>
      <c r="C1" s="8" t="s">
        <v>385</v>
      </c>
      <c r="D1" s="8" t="s">
        <v>386</v>
      </c>
      <c r="E1" s="8" t="s">
        <v>387</v>
      </c>
      <c r="F1" s="17" t="s">
        <v>388</v>
      </c>
      <c r="G1" s="48" t="s">
        <v>947</v>
      </c>
      <c r="I1" s="52" t="s">
        <v>949</v>
      </c>
      <c r="J1" t="s">
        <v>970</v>
      </c>
      <c r="K1" t="s">
        <v>970</v>
      </c>
      <c r="L1" t="s">
        <v>970</v>
      </c>
      <c r="N1" t="s">
        <v>949</v>
      </c>
      <c r="O1" t="s">
        <v>970</v>
      </c>
      <c r="P1" t="s">
        <v>971</v>
      </c>
      <c r="Q1" t="s">
        <v>972</v>
      </c>
    </row>
    <row r="2" spans="1:17" ht="14.25">
      <c r="A2" s="2">
        <v>1</v>
      </c>
      <c r="B2" s="1" t="s">
        <v>389</v>
      </c>
      <c r="C2" s="1" t="s">
        <v>390</v>
      </c>
      <c r="D2" s="1" t="s">
        <v>391</v>
      </c>
      <c r="E2" s="1" t="s">
        <v>392</v>
      </c>
      <c r="F2" s="20">
        <v>26916.860028947092</v>
      </c>
      <c r="G2" s="20" t="str">
        <f>_xlfn.XLOOKUP(Productos[[#This Row],[Subcategoría]],Categorias[Subcategoría],Categorias[Categoría],0)</f>
        <v>Computación</v>
      </c>
      <c r="I2" s="53" t="s">
        <v>507</v>
      </c>
      <c r="J2">
        <v>283282.28000000003</v>
      </c>
      <c r="K2">
        <v>331315.19</v>
      </c>
      <c r="L2">
        <v>260056.82</v>
      </c>
      <c r="N2" t="str">
        <f t="shared" ref="N2:N64" si="0">I2</f>
        <v>Acer</v>
      </c>
      <c r="O2">
        <f t="shared" ref="O2:O64" si="1">J2</f>
        <v>283282.28000000003</v>
      </c>
      <c r="P2">
        <f t="shared" ref="P2:P64" si="2">K2</f>
        <v>331315.19</v>
      </c>
      <c r="Q2">
        <f t="shared" ref="Q2:Q64" si="3">L2</f>
        <v>260056.82</v>
      </c>
    </row>
    <row r="3" spans="1:17" ht="14.25">
      <c r="A3" s="2">
        <v>2</v>
      </c>
      <c r="B3" s="1" t="s">
        <v>393</v>
      </c>
      <c r="C3" s="1" t="s">
        <v>390</v>
      </c>
      <c r="D3" s="1" t="s">
        <v>394</v>
      </c>
      <c r="E3" s="1" t="s">
        <v>395</v>
      </c>
      <c r="F3" s="20">
        <v>16157.163200726607</v>
      </c>
      <c r="G3" s="20" t="str">
        <f>_xlfn.XLOOKUP(Productos[[#This Row],[Subcategoría]],Categorias[Subcategoría],Categorias[Categoría],0)</f>
        <v>Computación</v>
      </c>
      <c r="I3" s="53" t="s">
        <v>836</v>
      </c>
      <c r="J3">
        <v>57278.14</v>
      </c>
      <c r="K3">
        <v>14994.65</v>
      </c>
      <c r="L3">
        <v>77306.490000000005</v>
      </c>
      <c r="N3" t="str">
        <f t="shared" si="0"/>
        <v>AKG</v>
      </c>
      <c r="O3">
        <f t="shared" si="1"/>
        <v>57278.14</v>
      </c>
      <c r="P3">
        <f t="shared" si="2"/>
        <v>14994.65</v>
      </c>
      <c r="Q3">
        <f t="shared" si="3"/>
        <v>77306.490000000005</v>
      </c>
    </row>
    <row r="4" spans="1:17" ht="14.25">
      <c r="A4" s="2">
        <v>3</v>
      </c>
      <c r="B4" s="1" t="s">
        <v>396</v>
      </c>
      <c r="C4" s="1" t="s">
        <v>397</v>
      </c>
      <c r="D4" s="1" t="s">
        <v>398</v>
      </c>
      <c r="E4" s="1" t="s">
        <v>399</v>
      </c>
      <c r="F4" s="20">
        <v>1623.177333182449</v>
      </c>
      <c r="G4" s="20" t="str">
        <f>_xlfn.XLOOKUP(Productos[[#This Row],[Subcategoría]],Categorias[Subcategoría],Categorias[Categoría],0)</f>
        <v>Accesorios</v>
      </c>
      <c r="I4" s="53" t="s">
        <v>708</v>
      </c>
      <c r="J4">
        <v>4254.8999999999996</v>
      </c>
      <c r="K4">
        <v>5971.6699999999992</v>
      </c>
      <c r="L4">
        <v>9295.58</v>
      </c>
      <c r="N4" t="str">
        <f t="shared" si="0"/>
        <v>AmazonBasics</v>
      </c>
      <c r="O4">
        <f t="shared" si="1"/>
        <v>4254.8999999999996</v>
      </c>
      <c r="P4">
        <f t="shared" si="2"/>
        <v>5971.6699999999992</v>
      </c>
      <c r="Q4">
        <f t="shared" si="3"/>
        <v>9295.58</v>
      </c>
    </row>
    <row r="5" spans="1:17" ht="14.25">
      <c r="A5" s="2">
        <v>4</v>
      </c>
      <c r="B5" s="1" t="s">
        <v>400</v>
      </c>
      <c r="C5" s="1" t="s">
        <v>397</v>
      </c>
      <c r="D5" s="1" t="s">
        <v>401</v>
      </c>
      <c r="E5" s="1" t="s">
        <v>402</v>
      </c>
      <c r="F5" s="20">
        <v>549.46306364453267</v>
      </c>
      <c r="G5" s="20" t="str">
        <f>_xlfn.XLOOKUP(Productos[[#This Row],[Subcategoría]],Categorias[Subcategoría],Categorias[Categoría],0)</f>
        <v>Accesorios</v>
      </c>
      <c r="I5" s="53" t="s">
        <v>441</v>
      </c>
      <c r="J5">
        <v>268397.61</v>
      </c>
      <c r="K5">
        <v>367330.87</v>
      </c>
      <c r="L5">
        <v>27714.36</v>
      </c>
      <c r="N5" t="str">
        <f t="shared" si="0"/>
        <v>AMD</v>
      </c>
      <c r="O5">
        <f t="shared" si="1"/>
        <v>268397.61</v>
      </c>
      <c r="P5">
        <f t="shared" si="2"/>
        <v>367330.87</v>
      </c>
      <c r="Q5">
        <f t="shared" si="3"/>
        <v>27714.36</v>
      </c>
    </row>
    <row r="6" spans="1:17" ht="14.25">
      <c r="A6" s="2">
        <v>5</v>
      </c>
      <c r="B6" s="1" t="s">
        <v>403</v>
      </c>
      <c r="C6" s="1" t="s">
        <v>404</v>
      </c>
      <c r="D6" s="1" t="s">
        <v>405</v>
      </c>
      <c r="E6" s="1" t="s">
        <v>406</v>
      </c>
      <c r="F6" s="20">
        <v>3242.5197891498397</v>
      </c>
      <c r="G6" s="20" t="str">
        <f>_xlfn.XLOOKUP(Productos[[#This Row],[Subcategoría]],Categorias[Subcategoría],Categorias[Categoría],0)</f>
        <v>Accesorios</v>
      </c>
      <c r="I6" s="53" t="s">
        <v>600</v>
      </c>
      <c r="J6">
        <v>38963.22</v>
      </c>
      <c r="K6">
        <v>72606.469999999972</v>
      </c>
      <c r="L6">
        <v>125555.98</v>
      </c>
      <c r="N6" t="str">
        <f t="shared" si="0"/>
        <v>Anker</v>
      </c>
      <c r="O6">
        <f t="shared" si="1"/>
        <v>38963.22</v>
      </c>
      <c r="P6">
        <f t="shared" si="2"/>
        <v>72606.469999999972</v>
      </c>
      <c r="Q6">
        <f t="shared" si="3"/>
        <v>125555.98</v>
      </c>
    </row>
    <row r="7" spans="1:17" ht="14.25">
      <c r="A7" s="2">
        <v>6</v>
      </c>
      <c r="B7" s="1" t="s">
        <v>407</v>
      </c>
      <c r="C7" s="1" t="s">
        <v>404</v>
      </c>
      <c r="D7" s="1" t="s">
        <v>398</v>
      </c>
      <c r="E7" s="1" t="s">
        <v>408</v>
      </c>
      <c r="F7" s="20">
        <v>1300.3112478930298</v>
      </c>
      <c r="G7" s="20" t="str">
        <f>_xlfn.XLOOKUP(Productos[[#This Row],[Subcategoría]],Categorias[Subcategoría],Categorias[Categoría],0)</f>
        <v>Accesorios</v>
      </c>
      <c r="I7" s="53" t="s">
        <v>692</v>
      </c>
      <c r="J7">
        <v>35703.22</v>
      </c>
      <c r="K7">
        <v>84612.07</v>
      </c>
      <c r="L7">
        <v>39470.47</v>
      </c>
      <c r="N7" t="str">
        <f t="shared" si="0"/>
        <v>AOC</v>
      </c>
      <c r="O7">
        <f t="shared" si="1"/>
        <v>35703.22</v>
      </c>
      <c r="P7">
        <f t="shared" si="2"/>
        <v>84612.07</v>
      </c>
      <c r="Q7">
        <f t="shared" si="3"/>
        <v>39470.47</v>
      </c>
    </row>
    <row r="8" spans="1:17" ht="14.25">
      <c r="A8" s="2">
        <v>7</v>
      </c>
      <c r="B8" s="1" t="s">
        <v>409</v>
      </c>
      <c r="C8" s="1" t="s">
        <v>410</v>
      </c>
      <c r="D8" s="1" t="s">
        <v>411</v>
      </c>
      <c r="E8" s="1" t="s">
        <v>412</v>
      </c>
      <c r="F8" s="20">
        <v>8621.1151958800092</v>
      </c>
      <c r="G8" s="20" t="str">
        <f>_xlfn.XLOOKUP(Productos[[#This Row],[Subcategoría]],Categorias[Subcategoría],Categorias[Categoría],0)</f>
        <v>Hardware</v>
      </c>
      <c r="I8" s="53" t="s">
        <v>499</v>
      </c>
      <c r="J8">
        <v>78363.3</v>
      </c>
      <c r="K8">
        <v>267351.95</v>
      </c>
      <c r="L8">
        <v>140549.56</v>
      </c>
      <c r="N8" t="str">
        <f t="shared" si="0"/>
        <v>Apple</v>
      </c>
      <c r="O8">
        <f t="shared" si="1"/>
        <v>78363.3</v>
      </c>
      <c r="P8">
        <f t="shared" si="2"/>
        <v>267351.95</v>
      </c>
      <c r="Q8">
        <f t="shared" si="3"/>
        <v>140549.56</v>
      </c>
    </row>
    <row r="9" spans="1:17" ht="14.25">
      <c r="A9" s="2">
        <v>8</v>
      </c>
      <c r="B9" s="1" t="s">
        <v>413</v>
      </c>
      <c r="C9" s="1" t="s">
        <v>410</v>
      </c>
      <c r="D9" s="1" t="s">
        <v>394</v>
      </c>
      <c r="E9" s="1" t="s">
        <v>414</v>
      </c>
      <c r="F9" s="20">
        <v>5394.9603577459675</v>
      </c>
      <c r="G9" s="20" t="str">
        <f>_xlfn.XLOOKUP(Productos[[#This Row],[Subcategoría]],Categorias[Subcategoría],Categorias[Categoría],0)</f>
        <v>Hardware</v>
      </c>
      <c r="I9" s="53" t="s">
        <v>431</v>
      </c>
      <c r="J9">
        <v>23874.080000000002</v>
      </c>
      <c r="K9">
        <v>31702.010000000002</v>
      </c>
      <c r="L9">
        <v>118495.21</v>
      </c>
      <c r="N9" t="str">
        <f t="shared" si="0"/>
        <v>Arozzi</v>
      </c>
      <c r="O9">
        <f t="shared" si="1"/>
        <v>23874.080000000002</v>
      </c>
      <c r="P9">
        <f t="shared" si="2"/>
        <v>31702.010000000002</v>
      </c>
      <c r="Q9">
        <f t="shared" si="3"/>
        <v>118495.21</v>
      </c>
    </row>
    <row r="10" spans="1:17" ht="14.25">
      <c r="A10" s="2">
        <v>9</v>
      </c>
      <c r="B10" s="1" t="s">
        <v>415</v>
      </c>
      <c r="C10" s="1" t="s">
        <v>416</v>
      </c>
      <c r="D10" s="1" t="s">
        <v>417</v>
      </c>
      <c r="E10" s="1" t="s">
        <v>418</v>
      </c>
      <c r="F10" s="20">
        <v>7542.3888968217998</v>
      </c>
      <c r="G10" s="20" t="str">
        <f>_xlfn.XLOOKUP(Productos[[#This Row],[Subcategoría]],Categorias[Subcategoría],Categorias[Categoría],0)</f>
        <v>Mobiliario</v>
      </c>
      <c r="I10" s="53" t="s">
        <v>391</v>
      </c>
      <c r="J10">
        <v>446754.54</v>
      </c>
      <c r="K10">
        <v>363173.83999999997</v>
      </c>
      <c r="L10">
        <v>174925.83</v>
      </c>
      <c r="N10" t="str">
        <f t="shared" si="0"/>
        <v>ASUS</v>
      </c>
      <c r="O10">
        <f t="shared" si="1"/>
        <v>446754.54</v>
      </c>
      <c r="P10">
        <f t="shared" si="2"/>
        <v>363173.83999999997</v>
      </c>
      <c r="Q10">
        <f t="shared" si="3"/>
        <v>174925.83</v>
      </c>
    </row>
    <row r="11" spans="1:17" ht="14.25">
      <c r="A11" s="2">
        <v>10</v>
      </c>
      <c r="B11" s="1" t="s">
        <v>419</v>
      </c>
      <c r="C11" s="1" t="s">
        <v>416</v>
      </c>
      <c r="D11" s="1" t="s">
        <v>420</v>
      </c>
      <c r="E11" s="1" t="s">
        <v>421</v>
      </c>
      <c r="F11" s="20">
        <v>4854.3442008367874</v>
      </c>
      <c r="G11" s="20" t="str">
        <f>_xlfn.XLOOKUP(Productos[[#This Row],[Subcategoría]],Categorias[Subcategoría],Categorias[Categoría],0)</f>
        <v>Mobiliario</v>
      </c>
      <c r="I11" s="53" t="s">
        <v>633</v>
      </c>
      <c r="J11">
        <v>40026.379999999997</v>
      </c>
      <c r="K11">
        <v>51890.99</v>
      </c>
      <c r="L11">
        <v>92726.67</v>
      </c>
      <c r="N11" t="str">
        <f t="shared" si="0"/>
        <v>Audio-Technica</v>
      </c>
      <c r="O11">
        <f t="shared" si="1"/>
        <v>40026.379999999997</v>
      </c>
      <c r="P11">
        <f t="shared" si="2"/>
        <v>51890.99</v>
      </c>
      <c r="Q11">
        <f t="shared" si="3"/>
        <v>92726.67</v>
      </c>
    </row>
    <row r="12" spans="1:17" ht="14.25">
      <c r="A12" s="2">
        <v>11</v>
      </c>
      <c r="B12" s="1" t="s">
        <v>422</v>
      </c>
      <c r="C12" s="1" t="s">
        <v>423</v>
      </c>
      <c r="D12" s="1" t="s">
        <v>424</v>
      </c>
      <c r="E12" s="1" t="s">
        <v>425</v>
      </c>
      <c r="F12" s="20">
        <v>3780.6299312988717</v>
      </c>
      <c r="G12" s="20" t="str">
        <f>_xlfn.XLOOKUP(Productos[[#This Row],[Subcategoría]],Categorias[Subcategoría],Categorias[Categoría],0)</f>
        <v>Accesorios</v>
      </c>
      <c r="I12" s="53" t="s">
        <v>603</v>
      </c>
      <c r="J12">
        <v>3693.68</v>
      </c>
      <c r="K12">
        <v>4231.32</v>
      </c>
      <c r="L12">
        <v>12693.96</v>
      </c>
      <c r="N12" t="str">
        <f t="shared" si="0"/>
        <v>Aukey</v>
      </c>
      <c r="O12">
        <f t="shared" si="1"/>
        <v>3693.68</v>
      </c>
      <c r="P12">
        <f t="shared" si="2"/>
        <v>4231.32</v>
      </c>
      <c r="Q12">
        <f t="shared" si="3"/>
        <v>12693.96</v>
      </c>
    </row>
    <row r="13" spans="1:17" ht="14.25">
      <c r="A13" s="2">
        <v>12</v>
      </c>
      <c r="B13" s="1" t="s">
        <v>426</v>
      </c>
      <c r="C13" s="1" t="s">
        <v>423</v>
      </c>
      <c r="D13" s="1" t="s">
        <v>427</v>
      </c>
      <c r="E13" s="1" t="s">
        <v>428</v>
      </c>
      <c r="F13" s="20">
        <v>2161.2874753314809</v>
      </c>
      <c r="G13" s="20" t="str">
        <f>_xlfn.XLOOKUP(Productos[[#This Row],[Subcategoría]],Categorias[Subcategoría],Categorias[Categoría],0)</f>
        <v>Accesorios</v>
      </c>
      <c r="I13" s="53" t="s">
        <v>662</v>
      </c>
      <c r="J13">
        <v>6491.09</v>
      </c>
      <c r="K13">
        <v>21674.800000000003</v>
      </c>
      <c r="L13">
        <v>8405.7000000000007</v>
      </c>
      <c r="N13" t="str">
        <f t="shared" si="0"/>
        <v>AUSDOM</v>
      </c>
      <c r="O13">
        <f t="shared" si="1"/>
        <v>6491.09</v>
      </c>
      <c r="P13">
        <f t="shared" si="2"/>
        <v>21674.800000000003</v>
      </c>
      <c r="Q13">
        <f t="shared" si="3"/>
        <v>8405.7000000000007</v>
      </c>
    </row>
    <row r="14" spans="1:17" ht="14.25">
      <c r="A14" s="2">
        <v>13</v>
      </c>
      <c r="B14" s="1" t="s">
        <v>429</v>
      </c>
      <c r="C14" s="1" t="s">
        <v>430</v>
      </c>
      <c r="D14" s="1" t="s">
        <v>431</v>
      </c>
      <c r="E14" s="1" t="s">
        <v>432</v>
      </c>
      <c r="F14" s="20">
        <v>8621.1151958800092</v>
      </c>
      <c r="G14" s="20" t="str">
        <f>_xlfn.XLOOKUP(Productos[[#This Row],[Subcategoría]],Categorias[Subcategoría],Categorias[Categoría],0)</f>
        <v>Mobiliario</v>
      </c>
      <c r="I14" s="53" t="s">
        <v>860</v>
      </c>
      <c r="J14">
        <v>45319.39</v>
      </c>
      <c r="K14">
        <v>96124.21</v>
      </c>
      <c r="L14">
        <v>76944.69</v>
      </c>
      <c r="N14" t="str">
        <f t="shared" si="0"/>
        <v>Autonomous</v>
      </c>
      <c r="O14">
        <f t="shared" si="1"/>
        <v>45319.39</v>
      </c>
      <c r="P14">
        <f t="shared" si="2"/>
        <v>96124.21</v>
      </c>
      <c r="Q14">
        <f t="shared" si="3"/>
        <v>76944.69</v>
      </c>
    </row>
    <row r="15" spans="1:17" ht="14.25">
      <c r="A15" s="2">
        <v>14</v>
      </c>
      <c r="B15" s="1" t="s">
        <v>433</v>
      </c>
      <c r="C15" s="1" t="s">
        <v>430</v>
      </c>
      <c r="D15" s="1" t="s">
        <v>434</v>
      </c>
      <c r="E15" s="1" t="s">
        <v>435</v>
      </c>
      <c r="F15" s="20">
        <v>5394.9603577459675</v>
      </c>
      <c r="G15" s="20" t="str">
        <f>_xlfn.XLOOKUP(Productos[[#This Row],[Subcategoría]],Categorias[Subcategoría],Categorias[Categoría],0)</f>
        <v>Mobiliario</v>
      </c>
      <c r="I15" s="53" t="s">
        <v>851</v>
      </c>
      <c r="J15">
        <v>11507.69</v>
      </c>
      <c r="K15">
        <v>11515.070000000002</v>
      </c>
      <c r="L15">
        <v>32425.200000000001</v>
      </c>
      <c r="N15" t="str">
        <f t="shared" si="0"/>
        <v>Behringer</v>
      </c>
      <c r="O15">
        <f t="shared" si="1"/>
        <v>11507.69</v>
      </c>
      <c r="P15">
        <f t="shared" si="2"/>
        <v>11515.070000000002</v>
      </c>
      <c r="Q15">
        <f t="shared" si="3"/>
        <v>32425.200000000001</v>
      </c>
    </row>
    <row r="16" spans="1:17" ht="14.25">
      <c r="A16" s="2">
        <v>15</v>
      </c>
      <c r="B16" s="1" t="s">
        <v>436</v>
      </c>
      <c r="C16" s="1" t="s">
        <v>437</v>
      </c>
      <c r="D16" s="1" t="s">
        <v>438</v>
      </c>
      <c r="E16" s="1" t="s">
        <v>439</v>
      </c>
      <c r="F16" s="20">
        <v>37676.55685716759</v>
      </c>
      <c r="G16" s="20" t="str">
        <f>_xlfn.XLOOKUP(Productos[[#This Row],[Subcategoría]],Categorias[Subcategoría],Categorias[Categoría],0)</f>
        <v>Hardware</v>
      </c>
      <c r="I16" s="53" t="s">
        <v>711</v>
      </c>
      <c r="J16">
        <v>27058.84</v>
      </c>
      <c r="K16">
        <v>77316.37</v>
      </c>
      <c r="L16">
        <v>94856.68</v>
      </c>
      <c r="N16" t="str">
        <f t="shared" si="0"/>
        <v>Belkin</v>
      </c>
      <c r="O16">
        <f t="shared" si="1"/>
        <v>27058.84</v>
      </c>
      <c r="P16">
        <f t="shared" si="2"/>
        <v>77316.37</v>
      </c>
      <c r="Q16">
        <f t="shared" si="3"/>
        <v>94856.68</v>
      </c>
    </row>
    <row r="17" spans="1:17" ht="14.25">
      <c r="A17" s="2">
        <v>16</v>
      </c>
      <c r="B17" s="1" t="s">
        <v>440</v>
      </c>
      <c r="C17" s="1" t="s">
        <v>437</v>
      </c>
      <c r="D17" s="1" t="s">
        <v>441</v>
      </c>
      <c r="E17" s="1" t="s">
        <v>442</v>
      </c>
      <c r="F17" s="20">
        <v>32297.961450437411</v>
      </c>
      <c r="G17" s="20" t="str">
        <f>_xlfn.XLOOKUP(Productos[[#This Row],[Subcategoría]],Categorias[Subcategoría],Categorias[Categoría],0)</f>
        <v>Hardware</v>
      </c>
      <c r="I17" s="53" t="s">
        <v>562</v>
      </c>
      <c r="J17">
        <v>251023.61</v>
      </c>
      <c r="K17">
        <v>426189.84999999986</v>
      </c>
      <c r="L17">
        <v>187813.95</v>
      </c>
      <c r="N17" t="str">
        <f t="shared" si="0"/>
        <v>BenQ</v>
      </c>
      <c r="O17">
        <f t="shared" si="1"/>
        <v>251023.61</v>
      </c>
      <c r="P17">
        <f t="shared" si="2"/>
        <v>426189.84999999986</v>
      </c>
      <c r="Q17">
        <f t="shared" si="3"/>
        <v>187813.95</v>
      </c>
    </row>
    <row r="18" spans="1:17" ht="14.25">
      <c r="A18" s="2">
        <v>17</v>
      </c>
      <c r="B18" s="1" t="s">
        <v>443</v>
      </c>
      <c r="C18" s="1" t="s">
        <v>444</v>
      </c>
      <c r="D18" s="1" t="s">
        <v>445</v>
      </c>
      <c r="E18" s="1" t="s">
        <v>446</v>
      </c>
      <c r="F18" s="20">
        <v>16157.163200726607</v>
      </c>
      <c r="G18" s="20" t="str">
        <f>_xlfn.XLOOKUP(Productos[[#This Row],[Subcategoría]],Categorias[Subcategoría],Categorias[Categoría],0)</f>
        <v>Hardware</v>
      </c>
      <c r="I18" s="53" t="s">
        <v>592</v>
      </c>
      <c r="J18">
        <v>40734.120000000003</v>
      </c>
      <c r="K18">
        <v>54646.39</v>
      </c>
      <c r="L18">
        <v>159653.21</v>
      </c>
      <c r="N18" t="str">
        <f t="shared" si="0"/>
        <v>Blue</v>
      </c>
      <c r="O18">
        <f t="shared" si="1"/>
        <v>40734.120000000003</v>
      </c>
      <c r="P18">
        <f t="shared" si="2"/>
        <v>54646.39</v>
      </c>
      <c r="Q18">
        <f t="shared" si="3"/>
        <v>159653.21</v>
      </c>
    </row>
    <row r="19" spans="1:17" ht="14.25">
      <c r="A19" s="2">
        <v>18</v>
      </c>
      <c r="B19" s="1" t="s">
        <v>447</v>
      </c>
      <c r="C19" s="1" t="s">
        <v>444</v>
      </c>
      <c r="D19" s="1" t="s">
        <v>441</v>
      </c>
      <c r="E19" s="1" t="s">
        <v>448</v>
      </c>
      <c r="F19" s="20">
        <v>15075.930886908243</v>
      </c>
      <c r="G19" s="20" t="str">
        <f>_xlfn.XLOOKUP(Productos[[#This Row],[Subcategoría]],Categorias[Subcategoría],Categorias[Categoría],0)</f>
        <v>Hardware</v>
      </c>
      <c r="I19" s="53" t="s">
        <v>521</v>
      </c>
      <c r="J19">
        <v>113774.34</v>
      </c>
      <c r="K19">
        <v>95827.81</v>
      </c>
      <c r="L19">
        <v>302562.8</v>
      </c>
      <c r="N19" t="str">
        <f t="shared" si="0"/>
        <v>Bose</v>
      </c>
      <c r="O19">
        <f t="shared" si="1"/>
        <v>113774.34</v>
      </c>
      <c r="P19">
        <f t="shared" si="2"/>
        <v>95827.81</v>
      </c>
      <c r="Q19">
        <f t="shared" si="3"/>
        <v>302562.8</v>
      </c>
    </row>
    <row r="20" spans="1:17" ht="14.25">
      <c r="A20" s="2">
        <v>19</v>
      </c>
      <c r="B20" s="1" t="s">
        <v>449</v>
      </c>
      <c r="C20" s="1" t="s">
        <v>450</v>
      </c>
      <c r="D20" s="1" t="s">
        <v>451</v>
      </c>
      <c r="E20" s="1" t="s">
        <v>452</v>
      </c>
      <c r="F20" s="20">
        <v>2163.7934900916284</v>
      </c>
      <c r="G20" s="20" t="str">
        <f>_xlfn.XLOOKUP(Productos[[#This Row],[Subcategoría]],Categorias[Subcategoría],Categorias[Categoría],0)</f>
        <v>Almacenamiento</v>
      </c>
      <c r="I20" s="53" t="s">
        <v>886</v>
      </c>
      <c r="J20">
        <v>97355.6</v>
      </c>
      <c r="K20">
        <v>81170.829999999987</v>
      </c>
      <c r="L20">
        <v>172105.93</v>
      </c>
      <c r="N20" t="str">
        <f t="shared" si="0"/>
        <v>Brother</v>
      </c>
      <c r="O20">
        <f t="shared" si="1"/>
        <v>97355.6</v>
      </c>
      <c r="P20">
        <f t="shared" si="2"/>
        <v>81170.829999999987</v>
      </c>
      <c r="Q20">
        <f t="shared" si="3"/>
        <v>172105.93</v>
      </c>
    </row>
    <row r="21" spans="1:17" ht="14.25">
      <c r="A21" s="2">
        <v>20</v>
      </c>
      <c r="B21" s="1" t="s">
        <v>453</v>
      </c>
      <c r="C21" s="1" t="s">
        <v>450</v>
      </c>
      <c r="D21" s="1" t="s">
        <v>454</v>
      </c>
      <c r="E21" s="1" t="s">
        <v>455</v>
      </c>
      <c r="F21" s="20">
        <v>3780.6299312988717</v>
      </c>
      <c r="G21" s="20" t="str">
        <f>_xlfn.XLOOKUP(Productos[[#This Row],[Subcategoría]],Categorias[Subcategoría],Categorias[Categoría],0)</f>
        <v>Almacenamiento</v>
      </c>
      <c r="I21" s="53" t="s">
        <v>719</v>
      </c>
      <c r="J21">
        <v>11264.49</v>
      </c>
      <c r="K21">
        <v>70086.329999999973</v>
      </c>
      <c r="L21">
        <v>123487.79</v>
      </c>
      <c r="N21" t="str">
        <f t="shared" si="0"/>
        <v>Cable Matters</v>
      </c>
      <c r="O21">
        <f t="shared" si="1"/>
        <v>11264.49</v>
      </c>
      <c r="P21">
        <f t="shared" si="2"/>
        <v>70086.329999999973</v>
      </c>
      <c r="Q21">
        <f t="shared" si="3"/>
        <v>123487.79</v>
      </c>
    </row>
    <row r="22" spans="1:17" ht="14.25">
      <c r="A22" s="2">
        <v>21</v>
      </c>
      <c r="B22" s="1" t="s">
        <v>456</v>
      </c>
      <c r="C22" s="1" t="s">
        <v>457</v>
      </c>
      <c r="D22" s="1" t="s">
        <v>458</v>
      </c>
      <c r="E22" s="1" t="s">
        <v>459</v>
      </c>
      <c r="F22" s="20">
        <v>3775.6179017785767</v>
      </c>
      <c r="G22" s="20" t="str">
        <f>_xlfn.XLOOKUP(Productos[[#This Row],[Subcategoría]],Categorias[Subcategoría],Categorias[Categoría],0)</f>
        <v>Hardware</v>
      </c>
      <c r="I22" s="53" t="s">
        <v>468</v>
      </c>
      <c r="J22">
        <v>434214.6</v>
      </c>
      <c r="K22">
        <v>280317.31000000006</v>
      </c>
      <c r="L22">
        <v>443123.73</v>
      </c>
      <c r="N22" t="str">
        <f t="shared" si="0"/>
        <v>Canon</v>
      </c>
      <c r="O22">
        <f t="shared" si="1"/>
        <v>434214.6</v>
      </c>
      <c r="P22">
        <f t="shared" si="2"/>
        <v>280317.31000000006</v>
      </c>
      <c r="Q22">
        <f t="shared" si="3"/>
        <v>443123.73</v>
      </c>
    </row>
    <row r="23" spans="1:17" ht="14.25">
      <c r="A23" s="2">
        <v>22</v>
      </c>
      <c r="B23" s="1" t="s">
        <v>460</v>
      </c>
      <c r="C23" s="1" t="s">
        <v>457</v>
      </c>
      <c r="D23" s="1" t="s">
        <v>461</v>
      </c>
      <c r="E23" s="1" t="s">
        <v>462</v>
      </c>
      <c r="F23" s="20">
        <v>7006.7847694329157</v>
      </c>
      <c r="G23" s="20" t="str">
        <f>_xlfn.XLOOKUP(Productos[[#This Row],[Subcategoría]],Categorias[Subcategoría],Categorias[Categoría],0)</f>
        <v>Hardware</v>
      </c>
      <c r="I23" s="53" t="s">
        <v>612</v>
      </c>
      <c r="J23">
        <v>24498.41</v>
      </c>
      <c r="K23">
        <v>12492.580000000002</v>
      </c>
      <c r="L23">
        <v>17330.400000000001</v>
      </c>
      <c r="N23" t="str">
        <f t="shared" si="0"/>
        <v>Cooler Master</v>
      </c>
      <c r="O23">
        <f t="shared" si="1"/>
        <v>24498.41</v>
      </c>
      <c r="P23">
        <f t="shared" si="2"/>
        <v>12492.580000000002</v>
      </c>
      <c r="Q23">
        <f t="shared" si="3"/>
        <v>17330.400000000001</v>
      </c>
    </row>
    <row r="24" spans="1:17" ht="14.25">
      <c r="A24" s="2">
        <v>23</v>
      </c>
      <c r="B24" s="1" t="s">
        <v>463</v>
      </c>
      <c r="C24" s="1" t="s">
        <v>464</v>
      </c>
      <c r="D24" s="1" t="s">
        <v>398</v>
      </c>
      <c r="E24" s="1" t="s">
        <v>465</v>
      </c>
      <c r="F24" s="20">
        <v>1305.3232774133251</v>
      </c>
      <c r="G24" s="20" t="str">
        <f>_xlfn.XLOOKUP(Productos[[#This Row],[Subcategoría]],Categorias[Subcategoría],Categorias[Categoría],0)</f>
        <v>Accesorios</v>
      </c>
      <c r="I24" s="53" t="s">
        <v>458</v>
      </c>
      <c r="J24">
        <v>75984.34</v>
      </c>
      <c r="K24">
        <v>63898.18</v>
      </c>
      <c r="L24">
        <v>130735.39</v>
      </c>
      <c r="N24" t="str">
        <f t="shared" si="0"/>
        <v>Corsair</v>
      </c>
      <c r="O24">
        <f t="shared" si="1"/>
        <v>75984.34</v>
      </c>
      <c r="P24">
        <f t="shared" si="2"/>
        <v>63898.18</v>
      </c>
      <c r="Q24">
        <f t="shared" si="3"/>
        <v>130735.39</v>
      </c>
    </row>
    <row r="25" spans="1:17" ht="14.25">
      <c r="A25" s="2">
        <v>24</v>
      </c>
      <c r="B25" s="1" t="s">
        <v>466</v>
      </c>
      <c r="C25" s="1" t="s">
        <v>467</v>
      </c>
      <c r="D25" s="1" t="s">
        <v>468</v>
      </c>
      <c r="E25" s="1" t="s">
        <v>469</v>
      </c>
      <c r="F25" s="20">
        <v>4313.7280439276074</v>
      </c>
      <c r="G25" s="20" t="str">
        <f>_xlfn.XLOOKUP(Productos[[#This Row],[Subcategoría]],Categorias[Subcategoría],Categorias[Categoría],0)</f>
        <v>Impresoras</v>
      </c>
      <c r="I25" s="53" t="s">
        <v>659</v>
      </c>
      <c r="J25">
        <v>7409.94</v>
      </c>
      <c r="K25">
        <v>11445.900000000001</v>
      </c>
      <c r="L25">
        <v>5326.02</v>
      </c>
      <c r="N25" t="str">
        <f t="shared" si="0"/>
        <v>Creative</v>
      </c>
      <c r="O25">
        <f t="shared" si="1"/>
        <v>7409.94</v>
      </c>
      <c r="P25">
        <f t="shared" si="2"/>
        <v>11445.900000000001</v>
      </c>
      <c r="Q25">
        <f t="shared" si="3"/>
        <v>5326.02</v>
      </c>
    </row>
    <row r="26" spans="1:17" ht="14.25">
      <c r="A26" s="2">
        <v>25</v>
      </c>
      <c r="B26" s="1" t="s">
        <v>470</v>
      </c>
      <c r="C26" s="1" t="s">
        <v>471</v>
      </c>
      <c r="D26" s="1" t="s">
        <v>472</v>
      </c>
      <c r="E26" s="1" t="s">
        <v>473</v>
      </c>
      <c r="F26" s="20">
        <v>2701.9036322406605</v>
      </c>
      <c r="G26" s="20" t="str">
        <f>_xlfn.XLOOKUP(Productos[[#This Row],[Subcategoría]],Categorias[Subcategoría],Categorias[Categoría],0)</f>
        <v>Redes</v>
      </c>
      <c r="I26" s="53" t="s">
        <v>489</v>
      </c>
      <c r="J26">
        <v>139634.81</v>
      </c>
      <c r="K26">
        <v>71929.62</v>
      </c>
      <c r="L26">
        <v>158858.32</v>
      </c>
      <c r="N26" t="str">
        <f t="shared" si="0"/>
        <v>Crucial</v>
      </c>
      <c r="O26">
        <f t="shared" si="1"/>
        <v>139634.81</v>
      </c>
      <c r="P26">
        <f t="shared" si="2"/>
        <v>71929.62</v>
      </c>
      <c r="Q26">
        <f t="shared" si="3"/>
        <v>158858.32</v>
      </c>
    </row>
    <row r="27" spans="1:17" ht="14.25">
      <c r="A27" s="2">
        <v>26</v>
      </c>
      <c r="B27" s="1" t="s">
        <v>474</v>
      </c>
      <c r="C27" s="1" t="s">
        <v>390</v>
      </c>
      <c r="D27" s="1" t="s">
        <v>411</v>
      </c>
      <c r="E27" s="1" t="s">
        <v>475</v>
      </c>
      <c r="F27" s="20">
        <v>32300.467465197558</v>
      </c>
      <c r="G27" s="20" t="str">
        <f>_xlfn.XLOOKUP(Productos[[#This Row],[Subcategoría]],Categorias[Subcategoría],Categorias[Categoría],0)</f>
        <v>Computación</v>
      </c>
      <c r="I27" s="53" t="s">
        <v>411</v>
      </c>
      <c r="J27">
        <v>737690.7</v>
      </c>
      <c r="K27">
        <v>420697.85000000021</v>
      </c>
      <c r="L27">
        <v>594387.89</v>
      </c>
      <c r="N27" t="str">
        <f t="shared" si="0"/>
        <v>Dell</v>
      </c>
      <c r="O27">
        <f t="shared" si="1"/>
        <v>737690.7</v>
      </c>
      <c r="P27">
        <f t="shared" si="2"/>
        <v>420697.85000000021</v>
      </c>
      <c r="Q27">
        <f t="shared" si="3"/>
        <v>594387.89</v>
      </c>
    </row>
    <row r="28" spans="1:17" ht="14.25">
      <c r="A28" s="2">
        <v>27</v>
      </c>
      <c r="B28" s="1" t="s">
        <v>476</v>
      </c>
      <c r="C28" s="1" t="s">
        <v>477</v>
      </c>
      <c r="D28" s="1" t="s">
        <v>478</v>
      </c>
      <c r="E28" s="1" t="s">
        <v>479</v>
      </c>
      <c r="F28" s="20">
        <v>7542.3888968217998</v>
      </c>
      <c r="G28" s="20" t="str">
        <f>_xlfn.XLOOKUP(Productos[[#This Row],[Subcategoría]],Categorias[Subcategoría],Categorias[Categoría],0)</f>
        <v>Computación</v>
      </c>
      <c r="I28" s="53" t="s">
        <v>417</v>
      </c>
      <c r="J28">
        <v>52568.38</v>
      </c>
      <c r="K28">
        <v>40440.89</v>
      </c>
      <c r="L28">
        <v>90386.44</v>
      </c>
      <c r="N28" t="str">
        <f t="shared" si="0"/>
        <v>DXRacer</v>
      </c>
      <c r="O28">
        <f t="shared" si="1"/>
        <v>52568.38</v>
      </c>
      <c r="P28">
        <f t="shared" si="2"/>
        <v>40440.89</v>
      </c>
      <c r="Q28">
        <f t="shared" si="3"/>
        <v>90386.44</v>
      </c>
    </row>
    <row r="29" spans="1:17" ht="14.25">
      <c r="A29" s="2">
        <v>28</v>
      </c>
      <c r="B29" s="1" t="s">
        <v>480</v>
      </c>
      <c r="C29" s="1" t="s">
        <v>481</v>
      </c>
      <c r="D29" s="1" t="s">
        <v>482</v>
      </c>
      <c r="E29" s="1" t="s">
        <v>483</v>
      </c>
      <c r="F29" s="20">
        <v>8621.1151958800092</v>
      </c>
      <c r="G29" s="20" t="str">
        <f>_xlfn.XLOOKUP(Productos[[#This Row],[Subcategoría]],Categorias[Subcategoría],Categorias[Categoría],0)</f>
        <v>Hardware</v>
      </c>
      <c r="I29" s="53" t="s">
        <v>588</v>
      </c>
      <c r="J29">
        <v>140464.67000000001</v>
      </c>
      <c r="K29">
        <v>64879.659999999989</v>
      </c>
      <c r="L29">
        <v>144295.75</v>
      </c>
      <c r="N29" t="str">
        <f t="shared" si="0"/>
        <v>Elgato</v>
      </c>
      <c r="O29">
        <f t="shared" si="1"/>
        <v>140464.67000000001</v>
      </c>
      <c r="P29">
        <f t="shared" si="2"/>
        <v>64879.659999999989</v>
      </c>
      <c r="Q29">
        <f t="shared" si="3"/>
        <v>144295.75</v>
      </c>
    </row>
    <row r="30" spans="1:17" ht="14.25">
      <c r="A30" s="2">
        <v>29</v>
      </c>
      <c r="B30" s="1" t="s">
        <v>484</v>
      </c>
      <c r="C30" s="1" t="s">
        <v>485</v>
      </c>
      <c r="D30" s="1" t="s">
        <v>486</v>
      </c>
      <c r="E30" s="1" t="s">
        <v>487</v>
      </c>
      <c r="F30" s="20">
        <v>4318.7400734479024</v>
      </c>
      <c r="G30" s="20" t="str">
        <f>_xlfn.XLOOKUP(Productos[[#This Row],[Subcategoría]],Categorias[Subcategoría],Categorias[Categoría],0)</f>
        <v>Almacenamiento</v>
      </c>
      <c r="I30" s="53" t="s">
        <v>482</v>
      </c>
      <c r="J30">
        <v>336780.15</v>
      </c>
      <c r="K30">
        <v>239648.42000000004</v>
      </c>
      <c r="L30">
        <v>551234.02</v>
      </c>
      <c r="N30" t="str">
        <f t="shared" si="0"/>
        <v>Epson</v>
      </c>
      <c r="O30">
        <f t="shared" si="1"/>
        <v>336780.15</v>
      </c>
      <c r="P30">
        <f t="shared" si="2"/>
        <v>239648.42000000004</v>
      </c>
      <c r="Q30">
        <f t="shared" si="3"/>
        <v>551234.02</v>
      </c>
    </row>
    <row r="31" spans="1:17" ht="14.25">
      <c r="A31" s="2">
        <v>30</v>
      </c>
      <c r="B31" s="1" t="s">
        <v>488</v>
      </c>
      <c r="C31" s="1" t="s">
        <v>485</v>
      </c>
      <c r="D31" s="1" t="s">
        <v>489</v>
      </c>
      <c r="E31" s="1" t="s">
        <v>490</v>
      </c>
      <c r="F31" s="20">
        <v>7542.3888968217998</v>
      </c>
      <c r="G31" s="20" t="str">
        <f>_xlfn.XLOOKUP(Productos[[#This Row],[Subcategoría]],Categorias[Subcategoría],Categorias[Categoría],0)</f>
        <v>Almacenamiento</v>
      </c>
      <c r="I31" s="53" t="s">
        <v>524</v>
      </c>
      <c r="J31">
        <v>91602.48</v>
      </c>
      <c r="K31">
        <v>37597.629999999997</v>
      </c>
      <c r="L31">
        <v>53880.3</v>
      </c>
      <c r="N31" t="str">
        <f t="shared" si="0"/>
        <v>Eureka</v>
      </c>
      <c r="O31">
        <f t="shared" si="1"/>
        <v>91602.48</v>
      </c>
      <c r="P31">
        <f t="shared" si="2"/>
        <v>37597.629999999997</v>
      </c>
      <c r="Q31">
        <f t="shared" si="3"/>
        <v>53880.3</v>
      </c>
    </row>
    <row r="32" spans="1:17" ht="14.25">
      <c r="A32" s="2">
        <v>31</v>
      </c>
      <c r="B32" s="1" t="s">
        <v>491</v>
      </c>
      <c r="C32" s="1" t="s">
        <v>390</v>
      </c>
      <c r="D32" s="1" t="s">
        <v>411</v>
      </c>
      <c r="E32" s="1" t="s">
        <v>492</v>
      </c>
      <c r="F32" s="20">
        <v>32297.961450437411</v>
      </c>
      <c r="G32" s="20" t="str">
        <f>_xlfn.XLOOKUP(Productos[[#This Row],[Subcategoría]],Categorias[Subcategoría],Categorias[Categoría],0)</f>
        <v>Computación</v>
      </c>
      <c r="I32" s="53" t="s">
        <v>638</v>
      </c>
      <c r="J32">
        <v>8640.39</v>
      </c>
      <c r="K32">
        <v>8729.41</v>
      </c>
      <c r="L32">
        <v>18239.48</v>
      </c>
      <c r="N32" t="str">
        <f t="shared" si="0"/>
        <v>Fifine</v>
      </c>
      <c r="O32">
        <f t="shared" si="1"/>
        <v>8640.39</v>
      </c>
      <c r="P32">
        <f t="shared" si="2"/>
        <v>8729.41</v>
      </c>
      <c r="Q32">
        <f t="shared" si="3"/>
        <v>18239.48</v>
      </c>
    </row>
    <row r="33" spans="1:17" ht="14.25">
      <c r="A33" s="2">
        <v>32</v>
      </c>
      <c r="B33" s="1" t="s">
        <v>493</v>
      </c>
      <c r="C33" s="1" t="s">
        <v>390</v>
      </c>
      <c r="D33" s="1" t="s">
        <v>494</v>
      </c>
      <c r="E33" s="1" t="s">
        <v>495</v>
      </c>
      <c r="F33" s="20">
        <v>30143.014867081136</v>
      </c>
      <c r="G33" s="20" t="str">
        <f>_xlfn.XLOOKUP(Productos[[#This Row],[Subcategoría]],Categorias[Subcategoría],Categorias[Categoría],0)</f>
        <v>Computación</v>
      </c>
      <c r="I33" s="53" t="s">
        <v>527</v>
      </c>
      <c r="J33">
        <v>61502.77</v>
      </c>
      <c r="K33">
        <v>51693.96</v>
      </c>
      <c r="N33" t="str">
        <f t="shared" si="0"/>
        <v>FlexiSpot</v>
      </c>
      <c r="O33">
        <f t="shared" si="1"/>
        <v>61502.77</v>
      </c>
      <c r="P33">
        <f t="shared" si="2"/>
        <v>51693.96</v>
      </c>
      <c r="Q33">
        <f t="shared" si="3"/>
        <v>0</v>
      </c>
    </row>
    <row r="34" spans="1:17" ht="14.25">
      <c r="A34" s="2">
        <v>33</v>
      </c>
      <c r="B34" s="1" t="s">
        <v>496</v>
      </c>
      <c r="C34" s="1" t="s">
        <v>397</v>
      </c>
      <c r="D34" s="1" t="s">
        <v>405</v>
      </c>
      <c r="E34" s="1" t="s">
        <v>497</v>
      </c>
      <c r="F34" s="20">
        <v>2163.7934900916284</v>
      </c>
      <c r="G34" s="20" t="str">
        <f>_xlfn.XLOOKUP(Productos[[#This Row],[Subcategoría]],Categorias[Subcategoría],Categorias[Categoría],0)</f>
        <v>Accesorios</v>
      </c>
      <c r="I34" s="53" t="s">
        <v>461</v>
      </c>
      <c r="J34">
        <v>37463.949999999997</v>
      </c>
      <c r="K34">
        <v>26133.829999999998</v>
      </c>
      <c r="N34" t="str">
        <f t="shared" si="0"/>
        <v>G.Skill</v>
      </c>
      <c r="O34">
        <f t="shared" si="1"/>
        <v>37463.949999999997</v>
      </c>
      <c r="P34">
        <f t="shared" si="2"/>
        <v>26133.829999999998</v>
      </c>
      <c r="Q34">
        <f t="shared" si="3"/>
        <v>0</v>
      </c>
    </row>
    <row r="35" spans="1:17" ht="14.25">
      <c r="A35" s="2">
        <v>34</v>
      </c>
      <c r="B35" s="1" t="s">
        <v>498</v>
      </c>
      <c r="C35" s="1" t="s">
        <v>397</v>
      </c>
      <c r="D35" s="1" t="s">
        <v>499</v>
      </c>
      <c r="E35" s="1" t="s">
        <v>500</v>
      </c>
      <c r="F35" s="20">
        <v>2704.409647000808</v>
      </c>
      <c r="G35" s="20" t="str">
        <f>_xlfn.XLOOKUP(Productos[[#This Row],[Subcategoría]],Categorias[Subcategoría],Categorias[Categoría],0)</f>
        <v>Accesorios</v>
      </c>
      <c r="I35" s="53" t="s">
        <v>695</v>
      </c>
      <c r="J35">
        <v>68678.149999999994</v>
      </c>
      <c r="K35">
        <v>15078.44</v>
      </c>
      <c r="N35" t="str">
        <f t="shared" si="0"/>
        <v>Gigabyte</v>
      </c>
      <c r="O35">
        <f t="shared" si="1"/>
        <v>68678.149999999994</v>
      </c>
      <c r="P35">
        <f t="shared" si="2"/>
        <v>15078.44</v>
      </c>
      <c r="Q35">
        <f t="shared" si="3"/>
        <v>0</v>
      </c>
    </row>
    <row r="36" spans="1:17" ht="14.25">
      <c r="A36" s="2">
        <v>35</v>
      </c>
      <c r="B36" s="1" t="s">
        <v>501</v>
      </c>
      <c r="C36" s="1" t="s">
        <v>404</v>
      </c>
      <c r="D36" s="1" t="s">
        <v>502</v>
      </c>
      <c r="E36" s="1" t="s">
        <v>503</v>
      </c>
      <c r="F36" s="20">
        <v>3775.6179017785767</v>
      </c>
      <c r="G36" s="20" t="str">
        <f>_xlfn.XLOOKUP(Productos[[#This Row],[Subcategoría]],Categorias[Subcategoría],Categorias[Categoría],0)</f>
        <v>Accesorios</v>
      </c>
      <c r="I36" s="53" t="s">
        <v>516</v>
      </c>
      <c r="J36">
        <v>139589.01999999999</v>
      </c>
      <c r="K36">
        <v>228230.33000000002</v>
      </c>
      <c r="L36">
        <v>48471.48</v>
      </c>
      <c r="N36" t="str">
        <f t="shared" si="0"/>
        <v>Herman Miller</v>
      </c>
      <c r="O36">
        <f t="shared" si="1"/>
        <v>139589.01999999999</v>
      </c>
      <c r="P36">
        <f t="shared" si="2"/>
        <v>228230.33000000002</v>
      </c>
      <c r="Q36">
        <f t="shared" si="3"/>
        <v>48471.48</v>
      </c>
    </row>
    <row r="37" spans="1:17" ht="14.25">
      <c r="A37" s="2">
        <v>36</v>
      </c>
      <c r="B37" s="1" t="s">
        <v>504</v>
      </c>
      <c r="C37" s="1" t="s">
        <v>404</v>
      </c>
      <c r="D37" s="1" t="s">
        <v>398</v>
      </c>
      <c r="E37" s="1" t="s">
        <v>505</v>
      </c>
      <c r="F37" s="20">
        <v>1948.5494332320156</v>
      </c>
      <c r="G37" s="20" t="str">
        <f>_xlfn.XLOOKUP(Productos[[#This Row],[Subcategoría]],Categorias[Subcategoría],Categorias[Categoría],0)</f>
        <v>Accesorios</v>
      </c>
      <c r="I37" s="53" t="s">
        <v>394</v>
      </c>
      <c r="J37">
        <v>440861.55</v>
      </c>
      <c r="K37">
        <v>406550.2</v>
      </c>
      <c r="L37">
        <v>332407.14</v>
      </c>
      <c r="N37" t="str">
        <f t="shared" si="0"/>
        <v>HP</v>
      </c>
      <c r="O37">
        <f t="shared" si="1"/>
        <v>440861.55</v>
      </c>
      <c r="P37">
        <f t="shared" si="2"/>
        <v>406550.2</v>
      </c>
      <c r="Q37">
        <f t="shared" si="3"/>
        <v>332407.14</v>
      </c>
    </row>
    <row r="38" spans="1:17" ht="14.25">
      <c r="A38" s="2">
        <v>37</v>
      </c>
      <c r="B38" s="1" t="s">
        <v>506</v>
      </c>
      <c r="C38" s="1" t="s">
        <v>410</v>
      </c>
      <c r="D38" s="1" t="s">
        <v>507</v>
      </c>
      <c r="E38" s="1" t="s">
        <v>508</v>
      </c>
      <c r="F38" s="20">
        <v>16157.163200726607</v>
      </c>
      <c r="G38" s="20" t="str">
        <f>_xlfn.XLOOKUP(Productos[[#This Row],[Subcategoría]],Categorias[Subcategoría],Categorias[Categoría],0)</f>
        <v>Hardware</v>
      </c>
      <c r="I38" s="53" t="s">
        <v>502</v>
      </c>
      <c r="J38">
        <v>29284.19</v>
      </c>
      <c r="K38">
        <v>84365.610000000015</v>
      </c>
      <c r="L38">
        <v>152557.34</v>
      </c>
      <c r="N38" t="str">
        <f t="shared" si="0"/>
        <v>HyperX</v>
      </c>
      <c r="O38">
        <f t="shared" si="1"/>
        <v>29284.19</v>
      </c>
      <c r="P38">
        <f t="shared" si="2"/>
        <v>84365.610000000015</v>
      </c>
      <c r="Q38">
        <f t="shared" si="3"/>
        <v>152557.34</v>
      </c>
    </row>
    <row r="39" spans="1:17" ht="14.25">
      <c r="A39" s="2">
        <v>38</v>
      </c>
      <c r="B39" s="1" t="s">
        <v>509</v>
      </c>
      <c r="C39" s="1" t="s">
        <v>410</v>
      </c>
      <c r="D39" s="1" t="s">
        <v>510</v>
      </c>
      <c r="E39" s="1" t="s">
        <v>511</v>
      </c>
      <c r="F39" s="20">
        <v>7542.3888968217998</v>
      </c>
      <c r="G39" s="20" t="str">
        <f>_xlfn.XLOOKUP(Productos[[#This Row],[Subcategoría]],Categorias[Subcategoría],Categorias[Categoría],0)</f>
        <v>Hardware</v>
      </c>
      <c r="I39" s="53" t="s">
        <v>445</v>
      </c>
      <c r="J39">
        <v>105024.72</v>
      </c>
      <c r="K39">
        <v>93893.140000000014</v>
      </c>
      <c r="L39">
        <v>110802.96</v>
      </c>
      <c r="N39" t="str">
        <f t="shared" si="0"/>
        <v>Intel</v>
      </c>
      <c r="O39">
        <f t="shared" si="1"/>
        <v>105024.72</v>
      </c>
      <c r="P39">
        <f t="shared" si="2"/>
        <v>93893.140000000014</v>
      </c>
      <c r="Q39">
        <f t="shared" si="3"/>
        <v>110802.96</v>
      </c>
    </row>
    <row r="40" spans="1:17" ht="14.25">
      <c r="A40" s="2">
        <v>39</v>
      </c>
      <c r="B40" s="1" t="s">
        <v>512</v>
      </c>
      <c r="C40" s="1" t="s">
        <v>416</v>
      </c>
      <c r="D40" s="1" t="s">
        <v>513</v>
      </c>
      <c r="E40" s="1" t="s">
        <v>514</v>
      </c>
      <c r="F40" s="20">
        <v>9697.3354801780733</v>
      </c>
      <c r="G40" s="20" t="str">
        <f>_xlfn.XLOOKUP(Productos[[#This Row],[Subcategoría]],Categorias[Subcategoría],Categorias[Categoría],0)</f>
        <v>Mobiliario</v>
      </c>
      <c r="I40" s="53" t="s">
        <v>427</v>
      </c>
      <c r="J40">
        <v>45829.69</v>
      </c>
      <c r="K40">
        <v>130232.67000000001</v>
      </c>
      <c r="L40">
        <v>53503.87</v>
      </c>
      <c r="N40" t="str">
        <f t="shared" si="0"/>
        <v>Jabra</v>
      </c>
      <c r="O40">
        <f t="shared" si="1"/>
        <v>45829.69</v>
      </c>
      <c r="P40">
        <f t="shared" si="2"/>
        <v>130232.67000000001</v>
      </c>
      <c r="Q40">
        <f t="shared" si="3"/>
        <v>53503.87</v>
      </c>
    </row>
    <row r="41" spans="1:17" ht="14.25">
      <c r="A41" s="2">
        <v>40</v>
      </c>
      <c r="B41" s="1" t="s">
        <v>515</v>
      </c>
      <c r="C41" s="1" t="s">
        <v>416</v>
      </c>
      <c r="D41" s="1" t="s">
        <v>516</v>
      </c>
      <c r="E41" s="1" t="s">
        <v>517</v>
      </c>
      <c r="F41" s="20">
        <v>16157.163200726607</v>
      </c>
      <c r="G41" s="20" t="str">
        <f>_xlfn.XLOOKUP(Productos[[#This Row],[Subcategoría]],Categorias[Subcategoría],Categorias[Categoría],0)</f>
        <v>Mobiliario</v>
      </c>
      <c r="I41" s="53" t="s">
        <v>544</v>
      </c>
      <c r="J41">
        <v>16929.330000000002</v>
      </c>
      <c r="K41">
        <v>16902.810000000001</v>
      </c>
      <c r="L41">
        <v>11021.16</v>
      </c>
      <c r="N41" t="str">
        <f t="shared" si="0"/>
        <v>Kingston</v>
      </c>
      <c r="O41">
        <f t="shared" si="1"/>
        <v>16929.330000000002</v>
      </c>
      <c r="P41">
        <f t="shared" si="2"/>
        <v>16902.810000000001</v>
      </c>
      <c r="Q41">
        <f t="shared" si="3"/>
        <v>11021.16</v>
      </c>
    </row>
    <row r="42" spans="1:17" ht="14.25">
      <c r="A42" s="2">
        <v>41</v>
      </c>
      <c r="B42" s="1" t="s">
        <v>518</v>
      </c>
      <c r="C42" s="1" t="s">
        <v>423</v>
      </c>
      <c r="D42" s="1" t="s">
        <v>458</v>
      </c>
      <c r="E42" s="1" t="s">
        <v>519</v>
      </c>
      <c r="F42" s="20">
        <v>2699.3976174805125</v>
      </c>
      <c r="G42" s="20" t="str">
        <f>_xlfn.XLOOKUP(Productos[[#This Row],[Subcategoría]],Categorias[Subcategoría],Categorias[Categoría],0)</f>
        <v>Accesorios</v>
      </c>
      <c r="I42" s="53" t="s">
        <v>494</v>
      </c>
      <c r="J42">
        <v>267050.74</v>
      </c>
      <c r="K42">
        <v>245695.12000000002</v>
      </c>
      <c r="L42">
        <v>196850.93</v>
      </c>
      <c r="N42" t="str">
        <f t="shared" si="0"/>
        <v>Lenovo</v>
      </c>
      <c r="O42">
        <f t="shared" si="1"/>
        <v>267050.74</v>
      </c>
      <c r="P42">
        <f t="shared" si="2"/>
        <v>245695.12000000002</v>
      </c>
      <c r="Q42">
        <f t="shared" si="3"/>
        <v>196850.93</v>
      </c>
    </row>
    <row r="43" spans="1:17" ht="14.25">
      <c r="A43" s="2">
        <v>42</v>
      </c>
      <c r="B43" s="1" t="s">
        <v>520</v>
      </c>
      <c r="C43" s="1" t="s">
        <v>423</v>
      </c>
      <c r="D43" s="1" t="s">
        <v>521</v>
      </c>
      <c r="E43" s="1" t="s">
        <v>522</v>
      </c>
      <c r="F43" s="20">
        <v>8621.1151958800092</v>
      </c>
      <c r="G43" s="20" t="str">
        <f>_xlfn.XLOOKUP(Productos[[#This Row],[Subcategoría]],Categorias[Subcategoría],Categorias[Categoría],0)</f>
        <v>Accesorios</v>
      </c>
      <c r="I43" s="53" t="s">
        <v>510</v>
      </c>
      <c r="J43">
        <v>389157.77</v>
      </c>
      <c r="K43">
        <v>288890.72000000009</v>
      </c>
      <c r="L43">
        <v>236100</v>
      </c>
      <c r="N43" t="str">
        <f t="shared" si="0"/>
        <v>LG</v>
      </c>
      <c r="O43">
        <f t="shared" si="1"/>
        <v>389157.77</v>
      </c>
      <c r="P43">
        <f t="shared" si="2"/>
        <v>288890.72000000009</v>
      </c>
      <c r="Q43">
        <f t="shared" si="3"/>
        <v>236100</v>
      </c>
    </row>
    <row r="44" spans="1:17" ht="14.25">
      <c r="A44" s="2">
        <v>43</v>
      </c>
      <c r="B44" s="1" t="s">
        <v>523</v>
      </c>
      <c r="C44" s="1" t="s">
        <v>430</v>
      </c>
      <c r="D44" s="1" t="s">
        <v>524</v>
      </c>
      <c r="E44" s="1" t="s">
        <v>525</v>
      </c>
      <c r="F44" s="20">
        <v>10776.061779236286</v>
      </c>
      <c r="G44" s="20" t="str">
        <f>_xlfn.XLOOKUP(Productos[[#This Row],[Subcategoría]],Categorias[Subcategoría],Categorias[Categoría],0)</f>
        <v>Mobiliario</v>
      </c>
      <c r="I44" s="53" t="s">
        <v>398</v>
      </c>
      <c r="J44">
        <v>174516.21</v>
      </c>
      <c r="K44">
        <v>241387.34999999995</v>
      </c>
      <c r="L44">
        <v>214584.66</v>
      </c>
      <c r="N44" t="str">
        <f t="shared" si="0"/>
        <v>Logitech</v>
      </c>
      <c r="O44">
        <f t="shared" si="1"/>
        <v>174516.21</v>
      </c>
      <c r="P44">
        <f t="shared" si="2"/>
        <v>241387.34999999995</v>
      </c>
      <c r="Q44">
        <f t="shared" si="3"/>
        <v>214584.66</v>
      </c>
    </row>
    <row r="45" spans="1:17" ht="14.25">
      <c r="A45" s="2">
        <v>44</v>
      </c>
      <c r="B45" s="1" t="s">
        <v>526</v>
      </c>
      <c r="C45" s="1" t="s">
        <v>430</v>
      </c>
      <c r="D45" s="1" t="s">
        <v>527</v>
      </c>
      <c r="E45" s="1" t="s">
        <v>528</v>
      </c>
      <c r="F45" s="20">
        <v>12923.490318312119</v>
      </c>
      <c r="G45" s="20" t="str">
        <f>_xlfn.XLOOKUP(Productos[[#This Row],[Subcategoría]],Categorias[Subcategoría],Categorias[Categoría],0)</f>
        <v>Mobiliario</v>
      </c>
      <c r="I45" s="53" t="s">
        <v>841</v>
      </c>
      <c r="J45">
        <v>5965.35</v>
      </c>
      <c r="K45">
        <v>22643.760000000002</v>
      </c>
      <c r="L45">
        <v>594</v>
      </c>
      <c r="N45" t="str">
        <f t="shared" si="0"/>
        <v>Marantz</v>
      </c>
      <c r="O45">
        <f t="shared" si="1"/>
        <v>5965.35</v>
      </c>
      <c r="P45">
        <f t="shared" si="2"/>
        <v>22643.760000000002</v>
      </c>
      <c r="Q45">
        <f t="shared" si="3"/>
        <v>594</v>
      </c>
    </row>
    <row r="46" spans="1:17" ht="14.25">
      <c r="A46" s="2">
        <v>45</v>
      </c>
      <c r="B46" s="1" t="s">
        <v>529</v>
      </c>
      <c r="C46" s="1" t="s">
        <v>437</v>
      </c>
      <c r="D46" s="1" t="s">
        <v>530</v>
      </c>
      <c r="E46" s="1" t="s">
        <v>531</v>
      </c>
      <c r="F46" s="20">
        <v>26916.860028947092</v>
      </c>
      <c r="G46" s="20" t="str">
        <f>_xlfn.XLOOKUP(Productos[[#This Row],[Subcategoría]],Categorias[Subcategoría],Categorias[Categoría],0)</f>
        <v>Hardware</v>
      </c>
      <c r="I46" s="53" t="s">
        <v>401</v>
      </c>
      <c r="J46">
        <v>152539.57999999999</v>
      </c>
      <c r="K46">
        <v>140132.60000000003</v>
      </c>
      <c r="L46">
        <v>75207.350000000006</v>
      </c>
      <c r="N46" t="str">
        <f t="shared" si="0"/>
        <v>Microsoft</v>
      </c>
      <c r="O46">
        <f t="shared" si="1"/>
        <v>152539.57999999999</v>
      </c>
      <c r="P46">
        <f t="shared" si="2"/>
        <v>140132.60000000003</v>
      </c>
      <c r="Q46">
        <f t="shared" si="3"/>
        <v>75207.350000000006</v>
      </c>
    </row>
    <row r="47" spans="1:17" ht="14.25">
      <c r="A47" s="2">
        <v>46</v>
      </c>
      <c r="B47" s="1" t="s">
        <v>532</v>
      </c>
      <c r="C47" s="1" t="s">
        <v>437</v>
      </c>
      <c r="D47" s="1" t="s">
        <v>391</v>
      </c>
      <c r="E47" s="1" t="s">
        <v>533</v>
      </c>
      <c r="F47" s="20">
        <v>23690.705190813049</v>
      </c>
      <c r="G47" s="20" t="str">
        <f>_xlfn.XLOOKUP(Productos[[#This Row],[Subcategoría]],Categorias[Subcategoría],Categorias[Categoría],0)</f>
        <v>Hardware</v>
      </c>
      <c r="I47" s="53" t="s">
        <v>530</v>
      </c>
      <c r="J47">
        <v>81103.91</v>
      </c>
      <c r="K47">
        <v>185867.56</v>
      </c>
      <c r="N47" t="str">
        <f t="shared" si="0"/>
        <v>MSI</v>
      </c>
      <c r="O47">
        <f t="shared" si="1"/>
        <v>81103.91</v>
      </c>
      <c r="P47">
        <f t="shared" si="2"/>
        <v>185867.56</v>
      </c>
      <c r="Q47">
        <f t="shared" si="3"/>
        <v>0</v>
      </c>
    </row>
    <row r="48" spans="1:17" ht="14.25">
      <c r="A48" s="2">
        <v>47</v>
      </c>
      <c r="B48" s="1" t="s">
        <v>534</v>
      </c>
      <c r="C48" s="1" t="s">
        <v>444</v>
      </c>
      <c r="D48" s="1" t="s">
        <v>445</v>
      </c>
      <c r="E48" s="1" t="s">
        <v>535</v>
      </c>
      <c r="F48" s="20">
        <v>10771.049749715989</v>
      </c>
      <c r="G48" s="20" t="str">
        <f>_xlfn.XLOOKUP(Productos[[#This Row],[Subcategoría]],Categorias[Subcategoría],Categorias[Categoría],0)</f>
        <v>Hardware</v>
      </c>
      <c r="I48" s="53" t="s">
        <v>846</v>
      </c>
      <c r="J48">
        <v>4335.0200000000004</v>
      </c>
      <c r="K48">
        <v>3246.36</v>
      </c>
      <c r="L48">
        <v>9739.08</v>
      </c>
      <c r="N48" t="str">
        <f t="shared" si="0"/>
        <v>Neewer</v>
      </c>
      <c r="O48">
        <f t="shared" si="1"/>
        <v>4335.0200000000004</v>
      </c>
      <c r="P48">
        <f t="shared" si="2"/>
        <v>3246.36</v>
      </c>
      <c r="Q48">
        <f t="shared" si="3"/>
        <v>9739.08</v>
      </c>
    </row>
    <row r="49" spans="1:17" ht="14.25">
      <c r="A49" s="2">
        <v>48</v>
      </c>
      <c r="B49" s="1" t="s">
        <v>536</v>
      </c>
      <c r="C49" s="1" t="s">
        <v>444</v>
      </c>
      <c r="D49" s="1" t="s">
        <v>441</v>
      </c>
      <c r="E49" s="1" t="s">
        <v>537</v>
      </c>
      <c r="F49" s="20">
        <v>9697.3354801780733</v>
      </c>
      <c r="G49" s="20" t="str">
        <f>_xlfn.XLOOKUP(Productos[[#This Row],[Subcategoría]],Categorias[Subcategoría],Categorias[Categoría],0)</f>
        <v>Hardware</v>
      </c>
      <c r="I49" s="53" t="s">
        <v>553</v>
      </c>
      <c r="J49">
        <v>47016.88</v>
      </c>
      <c r="K49">
        <v>20018.490000000002</v>
      </c>
      <c r="L49">
        <v>23323.42</v>
      </c>
      <c r="N49" t="str">
        <f t="shared" si="0"/>
        <v>Netgear</v>
      </c>
      <c r="O49">
        <f t="shared" si="1"/>
        <v>47016.88</v>
      </c>
      <c r="P49">
        <f t="shared" si="2"/>
        <v>20018.490000000002</v>
      </c>
      <c r="Q49">
        <f t="shared" si="3"/>
        <v>23323.42</v>
      </c>
    </row>
    <row r="50" spans="1:17" ht="14.25">
      <c r="A50" s="2">
        <v>49</v>
      </c>
      <c r="B50" s="1" t="s">
        <v>538</v>
      </c>
      <c r="C50" s="1" t="s">
        <v>450</v>
      </c>
      <c r="D50" s="1" t="s">
        <v>539</v>
      </c>
      <c r="E50" s="1" t="s">
        <v>540</v>
      </c>
      <c r="F50" s="20">
        <v>1628.1893627027441</v>
      </c>
      <c r="G50" s="20" t="str">
        <f>_xlfn.XLOOKUP(Productos[[#This Row],[Subcategoría]],Categorias[Subcategoría],Categorias[Categoría],0)</f>
        <v>Almacenamiento</v>
      </c>
      <c r="I50" s="53" t="s">
        <v>863</v>
      </c>
      <c r="J50">
        <v>166424.01999999999</v>
      </c>
      <c r="K50">
        <v>69955.900000000009</v>
      </c>
      <c r="L50">
        <v>193855.92</v>
      </c>
      <c r="N50" t="str">
        <f t="shared" si="0"/>
        <v>Noblechairs</v>
      </c>
      <c r="O50">
        <f t="shared" si="1"/>
        <v>166424.01999999999</v>
      </c>
      <c r="P50">
        <f t="shared" si="2"/>
        <v>69955.900000000009</v>
      </c>
      <c r="Q50">
        <f t="shared" si="3"/>
        <v>193855.92</v>
      </c>
    </row>
    <row r="51" spans="1:17" ht="14.25">
      <c r="A51" s="2">
        <v>50</v>
      </c>
      <c r="B51" s="1" t="s">
        <v>541</v>
      </c>
      <c r="C51" s="1" t="s">
        <v>450</v>
      </c>
      <c r="D51" s="1" t="s">
        <v>451</v>
      </c>
      <c r="E51" s="1" t="s">
        <v>542</v>
      </c>
      <c r="F51" s="20">
        <v>5389.9483282256715</v>
      </c>
      <c r="G51" s="20" t="str">
        <f>_xlfn.XLOOKUP(Productos[[#This Row],[Subcategoría]],Categorias[Subcategoría],Categorias[Categoría],0)</f>
        <v>Almacenamiento</v>
      </c>
      <c r="I51" s="53" t="s">
        <v>438</v>
      </c>
      <c r="J51">
        <v>75353.119999999995</v>
      </c>
      <c r="K51">
        <v>159658.25</v>
      </c>
      <c r="L51">
        <v>212244.32</v>
      </c>
      <c r="N51" t="str">
        <f t="shared" si="0"/>
        <v>NVIDIA</v>
      </c>
      <c r="O51">
        <f t="shared" si="1"/>
        <v>75353.119999999995</v>
      </c>
      <c r="P51">
        <f t="shared" si="2"/>
        <v>159658.25</v>
      </c>
      <c r="Q51">
        <f t="shared" si="3"/>
        <v>212244.32</v>
      </c>
    </row>
    <row r="52" spans="1:17" ht="14.25">
      <c r="A52" s="2">
        <v>51</v>
      </c>
      <c r="B52" s="1" t="s">
        <v>543</v>
      </c>
      <c r="C52" s="1" t="s">
        <v>457</v>
      </c>
      <c r="D52" s="1" t="s">
        <v>544</v>
      </c>
      <c r="E52" s="1" t="s">
        <v>545</v>
      </c>
      <c r="F52" s="20">
        <v>3455.2578312493051</v>
      </c>
      <c r="G52" s="20" t="str">
        <f>_xlfn.XLOOKUP(Productos[[#This Row],[Subcategoría]],Categorias[Subcategoría],Categorias[Categoría],0)</f>
        <v>Hardware</v>
      </c>
      <c r="I52" s="53" t="s">
        <v>434</v>
      </c>
      <c r="J52">
        <v>15487.42</v>
      </c>
      <c r="K52">
        <v>35619.370000000003</v>
      </c>
      <c r="L52">
        <v>57446.57</v>
      </c>
      <c r="N52" t="str">
        <f t="shared" si="0"/>
        <v>Office Depot</v>
      </c>
      <c r="O52">
        <f t="shared" si="1"/>
        <v>15487.42</v>
      </c>
      <c r="P52">
        <f t="shared" si="2"/>
        <v>35619.370000000003</v>
      </c>
      <c r="Q52">
        <f t="shared" si="3"/>
        <v>57446.57</v>
      </c>
    </row>
    <row r="53" spans="1:17" ht="14.25">
      <c r="A53" s="2">
        <v>52</v>
      </c>
      <c r="B53" s="1" t="s">
        <v>546</v>
      </c>
      <c r="C53" s="1" t="s">
        <v>457</v>
      </c>
      <c r="D53" s="1" t="s">
        <v>489</v>
      </c>
      <c r="E53" s="1" t="s">
        <v>547</v>
      </c>
      <c r="F53" s="20">
        <v>6471.1806420440307</v>
      </c>
      <c r="G53" s="20" t="str">
        <f>_xlfn.XLOOKUP(Productos[[#This Row],[Subcategoría]],Categorias[Subcategoría],Categorias[Categoría],0)</f>
        <v>Hardware</v>
      </c>
      <c r="I53" s="53" t="s">
        <v>873</v>
      </c>
      <c r="J53">
        <v>133642.29999999999</v>
      </c>
      <c r="K53">
        <v>111230.85</v>
      </c>
      <c r="N53" t="str">
        <f t="shared" si="0"/>
        <v>Optoma</v>
      </c>
      <c r="O53">
        <f t="shared" si="1"/>
        <v>133642.29999999999</v>
      </c>
      <c r="P53">
        <f t="shared" si="2"/>
        <v>111230.85</v>
      </c>
      <c r="Q53">
        <f t="shared" si="3"/>
        <v>0</v>
      </c>
    </row>
    <row r="54" spans="1:17" ht="14.25">
      <c r="A54" s="2">
        <v>53</v>
      </c>
      <c r="B54" s="1" t="s">
        <v>548</v>
      </c>
      <c r="C54" s="1" t="s">
        <v>464</v>
      </c>
      <c r="D54" s="1" t="s">
        <v>405</v>
      </c>
      <c r="E54" s="1" t="s">
        <v>549</v>
      </c>
      <c r="F54" s="20">
        <v>2699.3976174805125</v>
      </c>
      <c r="G54" s="20" t="str">
        <f>_xlfn.XLOOKUP(Productos[[#This Row],[Subcategoría]],Categorias[Subcategoría],Categorias[Categoría],0)</f>
        <v>Accesorios</v>
      </c>
      <c r="I54" s="53" t="s">
        <v>698</v>
      </c>
      <c r="J54">
        <v>58157.46</v>
      </c>
      <c r="K54">
        <v>93342.43</v>
      </c>
      <c r="L54">
        <v>83743.520000000004</v>
      </c>
      <c r="N54" t="str">
        <f t="shared" si="0"/>
        <v>Philips</v>
      </c>
      <c r="O54">
        <f t="shared" si="1"/>
        <v>58157.46</v>
      </c>
      <c r="P54">
        <f t="shared" si="2"/>
        <v>93342.43</v>
      </c>
      <c r="Q54">
        <f t="shared" si="3"/>
        <v>83743.520000000004</v>
      </c>
    </row>
    <row r="55" spans="1:17" ht="14.25">
      <c r="A55" s="2">
        <v>54</v>
      </c>
      <c r="B55" s="1" t="s">
        <v>550</v>
      </c>
      <c r="C55" s="1" t="s">
        <v>467</v>
      </c>
      <c r="D55" s="1" t="s">
        <v>394</v>
      </c>
      <c r="E55" s="1" t="s">
        <v>551</v>
      </c>
      <c r="F55" s="20">
        <v>7544.8949115819478</v>
      </c>
      <c r="G55" s="20" t="str">
        <f>_xlfn.XLOOKUP(Productos[[#This Row],[Subcategoría]],Categorias[Subcategoría],Categorias[Categoría],0)</f>
        <v>Impresoras</v>
      </c>
      <c r="I55" s="53" t="s">
        <v>405</v>
      </c>
      <c r="J55">
        <v>198629.92</v>
      </c>
      <c r="K55">
        <v>167314.35</v>
      </c>
      <c r="L55">
        <v>267761.05</v>
      </c>
      <c r="N55" t="str">
        <f t="shared" si="0"/>
        <v>Razer</v>
      </c>
      <c r="O55">
        <f t="shared" si="1"/>
        <v>198629.92</v>
      </c>
      <c r="P55">
        <f t="shared" si="2"/>
        <v>167314.35</v>
      </c>
      <c r="Q55">
        <f t="shared" si="3"/>
        <v>267761.05</v>
      </c>
    </row>
    <row r="56" spans="1:17" ht="14.25">
      <c r="A56" s="2">
        <v>55</v>
      </c>
      <c r="B56" s="1" t="s">
        <v>552</v>
      </c>
      <c r="C56" s="1" t="s">
        <v>471</v>
      </c>
      <c r="D56" s="1" t="s">
        <v>553</v>
      </c>
      <c r="E56" s="1" t="s">
        <v>554</v>
      </c>
      <c r="F56" s="20">
        <v>4856.8502155969336</v>
      </c>
      <c r="G56" s="20" t="str">
        <f>_xlfn.XLOOKUP(Productos[[#This Row],[Subcategoría]],Categorias[Subcategoría],Categorias[Categoría],0)</f>
        <v>Redes</v>
      </c>
      <c r="I56" s="53" t="s">
        <v>822</v>
      </c>
      <c r="J56">
        <v>35222.19</v>
      </c>
      <c r="K56">
        <v>75320.78</v>
      </c>
      <c r="N56" t="str">
        <f t="shared" si="0"/>
        <v>Rode</v>
      </c>
      <c r="O56">
        <f t="shared" si="1"/>
        <v>35222.19</v>
      </c>
      <c r="P56">
        <f t="shared" si="2"/>
        <v>75320.78</v>
      </c>
      <c r="Q56">
        <f t="shared" si="3"/>
        <v>0</v>
      </c>
    </row>
    <row r="57" spans="1:17" ht="14.25">
      <c r="A57" s="2">
        <v>56</v>
      </c>
      <c r="B57" s="1" t="s">
        <v>555</v>
      </c>
      <c r="C57" s="1" t="s">
        <v>556</v>
      </c>
      <c r="D57" s="1" t="s">
        <v>401</v>
      </c>
      <c r="E57" s="1" t="s">
        <v>557</v>
      </c>
      <c r="F57" s="20">
        <v>26914.354014186945</v>
      </c>
      <c r="G57" s="20" t="str">
        <f>_xlfn.XLOOKUP(Productos[[#This Row],[Subcategoría]],Categorias[Subcategoría],Categorias[Categoría],0)</f>
        <v>Computación</v>
      </c>
      <c r="I57" s="53" t="s">
        <v>829</v>
      </c>
      <c r="J57">
        <v>12523.42</v>
      </c>
      <c r="K57">
        <v>96369.159999999989</v>
      </c>
      <c r="L57">
        <v>700</v>
      </c>
      <c r="N57" t="str">
        <f t="shared" si="0"/>
        <v>Samson</v>
      </c>
      <c r="O57">
        <f t="shared" si="1"/>
        <v>12523.42</v>
      </c>
      <c r="P57">
        <f t="shared" si="2"/>
        <v>96369.159999999989</v>
      </c>
      <c r="Q57">
        <f t="shared" si="3"/>
        <v>700</v>
      </c>
    </row>
    <row r="58" spans="1:17" ht="14.25">
      <c r="A58" s="2">
        <v>57</v>
      </c>
      <c r="B58" s="1" t="s">
        <v>558</v>
      </c>
      <c r="C58" s="1" t="s">
        <v>477</v>
      </c>
      <c r="D58" s="1" t="s">
        <v>559</v>
      </c>
      <c r="E58" s="1" t="s">
        <v>560</v>
      </c>
      <c r="F58" s="20">
        <v>12925.996333072266</v>
      </c>
      <c r="G58" s="20" t="str">
        <f>_xlfn.XLOOKUP(Productos[[#This Row],[Subcategoría]],Categorias[Subcategoría],Categorias[Categoría],0)</f>
        <v>Computación</v>
      </c>
      <c r="I58" s="53" t="s">
        <v>486</v>
      </c>
      <c r="J58">
        <v>152101.93</v>
      </c>
      <c r="K58">
        <v>397659.52999999997</v>
      </c>
      <c r="L58">
        <v>421819.92</v>
      </c>
      <c r="N58" t="str">
        <f t="shared" si="0"/>
        <v>Samsung</v>
      </c>
      <c r="O58">
        <f t="shared" si="1"/>
        <v>152101.93</v>
      </c>
      <c r="P58">
        <f t="shared" si="2"/>
        <v>397659.52999999997</v>
      </c>
      <c r="Q58">
        <f t="shared" si="3"/>
        <v>421819.92</v>
      </c>
    </row>
    <row r="59" spans="1:17" ht="14.25">
      <c r="A59" s="2">
        <v>58</v>
      </c>
      <c r="B59" s="1" t="s">
        <v>561</v>
      </c>
      <c r="C59" s="1" t="s">
        <v>481</v>
      </c>
      <c r="D59" s="1" t="s">
        <v>562</v>
      </c>
      <c r="E59" s="1" t="s">
        <v>563</v>
      </c>
      <c r="F59" s="20">
        <v>32300.467465197558</v>
      </c>
      <c r="G59" s="20" t="str">
        <f>_xlfn.XLOOKUP(Productos[[#This Row],[Subcategoría]],Categorias[Subcategoría],Categorias[Categoría],0)</f>
        <v>Hardware</v>
      </c>
      <c r="I59" s="53" t="s">
        <v>451</v>
      </c>
      <c r="J59">
        <v>25295.61</v>
      </c>
      <c r="K59">
        <v>35992.910000000003</v>
      </c>
      <c r="L59">
        <v>68592.91</v>
      </c>
      <c r="N59" t="str">
        <f t="shared" si="0"/>
        <v>Seagate</v>
      </c>
      <c r="O59">
        <f t="shared" si="1"/>
        <v>25295.61</v>
      </c>
      <c r="P59">
        <f t="shared" si="2"/>
        <v>35992.910000000003</v>
      </c>
      <c r="Q59">
        <f t="shared" si="3"/>
        <v>68592.91</v>
      </c>
    </row>
    <row r="60" spans="1:17" ht="14.25">
      <c r="A60" s="2">
        <v>59</v>
      </c>
      <c r="B60" s="1" t="s">
        <v>564</v>
      </c>
      <c r="C60" s="1" t="s">
        <v>485</v>
      </c>
      <c r="D60" s="1" t="s">
        <v>454</v>
      </c>
      <c r="E60" s="1" t="s">
        <v>565</v>
      </c>
      <c r="F60" s="20">
        <v>3775.6179017785767</v>
      </c>
      <c r="G60" s="20" t="str">
        <f>_xlfn.XLOOKUP(Productos[[#This Row],[Subcategoría]],Categorias[Subcategoría],Categorias[Categoría],0)</f>
        <v>Almacenamiento</v>
      </c>
      <c r="I60" s="53" t="s">
        <v>513</v>
      </c>
      <c r="J60">
        <v>79954.25</v>
      </c>
      <c r="K60">
        <v>68828.44</v>
      </c>
      <c r="L60">
        <v>94719.13</v>
      </c>
      <c r="N60" t="str">
        <f t="shared" si="0"/>
        <v>Secretlab</v>
      </c>
      <c r="O60">
        <f t="shared" si="1"/>
        <v>79954.25</v>
      </c>
      <c r="P60">
        <f t="shared" si="2"/>
        <v>68828.44</v>
      </c>
      <c r="Q60">
        <f t="shared" si="3"/>
        <v>94719.13</v>
      </c>
    </row>
    <row r="61" spans="1:17" ht="14.25">
      <c r="A61" s="2">
        <v>60</v>
      </c>
      <c r="B61" s="1" t="s">
        <v>566</v>
      </c>
      <c r="C61" s="1" t="s">
        <v>485</v>
      </c>
      <c r="D61" s="1" t="s">
        <v>486</v>
      </c>
      <c r="E61" s="1" t="s">
        <v>567</v>
      </c>
      <c r="F61" s="20">
        <v>8621.1151958800092</v>
      </c>
      <c r="G61" s="20" t="str">
        <f>_xlfn.XLOOKUP(Productos[[#This Row],[Subcategoría]],Categorias[Subcategoría],Categorias[Categoría],0)</f>
        <v>Almacenamiento</v>
      </c>
      <c r="I61" s="53" t="s">
        <v>581</v>
      </c>
      <c r="J61">
        <v>77891.360000000001</v>
      </c>
      <c r="K61">
        <v>41983.03</v>
      </c>
      <c r="L61">
        <v>163723.44</v>
      </c>
      <c r="N61" t="str">
        <f t="shared" si="0"/>
        <v>Sennheiser</v>
      </c>
      <c r="O61">
        <f t="shared" si="1"/>
        <v>77891.360000000001</v>
      </c>
      <c r="P61">
        <f t="shared" si="2"/>
        <v>41983.03</v>
      </c>
      <c r="Q61">
        <f t="shared" si="3"/>
        <v>163723.44</v>
      </c>
    </row>
    <row r="62" spans="1:17" ht="14.25">
      <c r="A62" s="2">
        <v>61</v>
      </c>
      <c r="B62" s="1" t="s">
        <v>568</v>
      </c>
      <c r="C62" s="1" t="s">
        <v>397</v>
      </c>
      <c r="D62" s="1" t="s">
        <v>398</v>
      </c>
      <c r="E62" s="1" t="s">
        <v>569</v>
      </c>
      <c r="F62" s="20">
        <v>3242.5197891498397</v>
      </c>
      <c r="G62" s="20" t="str">
        <f>_xlfn.XLOOKUP(Productos[[#This Row],[Subcategoría]],Categorias[Subcategoría],Categorias[Categoría],0)</f>
        <v>Accesorios</v>
      </c>
      <c r="I62" s="53" t="s">
        <v>420</v>
      </c>
      <c r="J62">
        <v>20504.75</v>
      </c>
      <c r="K62">
        <v>36327.65</v>
      </c>
      <c r="L62">
        <v>32921.279999999999</v>
      </c>
      <c r="N62" t="str">
        <f t="shared" si="0"/>
        <v>Serta</v>
      </c>
      <c r="O62">
        <f t="shared" si="1"/>
        <v>20504.75</v>
      </c>
      <c r="P62">
        <f t="shared" si="2"/>
        <v>36327.65</v>
      </c>
      <c r="Q62">
        <f t="shared" si="3"/>
        <v>32921.279999999999</v>
      </c>
    </row>
    <row r="63" spans="1:17" ht="14.25">
      <c r="A63" s="2">
        <v>62</v>
      </c>
      <c r="B63" s="1" t="s">
        <v>570</v>
      </c>
      <c r="C63" s="1" t="s">
        <v>397</v>
      </c>
      <c r="D63" s="1" t="s">
        <v>405</v>
      </c>
      <c r="E63" s="1" t="s">
        <v>571</v>
      </c>
      <c r="F63" s="20">
        <v>4851.8381860766385</v>
      </c>
      <c r="G63" s="20" t="str">
        <f>_xlfn.XLOOKUP(Productos[[#This Row],[Subcategoría]],Categorias[Subcategoría],Categorias[Categoría],0)</f>
        <v>Accesorios</v>
      </c>
      <c r="I63" s="53" t="s">
        <v>819</v>
      </c>
      <c r="J63">
        <v>73273.98</v>
      </c>
      <c r="K63">
        <v>64085.259999999995</v>
      </c>
      <c r="L63">
        <v>56387.78</v>
      </c>
      <c r="N63" t="str">
        <f t="shared" si="0"/>
        <v>Shure</v>
      </c>
      <c r="O63">
        <f t="shared" si="1"/>
        <v>73273.98</v>
      </c>
      <c r="P63">
        <f t="shared" si="2"/>
        <v>64085.259999999995</v>
      </c>
      <c r="Q63">
        <f t="shared" si="3"/>
        <v>56387.78</v>
      </c>
    </row>
    <row r="64" spans="1:17" ht="14.25">
      <c r="A64" s="2">
        <v>63</v>
      </c>
      <c r="B64" s="1" t="s">
        <v>572</v>
      </c>
      <c r="C64" s="1" t="s">
        <v>404</v>
      </c>
      <c r="D64" s="1" t="s">
        <v>458</v>
      </c>
      <c r="E64" s="1" t="s">
        <v>573</v>
      </c>
      <c r="F64" s="20">
        <v>5392.4543429858195</v>
      </c>
      <c r="G64" s="20" t="str">
        <f>_xlfn.XLOOKUP(Productos[[#This Row],[Subcategoría]],Categorias[Subcategoría],Categorias[Categoría],0)</f>
        <v>Accesorios</v>
      </c>
      <c r="I64" s="53" t="s">
        <v>878</v>
      </c>
      <c r="J64">
        <v>268121.09000000003</v>
      </c>
      <c r="K64">
        <v>244941.86</v>
      </c>
      <c r="L64">
        <v>107634.72</v>
      </c>
      <c r="N64" t="str">
        <f t="shared" si="0"/>
        <v>Sony</v>
      </c>
      <c r="O64">
        <f t="shared" si="1"/>
        <v>268121.09000000003</v>
      </c>
      <c r="P64">
        <f t="shared" si="2"/>
        <v>244941.86</v>
      </c>
      <c r="Q64">
        <f t="shared" si="3"/>
        <v>107634.72</v>
      </c>
    </row>
    <row r="65" spans="1:17" ht="14.25">
      <c r="A65" s="2">
        <v>64</v>
      </c>
      <c r="B65" s="1" t="s">
        <v>574</v>
      </c>
      <c r="C65" s="1" t="s">
        <v>404</v>
      </c>
      <c r="D65" s="1" t="s">
        <v>499</v>
      </c>
      <c r="E65" s="1" t="s">
        <v>575</v>
      </c>
      <c r="F65" s="20">
        <v>4318.7400734479024</v>
      </c>
      <c r="G65" s="20" t="str">
        <f>_xlfn.XLOOKUP(Productos[[#This Row],[Subcategoría]],Categorias[Subcategoría],Categorias[Categoría],0)</f>
        <v>Accesorios</v>
      </c>
      <c r="I65" s="53" t="s">
        <v>866</v>
      </c>
      <c r="J65">
        <v>245852.45</v>
      </c>
      <c r="K65">
        <v>81571.94</v>
      </c>
      <c r="L65">
        <v>71072.13</v>
      </c>
      <c r="N65" t="str">
        <f t="shared" ref="N65:N73" si="4">I65</f>
        <v>Steelcase</v>
      </c>
      <c r="O65">
        <f t="shared" ref="O65:O73" si="5">J65</f>
        <v>245852.45</v>
      </c>
      <c r="P65">
        <f t="shared" ref="P65:P73" si="6">K65</f>
        <v>81571.94</v>
      </c>
      <c r="Q65">
        <f t="shared" ref="Q65:Q73" si="7">L65</f>
        <v>71072.13</v>
      </c>
    </row>
    <row r="66" spans="1:17" ht="14.25">
      <c r="A66" s="2">
        <v>65</v>
      </c>
      <c r="B66" s="1" t="s">
        <v>576</v>
      </c>
      <c r="C66" s="1" t="s">
        <v>404</v>
      </c>
      <c r="D66" s="1" t="s">
        <v>398</v>
      </c>
      <c r="E66" s="1" t="s">
        <v>577</v>
      </c>
      <c r="F66" s="20">
        <v>4851.8381860766385</v>
      </c>
      <c r="G66" s="20" t="str">
        <f>_xlfn.XLOOKUP(Productos[[#This Row],[Subcategoría]],Categorias[Subcategoría],Categorias[Categoría],0)</f>
        <v>Accesorios</v>
      </c>
      <c r="I66" s="53" t="s">
        <v>424</v>
      </c>
      <c r="J66">
        <v>69549.88</v>
      </c>
      <c r="K66">
        <v>111559.31999999998</v>
      </c>
      <c r="L66">
        <v>95371.19</v>
      </c>
      <c r="N66" t="str">
        <f t="shared" si="4"/>
        <v>SteelSeries</v>
      </c>
      <c r="O66">
        <f t="shared" si="5"/>
        <v>69549.88</v>
      </c>
      <c r="P66">
        <f t="shared" si="6"/>
        <v>111559.31999999998</v>
      </c>
      <c r="Q66">
        <f t="shared" si="7"/>
        <v>95371.19</v>
      </c>
    </row>
    <row r="67" spans="1:17" ht="14.25">
      <c r="A67" s="2">
        <v>66</v>
      </c>
      <c r="B67" s="1" t="s">
        <v>578</v>
      </c>
      <c r="C67" s="1" t="s">
        <v>423</v>
      </c>
      <c r="D67" s="1" t="s">
        <v>502</v>
      </c>
      <c r="E67" s="1" t="s">
        <v>579</v>
      </c>
      <c r="F67" s="20">
        <v>2701.9036322406605</v>
      </c>
      <c r="G67" s="20" t="str">
        <f>_xlfn.XLOOKUP(Productos[[#This Row],[Subcategoría]],Categorias[Subcategoría],Categorias[Categoría],0)</f>
        <v>Accesorios</v>
      </c>
      <c r="I67" s="53" t="s">
        <v>539</v>
      </c>
      <c r="J67">
        <v>5483.86</v>
      </c>
      <c r="K67">
        <v>3593.6000000000004</v>
      </c>
      <c r="L67">
        <v>28661.9</v>
      </c>
      <c r="N67" t="str">
        <f t="shared" si="4"/>
        <v>Toshiba</v>
      </c>
      <c r="O67">
        <f t="shared" si="5"/>
        <v>5483.86</v>
      </c>
      <c r="P67">
        <f t="shared" si="6"/>
        <v>3593.6000000000004</v>
      </c>
      <c r="Q67">
        <f t="shared" si="7"/>
        <v>28661.9</v>
      </c>
    </row>
    <row r="68" spans="1:17" ht="14.25">
      <c r="A68" s="2">
        <v>67</v>
      </c>
      <c r="B68" s="1" t="s">
        <v>580</v>
      </c>
      <c r="C68" s="1" t="s">
        <v>423</v>
      </c>
      <c r="D68" s="1" t="s">
        <v>581</v>
      </c>
      <c r="E68" s="1" t="s">
        <v>582</v>
      </c>
      <c r="F68" s="20">
        <v>6471.1806420440307</v>
      </c>
      <c r="G68" s="20" t="str">
        <f>_xlfn.XLOOKUP(Productos[[#This Row],[Subcategoría]],Categorias[Subcategoría],Categorias[Categoría],0)</f>
        <v>Accesorios</v>
      </c>
      <c r="I68" s="53" t="s">
        <v>472</v>
      </c>
      <c r="K68">
        <v>31755.339999999997</v>
      </c>
      <c r="L68">
        <v>34470.82</v>
      </c>
      <c r="N68" t="str">
        <f t="shared" si="4"/>
        <v>TP-Link</v>
      </c>
      <c r="O68">
        <f t="shared" si="5"/>
        <v>0</v>
      </c>
      <c r="P68">
        <f t="shared" si="6"/>
        <v>31755.339999999997</v>
      </c>
      <c r="Q68">
        <f t="shared" si="7"/>
        <v>34470.82</v>
      </c>
    </row>
    <row r="69" spans="1:17" ht="14.25">
      <c r="A69" s="2">
        <v>68</v>
      </c>
      <c r="B69" s="1" t="s">
        <v>583</v>
      </c>
      <c r="C69" s="1" t="s">
        <v>423</v>
      </c>
      <c r="D69" s="1" t="s">
        <v>521</v>
      </c>
      <c r="E69" s="1" t="s">
        <v>584</v>
      </c>
      <c r="F69" s="20">
        <v>7542.3888968217998</v>
      </c>
      <c r="G69" s="20" t="str">
        <f>_xlfn.XLOOKUP(Productos[[#This Row],[Subcategoría]],Categorias[Subcategoría],Categorias[Categoría],0)</f>
        <v>Accesorios</v>
      </c>
      <c r="I69" s="53" t="s">
        <v>716</v>
      </c>
      <c r="J69">
        <v>25357.06</v>
      </c>
      <c r="K69">
        <v>41645.490000000005</v>
      </c>
      <c r="L69">
        <v>67773.919999999998</v>
      </c>
      <c r="N69" t="str">
        <f t="shared" si="4"/>
        <v>UGREEN</v>
      </c>
      <c r="O69">
        <f t="shared" si="5"/>
        <v>25357.06</v>
      </c>
      <c r="P69">
        <f t="shared" si="6"/>
        <v>41645.490000000005</v>
      </c>
      <c r="Q69">
        <f t="shared" si="7"/>
        <v>67773.919999999998</v>
      </c>
    </row>
    <row r="70" spans="1:17" ht="14.25">
      <c r="A70" s="2">
        <v>69</v>
      </c>
      <c r="B70" s="1" t="s">
        <v>585</v>
      </c>
      <c r="C70" s="1" t="s">
        <v>464</v>
      </c>
      <c r="D70" s="1" t="s">
        <v>398</v>
      </c>
      <c r="E70" s="1" t="s">
        <v>586</v>
      </c>
      <c r="F70" s="20">
        <v>3240.0137743896926</v>
      </c>
      <c r="G70" s="20" t="str">
        <f>_xlfn.XLOOKUP(Productos[[#This Row],[Subcategoría]],Categorias[Subcategoría],Categorias[Categoría],0)</f>
        <v>Accesorios</v>
      </c>
      <c r="I70" s="53" t="s">
        <v>689</v>
      </c>
      <c r="J70">
        <v>28878.45</v>
      </c>
      <c r="K70">
        <v>57026.64</v>
      </c>
      <c r="L70">
        <v>46587.8</v>
      </c>
      <c r="N70" t="str">
        <f t="shared" si="4"/>
        <v>ViewSonic</v>
      </c>
      <c r="O70">
        <f t="shared" si="5"/>
        <v>28878.45</v>
      </c>
      <c r="P70">
        <f t="shared" si="6"/>
        <v>57026.64</v>
      </c>
      <c r="Q70">
        <f t="shared" si="7"/>
        <v>46587.8</v>
      </c>
    </row>
    <row r="71" spans="1:17" ht="14.25">
      <c r="A71" s="2">
        <v>70</v>
      </c>
      <c r="B71" s="1" t="s">
        <v>587</v>
      </c>
      <c r="C71" s="1" t="s">
        <v>464</v>
      </c>
      <c r="D71" s="1" t="s">
        <v>588</v>
      </c>
      <c r="E71" s="1" t="s">
        <v>589</v>
      </c>
      <c r="F71" s="20">
        <v>4318.7400734479024</v>
      </c>
      <c r="G71" s="20" t="str">
        <f>_xlfn.XLOOKUP(Productos[[#This Row],[Subcategoría]],Categorias[Subcategoría],Categorias[Categoría],0)</f>
        <v>Accesorios</v>
      </c>
      <c r="I71" s="53" t="s">
        <v>478</v>
      </c>
      <c r="J71">
        <v>7542.39</v>
      </c>
      <c r="K71">
        <v>72260.040000000008</v>
      </c>
      <c r="N71" t="str">
        <f t="shared" si="4"/>
        <v>Wacom</v>
      </c>
      <c r="O71">
        <f t="shared" si="5"/>
        <v>7542.39</v>
      </c>
      <c r="P71">
        <f t="shared" si="6"/>
        <v>72260.040000000008</v>
      </c>
      <c r="Q71">
        <f t="shared" si="7"/>
        <v>0</v>
      </c>
    </row>
    <row r="72" spans="1:17" ht="14.25">
      <c r="A72" s="2">
        <v>71</v>
      </c>
      <c r="B72" s="1" t="s">
        <v>590</v>
      </c>
      <c r="C72" s="1" t="s">
        <v>591</v>
      </c>
      <c r="D72" s="1" t="s">
        <v>592</v>
      </c>
      <c r="E72" s="1" t="s">
        <v>593</v>
      </c>
      <c r="F72" s="20">
        <v>4851.8381860766385</v>
      </c>
      <c r="G72" s="20" t="str">
        <f>_xlfn.XLOOKUP(Productos[[#This Row],[Subcategoría]],Categorias[Subcategoría],Categorias[Categoría],0)</f>
        <v>Accesorios</v>
      </c>
      <c r="I72" s="53" t="s">
        <v>454</v>
      </c>
      <c r="J72">
        <v>20035.38</v>
      </c>
      <c r="K72">
        <v>21939.119999999999</v>
      </c>
      <c r="L72">
        <v>40232.910000000003</v>
      </c>
      <c r="N72" t="str">
        <f t="shared" si="4"/>
        <v>Western Digital</v>
      </c>
      <c r="O72">
        <f t="shared" si="5"/>
        <v>20035.38</v>
      </c>
      <c r="P72">
        <f t="shared" si="6"/>
        <v>21939.119999999999</v>
      </c>
      <c r="Q72">
        <f t="shared" si="7"/>
        <v>40232.910000000003</v>
      </c>
    </row>
    <row r="73" spans="1:17" ht="14.25">
      <c r="A73" s="2">
        <v>72</v>
      </c>
      <c r="B73" s="1" t="s">
        <v>594</v>
      </c>
      <c r="C73" s="1" t="s">
        <v>591</v>
      </c>
      <c r="D73" s="1" t="s">
        <v>502</v>
      </c>
      <c r="E73" s="1" t="s">
        <v>595</v>
      </c>
      <c r="F73" s="20">
        <v>3778.1239165387246</v>
      </c>
      <c r="G73" s="20" t="str">
        <f>_xlfn.XLOOKUP(Productos[[#This Row],[Subcategoría]],Categorias[Subcategoría],Categorias[Categoría],0)</f>
        <v>Accesorios</v>
      </c>
      <c r="I73" s="53" t="s">
        <v>559</v>
      </c>
      <c r="J73">
        <v>42724.34</v>
      </c>
      <c r="K73">
        <v>51704</v>
      </c>
      <c r="N73" t="str">
        <f t="shared" si="4"/>
        <v>XP-Pen</v>
      </c>
      <c r="O73">
        <f t="shared" si="5"/>
        <v>42724.34</v>
      </c>
      <c r="P73">
        <f t="shared" si="6"/>
        <v>51704</v>
      </c>
      <c r="Q73">
        <f t="shared" si="7"/>
        <v>0</v>
      </c>
    </row>
    <row r="74" spans="1:17" ht="14.25">
      <c r="A74" s="2">
        <v>73</v>
      </c>
      <c r="B74" s="1" t="s">
        <v>596</v>
      </c>
      <c r="C74" s="1" t="s">
        <v>591</v>
      </c>
      <c r="D74" s="1" t="s">
        <v>405</v>
      </c>
      <c r="E74" s="1" t="s">
        <v>597</v>
      </c>
      <c r="F74" s="20">
        <v>3242.5197891498397</v>
      </c>
      <c r="G74" s="20" t="str">
        <f>_xlfn.XLOOKUP(Productos[[#This Row],[Subcategoría]],Categorias[Subcategoría],Categorias[Categoría],0)</f>
        <v>Accesorios</v>
      </c>
    </row>
    <row r="75" spans="1:17" ht="14.25">
      <c r="A75" s="2">
        <v>74</v>
      </c>
      <c r="B75" s="1" t="s">
        <v>598</v>
      </c>
      <c r="C75" s="1" t="s">
        <v>599</v>
      </c>
      <c r="D75" s="1" t="s">
        <v>600</v>
      </c>
      <c r="E75" s="1" t="s">
        <v>601</v>
      </c>
      <c r="F75" s="20">
        <v>1623.177333182449</v>
      </c>
      <c r="G75" s="20" t="str">
        <f>_xlfn.XLOOKUP(Productos[[#This Row],[Subcategoría]],Categorias[Subcategoría],Categorias[Categoría],0)</f>
        <v>Accesorios</v>
      </c>
    </row>
    <row r="76" spans="1:17" ht="14.25">
      <c r="A76" s="2">
        <v>75</v>
      </c>
      <c r="B76" s="1" t="s">
        <v>602</v>
      </c>
      <c r="C76" s="1" t="s">
        <v>599</v>
      </c>
      <c r="D76" s="1" t="s">
        <v>603</v>
      </c>
      <c r="E76" s="1" t="s">
        <v>604</v>
      </c>
      <c r="F76" s="20">
        <v>1410.4392910829838</v>
      </c>
      <c r="G76" s="20" t="str">
        <f>_xlfn.XLOOKUP(Productos[[#This Row],[Subcategoría]],Categorias[Subcategoría],Categorias[Categoría],0)</f>
        <v>Accesorios</v>
      </c>
    </row>
    <row r="77" spans="1:17" ht="14.25">
      <c r="A77" s="2">
        <v>76</v>
      </c>
      <c r="B77" s="1" t="s">
        <v>605</v>
      </c>
      <c r="C77" s="1" t="s">
        <v>423</v>
      </c>
      <c r="D77" s="1" t="s">
        <v>398</v>
      </c>
      <c r="E77" s="1" t="s">
        <v>606</v>
      </c>
      <c r="F77" s="20">
        <v>3780.6299312988717</v>
      </c>
      <c r="G77" s="20" t="str">
        <f>_xlfn.XLOOKUP(Productos[[#This Row],[Subcategoría]],Categorias[Subcategoría],Categorias[Categoría],0)</f>
        <v>Accesorios</v>
      </c>
    </row>
    <row r="78" spans="1:17" ht="14.25">
      <c r="A78" s="2">
        <v>77</v>
      </c>
      <c r="B78" s="1" t="s">
        <v>607</v>
      </c>
      <c r="C78" s="1" t="s">
        <v>423</v>
      </c>
      <c r="D78" s="1" t="s">
        <v>427</v>
      </c>
      <c r="E78" s="1" t="s">
        <v>608</v>
      </c>
      <c r="F78" s="20">
        <v>5389.9483282256715</v>
      </c>
      <c r="G78" s="20" t="str">
        <f>_xlfn.XLOOKUP(Productos[[#This Row],[Subcategoría]],Categorias[Subcategoría],Categorias[Categoría],0)</f>
        <v>Accesorios</v>
      </c>
    </row>
    <row r="79" spans="1:17" ht="14.25">
      <c r="A79" s="2">
        <v>78</v>
      </c>
      <c r="B79" s="1" t="s">
        <v>609</v>
      </c>
      <c r="C79" s="1" t="s">
        <v>404</v>
      </c>
      <c r="D79" s="1" t="s">
        <v>424</v>
      </c>
      <c r="E79" s="1" t="s">
        <v>610</v>
      </c>
      <c r="F79" s="20">
        <v>6468.6746272838836</v>
      </c>
      <c r="G79" s="20" t="str">
        <f>_xlfn.XLOOKUP(Productos[[#This Row],[Subcategoría]],Categorias[Subcategoría],Categorias[Categoría],0)</f>
        <v>Accesorios</v>
      </c>
    </row>
    <row r="80" spans="1:17" ht="14.25">
      <c r="A80" s="2">
        <v>79</v>
      </c>
      <c r="B80" s="1" t="s">
        <v>611</v>
      </c>
      <c r="C80" s="1" t="s">
        <v>397</v>
      </c>
      <c r="D80" s="1" t="s">
        <v>612</v>
      </c>
      <c r="E80" s="1" t="s">
        <v>613</v>
      </c>
      <c r="F80" s="20">
        <v>2166.299504851776</v>
      </c>
      <c r="G80" s="20" t="str">
        <f>_xlfn.XLOOKUP(Productos[[#This Row],[Subcategoría]],Categorias[Subcategoría],Categorias[Categoría],0)</f>
        <v>Accesorios</v>
      </c>
    </row>
    <row r="81" spans="1:7" ht="14.25">
      <c r="A81" s="2">
        <v>80</v>
      </c>
      <c r="B81" s="1" t="s">
        <v>614</v>
      </c>
      <c r="C81" s="1" t="s">
        <v>397</v>
      </c>
      <c r="D81" s="1" t="s">
        <v>405</v>
      </c>
      <c r="E81" s="1" t="s">
        <v>615</v>
      </c>
      <c r="F81" s="20">
        <v>3775.6179017785767</v>
      </c>
      <c r="G81" s="20" t="str">
        <f>_xlfn.XLOOKUP(Productos[[#This Row],[Subcategoría]],Categorias[Subcategoría],Categorias[Categoría],0)</f>
        <v>Accesorios</v>
      </c>
    </row>
    <row r="82" spans="1:7" ht="14.25">
      <c r="A82" s="2">
        <v>81</v>
      </c>
      <c r="B82" s="1" t="s">
        <v>616</v>
      </c>
      <c r="C82" s="1" t="s">
        <v>397</v>
      </c>
      <c r="D82" s="1" t="s">
        <v>398</v>
      </c>
      <c r="E82" s="1" t="s">
        <v>617</v>
      </c>
      <c r="F82" s="20">
        <v>872.32914893395173</v>
      </c>
      <c r="G82" s="20" t="str">
        <f>_xlfn.XLOOKUP(Productos[[#This Row],[Subcategoría]],Categorias[Subcategoría],Categorias[Categoría],0)</f>
        <v>Accesorios</v>
      </c>
    </row>
    <row r="83" spans="1:7" ht="14.25">
      <c r="A83" s="2">
        <v>82</v>
      </c>
      <c r="B83" s="1" t="s">
        <v>618</v>
      </c>
      <c r="C83" s="1" t="s">
        <v>464</v>
      </c>
      <c r="D83" s="1" t="s">
        <v>398</v>
      </c>
      <c r="E83" s="1" t="s">
        <v>619</v>
      </c>
      <c r="F83" s="20">
        <v>2166.299504851776</v>
      </c>
      <c r="G83" s="20" t="str">
        <f>_xlfn.XLOOKUP(Productos[[#This Row],[Subcategoría]],Categorias[Subcategoría],Categorias[Categoría],0)</f>
        <v>Accesorios</v>
      </c>
    </row>
    <row r="84" spans="1:7" ht="14.25">
      <c r="A84" s="2">
        <v>83</v>
      </c>
      <c r="B84" s="1" t="s">
        <v>620</v>
      </c>
      <c r="C84" s="1" t="s">
        <v>621</v>
      </c>
      <c r="D84" s="1" t="s">
        <v>588</v>
      </c>
      <c r="E84" s="1" t="s">
        <v>622</v>
      </c>
      <c r="F84" s="20">
        <v>5389.9483282256715</v>
      </c>
      <c r="G84" s="20" t="str">
        <f>_xlfn.XLOOKUP(Productos[[#This Row],[Subcategoría]],Categorias[Subcategoría],Categorias[Categoría],0)</f>
        <v>Accesorios</v>
      </c>
    </row>
    <row r="85" spans="1:7" ht="14.25">
      <c r="A85" s="2">
        <v>84</v>
      </c>
      <c r="B85" s="1" t="s">
        <v>623</v>
      </c>
      <c r="C85" s="1" t="s">
        <v>624</v>
      </c>
      <c r="D85" s="1" t="s">
        <v>458</v>
      </c>
      <c r="E85" s="1" t="s">
        <v>625</v>
      </c>
      <c r="F85" s="20">
        <v>2163.7934900916284</v>
      </c>
      <c r="G85" s="20" t="str">
        <f>_xlfn.XLOOKUP(Productos[[#This Row],[Subcategoría]],Categorias[Subcategoría],Categorias[Categoría],0)</f>
        <v>Accesorios</v>
      </c>
    </row>
    <row r="86" spans="1:7" ht="14.25">
      <c r="A86" s="2">
        <v>85</v>
      </c>
      <c r="B86" s="1" t="s">
        <v>626</v>
      </c>
      <c r="C86" s="1" t="s">
        <v>624</v>
      </c>
      <c r="D86" s="1" t="s">
        <v>405</v>
      </c>
      <c r="E86" s="1" t="s">
        <v>627</v>
      </c>
      <c r="F86" s="20">
        <v>1628.1893627027441</v>
      </c>
      <c r="G86" s="20" t="str">
        <f>_xlfn.XLOOKUP(Productos[[#This Row],[Subcategoría]],Categorias[Subcategoría],Categorias[Categoría],0)</f>
        <v>Accesorios</v>
      </c>
    </row>
    <row r="87" spans="1:7" ht="14.25">
      <c r="A87" s="2">
        <v>86</v>
      </c>
      <c r="B87" s="1" t="s">
        <v>628</v>
      </c>
      <c r="C87" s="1" t="s">
        <v>624</v>
      </c>
      <c r="D87" s="1" t="s">
        <v>424</v>
      </c>
      <c r="E87" s="1" t="s">
        <v>629</v>
      </c>
      <c r="F87" s="20">
        <v>1946.0434184718679</v>
      </c>
      <c r="G87" s="20" t="str">
        <f>_xlfn.XLOOKUP(Productos[[#This Row],[Subcategoría]],Categorias[Subcategoría],Categorias[Categoría],0)</f>
        <v>Accesorios</v>
      </c>
    </row>
    <row r="88" spans="1:7" ht="14.25">
      <c r="A88" s="2">
        <v>87</v>
      </c>
      <c r="B88" s="1" t="s">
        <v>630</v>
      </c>
      <c r="C88" s="1" t="s">
        <v>423</v>
      </c>
      <c r="D88" s="1" t="s">
        <v>458</v>
      </c>
      <c r="E88" s="1" t="s">
        <v>631</v>
      </c>
      <c r="F88" s="20">
        <v>2701.9036322406605</v>
      </c>
      <c r="G88" s="20" t="str">
        <f>_xlfn.XLOOKUP(Productos[[#This Row],[Subcategoría]],Categorias[Subcategoría],Categorias[Categoría],0)</f>
        <v>Accesorios</v>
      </c>
    </row>
    <row r="89" spans="1:7" ht="14.25">
      <c r="A89" s="2">
        <v>88</v>
      </c>
      <c r="B89" s="1" t="s">
        <v>632</v>
      </c>
      <c r="C89" s="1" t="s">
        <v>423</v>
      </c>
      <c r="D89" s="1" t="s">
        <v>633</v>
      </c>
      <c r="E89" s="1" t="s">
        <v>634</v>
      </c>
      <c r="F89" s="20">
        <v>4856.8502155969336</v>
      </c>
      <c r="G89" s="20" t="str">
        <f>_xlfn.XLOOKUP(Productos[[#This Row],[Subcategoría]],Categorias[Subcategoría],Categorias[Categoría],0)</f>
        <v>Accesorios</v>
      </c>
    </row>
    <row r="90" spans="1:7" ht="14.25">
      <c r="A90" s="2">
        <v>89</v>
      </c>
      <c r="B90" s="1" t="s">
        <v>635</v>
      </c>
      <c r="C90" s="1" t="s">
        <v>591</v>
      </c>
      <c r="D90" s="1" t="s">
        <v>592</v>
      </c>
      <c r="E90" s="1" t="s">
        <v>636</v>
      </c>
      <c r="F90" s="20">
        <v>1623.177333182449</v>
      </c>
      <c r="G90" s="20" t="str">
        <f>_xlfn.XLOOKUP(Productos[[#This Row],[Subcategoría]],Categorias[Subcategoría],Categorias[Categoría],0)</f>
        <v>Accesorios</v>
      </c>
    </row>
    <row r="91" spans="1:7" ht="14.25">
      <c r="A91" s="2">
        <v>90</v>
      </c>
      <c r="B91" s="1" t="s">
        <v>637</v>
      </c>
      <c r="C91" s="1" t="s">
        <v>591</v>
      </c>
      <c r="D91" s="1" t="s">
        <v>638</v>
      </c>
      <c r="E91" s="1" t="s">
        <v>639</v>
      </c>
      <c r="F91" s="20">
        <v>1302.8172626531775</v>
      </c>
      <c r="G91" s="20" t="str">
        <f>_xlfn.XLOOKUP(Productos[[#This Row],[Subcategoría]],Categorias[Subcategoría],Categorias[Categoría],0)</f>
        <v>Accesorios</v>
      </c>
    </row>
    <row r="92" spans="1:7" ht="14.25">
      <c r="A92" s="2">
        <v>91</v>
      </c>
      <c r="B92" s="1" t="s">
        <v>640</v>
      </c>
      <c r="C92" s="1" t="s">
        <v>556</v>
      </c>
      <c r="D92" s="1" t="s">
        <v>411</v>
      </c>
      <c r="E92" s="1" t="s">
        <v>641</v>
      </c>
      <c r="F92" s="20">
        <v>34452.908033793698</v>
      </c>
      <c r="G92" s="20" t="str">
        <f>_xlfn.XLOOKUP(Productos[[#This Row],[Subcategoría]],Categorias[Subcategoría],Categorias[Categoría],0)</f>
        <v>Computación</v>
      </c>
    </row>
    <row r="93" spans="1:7" ht="14.25">
      <c r="A93" s="2">
        <v>92</v>
      </c>
      <c r="B93" s="1" t="s">
        <v>642</v>
      </c>
      <c r="C93" s="1" t="s">
        <v>556</v>
      </c>
      <c r="D93" s="1" t="s">
        <v>499</v>
      </c>
      <c r="E93" s="1" t="s">
        <v>642</v>
      </c>
      <c r="F93" s="20">
        <v>48438.759700148228</v>
      </c>
      <c r="G93" s="20" t="str">
        <f>_xlfn.XLOOKUP(Productos[[#This Row],[Subcategoría]],Categorias[Subcategoría],Categorias[Categoría],0)</f>
        <v>Computación</v>
      </c>
    </row>
    <row r="94" spans="1:7" ht="14.25">
      <c r="A94" s="2">
        <v>93</v>
      </c>
      <c r="B94" s="1" t="s">
        <v>643</v>
      </c>
      <c r="C94" s="1" t="s">
        <v>556</v>
      </c>
      <c r="D94" s="1" t="s">
        <v>507</v>
      </c>
      <c r="E94" s="1" t="s">
        <v>644</v>
      </c>
      <c r="F94" s="20">
        <v>19383.318038860649</v>
      </c>
      <c r="G94" s="20" t="str">
        <f>_xlfn.XLOOKUP(Productos[[#This Row],[Subcategoría]],Categorias[Subcategoría],Categorias[Categoría],0)</f>
        <v>Computación</v>
      </c>
    </row>
    <row r="95" spans="1:7" ht="14.25">
      <c r="A95" s="2">
        <v>94</v>
      </c>
      <c r="B95" s="1" t="s">
        <v>645</v>
      </c>
      <c r="C95" s="1" t="s">
        <v>556</v>
      </c>
      <c r="D95" s="1" t="s">
        <v>391</v>
      </c>
      <c r="E95" s="1" t="s">
        <v>646</v>
      </c>
      <c r="F95" s="20">
        <v>16152.151171206307</v>
      </c>
      <c r="G95" s="20" t="str">
        <f>_xlfn.XLOOKUP(Productos[[#This Row],[Subcategoría]],Categorias[Subcategoría],Categorias[Categoría],0)</f>
        <v>Computación</v>
      </c>
    </row>
    <row r="96" spans="1:7" ht="14.25">
      <c r="A96" s="2">
        <v>95</v>
      </c>
      <c r="B96" s="1" t="s">
        <v>647</v>
      </c>
      <c r="C96" s="1" t="s">
        <v>556</v>
      </c>
      <c r="D96" s="1" t="s">
        <v>494</v>
      </c>
      <c r="E96" s="1" t="s">
        <v>648</v>
      </c>
      <c r="F96" s="20">
        <v>12925.996333072266</v>
      </c>
      <c r="G96" s="20" t="str">
        <f>_xlfn.XLOOKUP(Productos[[#This Row],[Subcategoría]],Categorias[Subcategoría],Categorias[Categoría],0)</f>
        <v>Computación</v>
      </c>
    </row>
    <row r="97" spans="1:7" ht="14.25">
      <c r="A97" s="2">
        <v>96</v>
      </c>
      <c r="B97" s="1" t="s">
        <v>649</v>
      </c>
      <c r="C97" s="1" t="s">
        <v>650</v>
      </c>
      <c r="D97" s="1" t="s">
        <v>398</v>
      </c>
      <c r="E97" s="1" t="s">
        <v>651</v>
      </c>
      <c r="F97" s="20">
        <v>7547.400926342094</v>
      </c>
      <c r="G97" s="20" t="str">
        <f>_xlfn.XLOOKUP(Productos[[#This Row],[Subcategoría]],Categorias[Subcategoría],Categorias[Categoría],0)</f>
        <v>Accesorios</v>
      </c>
    </row>
    <row r="98" spans="1:7" ht="14.25">
      <c r="A98" s="2">
        <v>97</v>
      </c>
      <c r="B98" s="1" t="s">
        <v>652</v>
      </c>
      <c r="C98" s="1" t="s">
        <v>650</v>
      </c>
      <c r="D98" s="1" t="s">
        <v>405</v>
      </c>
      <c r="E98" s="1" t="s">
        <v>653</v>
      </c>
      <c r="F98" s="20">
        <v>6466.1686125237356</v>
      </c>
      <c r="G98" s="20" t="str">
        <f>_xlfn.XLOOKUP(Productos[[#This Row],[Subcategoría]],Categorias[Subcategoría],Categorias[Categoría],0)</f>
        <v>Accesorios</v>
      </c>
    </row>
    <row r="99" spans="1:7" ht="14.25">
      <c r="A99" s="2">
        <v>98</v>
      </c>
      <c r="B99" s="1" t="s">
        <v>654</v>
      </c>
      <c r="C99" s="1" t="s">
        <v>650</v>
      </c>
      <c r="D99" s="1" t="s">
        <v>401</v>
      </c>
      <c r="E99" s="1" t="s">
        <v>655</v>
      </c>
      <c r="F99" s="20">
        <v>1087.5732057935643</v>
      </c>
      <c r="G99" s="20" t="str">
        <f>_xlfn.XLOOKUP(Productos[[#This Row],[Subcategoría]],Categorias[Subcategoría],Categorias[Categoría],0)</f>
        <v>Accesorios</v>
      </c>
    </row>
    <row r="100" spans="1:7" ht="14.25">
      <c r="A100" s="2">
        <v>99</v>
      </c>
      <c r="B100" s="1" t="s">
        <v>656</v>
      </c>
      <c r="C100" s="1" t="s">
        <v>650</v>
      </c>
      <c r="D100" s="1" t="s">
        <v>398</v>
      </c>
      <c r="E100" s="1" t="s">
        <v>657</v>
      </c>
      <c r="F100" s="20">
        <v>4318.7400734479024</v>
      </c>
      <c r="G100" s="20" t="str">
        <f>_xlfn.XLOOKUP(Productos[[#This Row],[Subcategoría]],Categorias[Subcategoría],Categorias[Categoría],0)</f>
        <v>Accesorios</v>
      </c>
    </row>
    <row r="101" spans="1:7" ht="14.25">
      <c r="A101" s="2">
        <v>100</v>
      </c>
      <c r="B101" s="1" t="s">
        <v>658</v>
      </c>
      <c r="C101" s="1" t="s">
        <v>650</v>
      </c>
      <c r="D101" s="1" t="s">
        <v>659</v>
      </c>
      <c r="E101" s="1" t="s">
        <v>660</v>
      </c>
      <c r="F101" s="20">
        <v>2161.2874753314809</v>
      </c>
      <c r="G101" s="20" t="str">
        <f>_xlfn.XLOOKUP(Productos[[#This Row],[Subcategoría]],Categorias[Subcategoría],Categorias[Categoría],0)</f>
        <v>Accesorios</v>
      </c>
    </row>
    <row r="102" spans="1:7" ht="14.25">
      <c r="A102" s="2">
        <v>101</v>
      </c>
      <c r="B102" s="1" t="s">
        <v>661</v>
      </c>
      <c r="C102" s="1" t="s">
        <v>650</v>
      </c>
      <c r="D102" s="1" t="s">
        <v>662</v>
      </c>
      <c r="E102" s="1" t="s">
        <v>663</v>
      </c>
      <c r="F102" s="20">
        <v>2701.9036322406605</v>
      </c>
      <c r="G102" s="20" t="str">
        <f>_xlfn.XLOOKUP(Productos[[#This Row],[Subcategoría]],Categorias[Subcategoría],Categorias[Categoría],0)</f>
        <v>Accesorios</v>
      </c>
    </row>
    <row r="103" spans="1:7" ht="14.25">
      <c r="A103" s="2">
        <v>102</v>
      </c>
      <c r="B103" s="1" t="s">
        <v>664</v>
      </c>
      <c r="C103" s="1" t="s">
        <v>650</v>
      </c>
      <c r="D103" s="1" t="s">
        <v>394</v>
      </c>
      <c r="E103" s="1" t="s">
        <v>665</v>
      </c>
      <c r="F103" s="20">
        <v>3242.5197891498397</v>
      </c>
      <c r="G103" s="20" t="str">
        <f>_xlfn.XLOOKUP(Productos[[#This Row],[Subcategoría]],Categorias[Subcategoría],Categorias[Categoría],0)</f>
        <v>Accesorios</v>
      </c>
    </row>
    <row r="104" spans="1:7" ht="14.25">
      <c r="A104" s="2">
        <v>103</v>
      </c>
      <c r="B104" s="1" t="s">
        <v>666</v>
      </c>
      <c r="C104" s="1" t="s">
        <v>650</v>
      </c>
      <c r="D104" s="1" t="s">
        <v>398</v>
      </c>
      <c r="E104" s="1" t="s">
        <v>667</v>
      </c>
      <c r="F104" s="20">
        <v>1623.177333182449</v>
      </c>
      <c r="G104" s="20" t="str">
        <f>_xlfn.XLOOKUP(Productos[[#This Row],[Subcategoría]],Categorias[Subcategoría],Categorias[Categoría],0)</f>
        <v>Accesorios</v>
      </c>
    </row>
    <row r="105" spans="1:7" ht="14.25">
      <c r="A105" s="2">
        <v>104</v>
      </c>
      <c r="B105" s="1" t="s">
        <v>668</v>
      </c>
      <c r="C105" s="1" t="s">
        <v>650</v>
      </c>
      <c r="D105" s="1" t="s">
        <v>600</v>
      </c>
      <c r="E105" s="1" t="s">
        <v>669</v>
      </c>
      <c r="F105" s="20">
        <v>3778.1239165387246</v>
      </c>
      <c r="G105" s="20" t="str">
        <f>_xlfn.XLOOKUP(Productos[[#This Row],[Subcategoría]],Categorias[Subcategoría],Categorias[Categoría],0)</f>
        <v>Accesorios</v>
      </c>
    </row>
    <row r="106" spans="1:7" ht="14.25">
      <c r="A106" s="2">
        <v>105</v>
      </c>
      <c r="B106" s="1" t="s">
        <v>670</v>
      </c>
      <c r="C106" s="1" t="s">
        <v>650</v>
      </c>
      <c r="D106" s="1" t="s">
        <v>494</v>
      </c>
      <c r="E106" s="1" t="s">
        <v>671</v>
      </c>
      <c r="F106" s="20">
        <v>2704.409647000808</v>
      </c>
      <c r="G106" s="20" t="str">
        <f>_xlfn.XLOOKUP(Productos[[#This Row],[Subcategoría]],Categorias[Subcategoría],Categorias[Categoría],0)</f>
        <v>Accesorios</v>
      </c>
    </row>
    <row r="107" spans="1:7" ht="14.25">
      <c r="A107" s="2">
        <v>106</v>
      </c>
      <c r="B107" s="1" t="s">
        <v>672</v>
      </c>
      <c r="C107" s="1" t="s">
        <v>410</v>
      </c>
      <c r="D107" s="1" t="s">
        <v>486</v>
      </c>
      <c r="E107" s="1" t="s">
        <v>673</v>
      </c>
      <c r="F107" s="20">
        <v>19380.812024100498</v>
      </c>
      <c r="G107" s="20" t="str">
        <f>_xlfn.XLOOKUP(Productos[[#This Row],[Subcategoría]],Categorias[Subcategoría],Categorias[Categoría],0)</f>
        <v>Hardware</v>
      </c>
    </row>
    <row r="108" spans="1:7" ht="14.25">
      <c r="A108" s="2">
        <v>107</v>
      </c>
      <c r="B108" s="1" t="s">
        <v>674</v>
      </c>
      <c r="C108" s="1" t="s">
        <v>410</v>
      </c>
      <c r="D108" s="1" t="s">
        <v>510</v>
      </c>
      <c r="E108" s="1" t="s">
        <v>675</v>
      </c>
      <c r="F108" s="20">
        <v>23688.199176052902</v>
      </c>
      <c r="G108" s="20" t="str">
        <f>_xlfn.XLOOKUP(Productos[[#This Row],[Subcategoría]],Categorias[Subcategoría],Categorias[Categoría],0)</f>
        <v>Hardware</v>
      </c>
    </row>
    <row r="109" spans="1:7" ht="14.25">
      <c r="A109" s="2">
        <v>108</v>
      </c>
      <c r="B109" s="1" t="s">
        <v>676</v>
      </c>
      <c r="C109" s="1" t="s">
        <v>410</v>
      </c>
      <c r="D109" s="1" t="s">
        <v>391</v>
      </c>
      <c r="E109" s="1" t="s">
        <v>677</v>
      </c>
      <c r="F109" s="20">
        <v>12928.502347832415</v>
      </c>
      <c r="G109" s="20" t="str">
        <f>_xlfn.XLOOKUP(Productos[[#This Row],[Subcategoría]],Categorias[Subcategoría],Categorias[Categoría],0)</f>
        <v>Hardware</v>
      </c>
    </row>
    <row r="110" spans="1:7" ht="14.25">
      <c r="A110" s="2">
        <v>109</v>
      </c>
      <c r="B110" s="1" t="s">
        <v>678</v>
      </c>
      <c r="C110" s="1" t="s">
        <v>410</v>
      </c>
      <c r="D110" s="1" t="s">
        <v>507</v>
      </c>
      <c r="E110" s="1" t="s">
        <v>679</v>
      </c>
      <c r="F110" s="20">
        <v>10771.049749715989</v>
      </c>
      <c r="G110" s="20" t="str">
        <f>_xlfn.XLOOKUP(Productos[[#This Row],[Subcategoría]],Categorias[Subcategoría],Categorias[Categoría],0)</f>
        <v>Hardware</v>
      </c>
    </row>
    <row r="111" spans="1:7" ht="14.25">
      <c r="A111" s="2">
        <v>110</v>
      </c>
      <c r="B111" s="1" t="s">
        <v>680</v>
      </c>
      <c r="C111" s="1" t="s">
        <v>410</v>
      </c>
      <c r="D111" s="1" t="s">
        <v>411</v>
      </c>
      <c r="E111" s="1" t="s">
        <v>681</v>
      </c>
      <c r="F111" s="20">
        <v>17230.877470264517</v>
      </c>
      <c r="G111" s="20" t="str">
        <f>_xlfn.XLOOKUP(Productos[[#This Row],[Subcategoría]],Categorias[Subcategoría],Categorias[Categoría],0)</f>
        <v>Hardware</v>
      </c>
    </row>
    <row r="112" spans="1:7" ht="14.25">
      <c r="A112" s="2">
        <v>111</v>
      </c>
      <c r="B112" s="1" t="s">
        <v>682</v>
      </c>
      <c r="C112" s="1" t="s">
        <v>410</v>
      </c>
      <c r="D112" s="1" t="s">
        <v>394</v>
      </c>
      <c r="E112" s="1" t="s">
        <v>683</v>
      </c>
      <c r="F112" s="20">
        <v>15080.942916428541</v>
      </c>
      <c r="G112" s="20" t="str">
        <f>_xlfn.XLOOKUP(Productos[[#This Row],[Subcategoría]],Categorias[Subcategoría],Categorias[Categoría],0)</f>
        <v>Hardware</v>
      </c>
    </row>
    <row r="113" spans="1:7" ht="14.25">
      <c r="A113" s="2">
        <v>112</v>
      </c>
      <c r="B113" s="1" t="s">
        <v>684</v>
      </c>
      <c r="C113" s="1" t="s">
        <v>410</v>
      </c>
      <c r="D113" s="1" t="s">
        <v>530</v>
      </c>
      <c r="E113" s="1" t="s">
        <v>685</v>
      </c>
      <c r="F113" s="20">
        <v>11847.270034014053</v>
      </c>
      <c r="G113" s="20" t="str">
        <f>_xlfn.XLOOKUP(Productos[[#This Row],[Subcategoría]],Categorias[Subcategoría],Categorias[Categoría],0)</f>
        <v>Hardware</v>
      </c>
    </row>
    <row r="114" spans="1:7" ht="14.25">
      <c r="A114" s="2">
        <v>113</v>
      </c>
      <c r="B114" s="1" t="s">
        <v>686</v>
      </c>
      <c r="C114" s="1" t="s">
        <v>410</v>
      </c>
      <c r="D114" s="1" t="s">
        <v>562</v>
      </c>
      <c r="E114" s="1" t="s">
        <v>687</v>
      </c>
      <c r="F114" s="20">
        <v>14002.216617370328</v>
      </c>
      <c r="G114" s="20" t="str">
        <f>_xlfn.XLOOKUP(Productos[[#This Row],[Subcategoría]],Categorias[Subcategoría],Categorias[Categoría],0)</f>
        <v>Hardware</v>
      </c>
    </row>
    <row r="115" spans="1:7" ht="14.25">
      <c r="A115" s="2">
        <v>114</v>
      </c>
      <c r="B115" s="1" t="s">
        <v>688</v>
      </c>
      <c r="C115" s="1" t="s">
        <v>410</v>
      </c>
      <c r="D115" s="1" t="s">
        <v>689</v>
      </c>
      <c r="E115" s="1" t="s">
        <v>690</v>
      </c>
      <c r="F115" s="20">
        <v>16157.163200726607</v>
      </c>
      <c r="G115" s="20" t="str">
        <f>_xlfn.XLOOKUP(Productos[[#This Row],[Subcategoría]],Categorias[Subcategoría],Categorias[Categoría],0)</f>
        <v>Hardware</v>
      </c>
    </row>
    <row r="116" spans="1:7" ht="14.25">
      <c r="A116" s="2">
        <v>115</v>
      </c>
      <c r="B116" s="1" t="s">
        <v>691</v>
      </c>
      <c r="C116" s="1" t="s">
        <v>410</v>
      </c>
      <c r="D116" s="1" t="s">
        <v>692</v>
      </c>
      <c r="E116" s="1" t="s">
        <v>693</v>
      </c>
      <c r="F116" s="20">
        <v>12923.490318312119</v>
      </c>
      <c r="G116" s="20" t="str">
        <f>_xlfn.XLOOKUP(Productos[[#This Row],[Subcategoría]],Categorias[Subcategoría],Categorias[Categoría],0)</f>
        <v>Hardware</v>
      </c>
    </row>
    <row r="117" spans="1:7" ht="14.25">
      <c r="A117" s="2">
        <v>116</v>
      </c>
      <c r="B117" s="1" t="s">
        <v>694</v>
      </c>
      <c r="C117" s="1" t="s">
        <v>410</v>
      </c>
      <c r="D117" s="1" t="s">
        <v>695</v>
      </c>
      <c r="E117" s="1" t="s">
        <v>696</v>
      </c>
      <c r="F117" s="20">
        <v>15078.436901668389</v>
      </c>
      <c r="G117" s="20" t="str">
        <f>_xlfn.XLOOKUP(Productos[[#This Row],[Subcategoría]],Categorias[Subcategoría],Categorias[Categoría],0)</f>
        <v>Hardware</v>
      </c>
    </row>
    <row r="118" spans="1:7" ht="14.25">
      <c r="A118" s="2">
        <v>117</v>
      </c>
      <c r="B118" s="1" t="s">
        <v>697</v>
      </c>
      <c r="C118" s="1" t="s">
        <v>410</v>
      </c>
      <c r="D118" s="1" t="s">
        <v>698</v>
      </c>
      <c r="E118" s="1" t="s">
        <v>699</v>
      </c>
      <c r="F118" s="20">
        <v>19385.824053620796</v>
      </c>
      <c r="G118" s="20" t="str">
        <f>_xlfn.XLOOKUP(Productos[[#This Row],[Subcategoría]],Categorias[Subcategoría],Categorias[Categoría],0)</f>
        <v>Hardware</v>
      </c>
    </row>
    <row r="119" spans="1:7" ht="14.25">
      <c r="A119" s="2">
        <v>118</v>
      </c>
      <c r="B119" s="1" t="s">
        <v>700</v>
      </c>
      <c r="C119" s="1" t="s">
        <v>410</v>
      </c>
      <c r="D119" s="1" t="s">
        <v>494</v>
      </c>
      <c r="E119" s="1" t="s">
        <v>701</v>
      </c>
      <c r="F119" s="20">
        <v>12923.490318312119</v>
      </c>
      <c r="G119" s="20" t="str">
        <f>_xlfn.XLOOKUP(Productos[[#This Row],[Subcategoría]],Categorias[Subcategoría],Categorias[Categoría],0)</f>
        <v>Hardware</v>
      </c>
    </row>
    <row r="120" spans="1:7" ht="14.25">
      <c r="A120" s="2">
        <v>119</v>
      </c>
      <c r="B120" s="1" t="s">
        <v>702</v>
      </c>
      <c r="C120" s="1" t="s">
        <v>410</v>
      </c>
      <c r="D120" s="1" t="s">
        <v>486</v>
      </c>
      <c r="E120" s="1" t="s">
        <v>703</v>
      </c>
      <c r="F120" s="20">
        <v>21535.758607456773</v>
      </c>
      <c r="G120" s="20" t="str">
        <f>_xlfn.XLOOKUP(Productos[[#This Row],[Subcategoría]],Categorias[Subcategoría],Categorias[Categoría],0)</f>
        <v>Hardware</v>
      </c>
    </row>
    <row r="121" spans="1:7" ht="14.25">
      <c r="A121" s="2">
        <v>120</v>
      </c>
      <c r="B121" s="1" t="s">
        <v>704</v>
      </c>
      <c r="C121" s="1" t="s">
        <v>410</v>
      </c>
      <c r="D121" s="1" t="s">
        <v>510</v>
      </c>
      <c r="E121" s="1" t="s">
        <v>705</v>
      </c>
      <c r="F121" s="20">
        <v>19385.824053620796</v>
      </c>
      <c r="G121" s="20" t="str">
        <f>_xlfn.XLOOKUP(Productos[[#This Row],[Subcategoría]],Categorias[Subcategoría],Categorias[Categoría],0)</f>
        <v>Hardware</v>
      </c>
    </row>
    <row r="122" spans="1:7" ht="14.25">
      <c r="A122" s="2">
        <v>121</v>
      </c>
      <c r="B122" s="1" t="s">
        <v>706</v>
      </c>
      <c r="C122" s="1" t="s">
        <v>707</v>
      </c>
      <c r="D122" s="1" t="s">
        <v>708</v>
      </c>
      <c r="E122" s="1" t="s">
        <v>709</v>
      </c>
      <c r="F122" s="20">
        <v>331.71299202477218</v>
      </c>
      <c r="G122" s="20" t="str">
        <f>_xlfn.XLOOKUP(Productos[[#This Row],[Subcategoría]],Categorias[Subcategoría],Categorias[Categoría],0)</f>
        <v>Accesorios</v>
      </c>
    </row>
    <row r="123" spans="1:7" ht="14.25">
      <c r="A123" s="2">
        <v>122</v>
      </c>
      <c r="B123" s="1" t="s">
        <v>710</v>
      </c>
      <c r="C123" s="1" t="s">
        <v>707</v>
      </c>
      <c r="D123" s="1" t="s">
        <v>711</v>
      </c>
      <c r="E123" s="1" t="s">
        <v>712</v>
      </c>
      <c r="F123" s="20">
        <v>549.46306364453267</v>
      </c>
      <c r="G123" s="20" t="str">
        <f>_xlfn.XLOOKUP(Productos[[#This Row],[Subcategoría]],Categorias[Subcategoría],Categorias[Categoría],0)</f>
        <v>Accesorios</v>
      </c>
    </row>
    <row r="124" spans="1:7" ht="14.25">
      <c r="A124" s="2">
        <v>123</v>
      </c>
      <c r="B124" s="1" t="s">
        <v>713</v>
      </c>
      <c r="C124" s="1" t="s">
        <v>707</v>
      </c>
      <c r="D124" s="1" t="s">
        <v>600</v>
      </c>
      <c r="E124" s="1" t="s">
        <v>714</v>
      </c>
      <c r="F124" s="20">
        <v>874.83516369409938</v>
      </c>
      <c r="G124" s="20" t="str">
        <f>_xlfn.XLOOKUP(Productos[[#This Row],[Subcategoría]],Categorias[Subcategoría],Categorias[Categoría],0)</f>
        <v>Accesorios</v>
      </c>
    </row>
    <row r="125" spans="1:7" ht="14.25">
      <c r="A125" s="2">
        <v>124</v>
      </c>
      <c r="B125" s="1" t="s">
        <v>715</v>
      </c>
      <c r="C125" s="1" t="s">
        <v>707</v>
      </c>
      <c r="D125" s="1" t="s">
        <v>716</v>
      </c>
      <c r="E125" s="1" t="s">
        <v>717</v>
      </c>
      <c r="F125" s="20">
        <v>1085.0671910334167</v>
      </c>
      <c r="G125" s="20" t="str">
        <f>_xlfn.XLOOKUP(Productos[[#This Row],[Subcategoría]],Categorias[Subcategoría],Categorias[Categoría],0)</f>
        <v>Accesorios</v>
      </c>
    </row>
    <row r="126" spans="1:7" ht="14.25">
      <c r="A126" s="2">
        <v>125</v>
      </c>
      <c r="B126" s="1" t="s">
        <v>718</v>
      </c>
      <c r="C126" s="1" t="s">
        <v>707</v>
      </c>
      <c r="D126" s="1" t="s">
        <v>719</v>
      </c>
      <c r="E126" s="1" t="s">
        <v>720</v>
      </c>
      <c r="F126" s="20">
        <v>1625.6833479425966</v>
      </c>
      <c r="G126" s="20" t="str">
        <f>_xlfn.XLOOKUP(Productos[[#This Row],[Subcategoría]],Categorias[Subcategoría],Categorias[Categoría],0)</f>
        <v>Accesorios</v>
      </c>
    </row>
    <row r="127" spans="1:7" ht="14.25">
      <c r="A127" s="2">
        <v>126</v>
      </c>
      <c r="B127" s="1" t="s">
        <v>721</v>
      </c>
      <c r="C127" s="1" t="s">
        <v>722</v>
      </c>
      <c r="D127" s="1" t="s">
        <v>708</v>
      </c>
      <c r="E127" s="1" t="s">
        <v>723</v>
      </c>
      <c r="F127" s="20">
        <v>229.102993115261</v>
      </c>
      <c r="G127" s="20" t="str">
        <f>_xlfn.XLOOKUP(Productos[[#This Row],[Subcategoría]],Categorias[Subcategoría],Categorias[Categoría],0)</f>
        <v>Accesorios</v>
      </c>
    </row>
    <row r="128" spans="1:7" ht="14.25">
      <c r="A128" s="2">
        <v>127</v>
      </c>
      <c r="B128" s="1" t="s">
        <v>724</v>
      </c>
      <c r="C128" s="1" t="s">
        <v>722</v>
      </c>
      <c r="D128" s="1" t="s">
        <v>600</v>
      </c>
      <c r="E128" s="1" t="s">
        <v>725</v>
      </c>
      <c r="F128" s="20">
        <v>439.33502045457863</v>
      </c>
      <c r="G128" s="20" t="str">
        <f>_xlfn.XLOOKUP(Productos[[#This Row],[Subcategoría]],Categorias[Subcategoría],Categorias[Categoría],0)</f>
        <v>Accesorios</v>
      </c>
    </row>
    <row r="129" spans="1:7" ht="14.25">
      <c r="A129" s="2">
        <v>128</v>
      </c>
      <c r="B129" s="1" t="s">
        <v>726</v>
      </c>
      <c r="C129" s="1" t="s">
        <v>727</v>
      </c>
      <c r="D129" s="1" t="s">
        <v>711</v>
      </c>
      <c r="E129" s="1" t="s">
        <v>728</v>
      </c>
      <c r="F129" s="20">
        <v>334.21900678491971</v>
      </c>
      <c r="G129" s="20" t="str">
        <f>_xlfn.XLOOKUP(Productos[[#This Row],[Subcategoría]],Categorias[Subcategoría],Categorias[Categoría],0)</f>
        <v>Accesorios</v>
      </c>
    </row>
    <row r="130" spans="1:7" ht="14.25">
      <c r="A130" s="2">
        <v>129</v>
      </c>
      <c r="B130" s="1" t="s">
        <v>729</v>
      </c>
      <c r="C130" s="1" t="s">
        <v>727</v>
      </c>
      <c r="D130" s="1" t="s">
        <v>716</v>
      </c>
      <c r="E130" s="1" t="s">
        <v>730</v>
      </c>
      <c r="F130" s="20">
        <v>659.59110683448671</v>
      </c>
      <c r="G130" s="20" t="str">
        <f>_xlfn.XLOOKUP(Productos[[#This Row],[Subcategoría]],Categorias[Subcategoría],Categorias[Categoría],0)</f>
        <v>Accesorios</v>
      </c>
    </row>
    <row r="131" spans="1:7" ht="14.25">
      <c r="A131" s="2">
        <v>130</v>
      </c>
      <c r="B131" s="1" t="s">
        <v>731</v>
      </c>
      <c r="C131" s="1" t="s">
        <v>727</v>
      </c>
      <c r="D131" s="1" t="s">
        <v>719</v>
      </c>
      <c r="E131" s="1" t="s">
        <v>732</v>
      </c>
      <c r="F131" s="20">
        <v>977.44516260361058</v>
      </c>
      <c r="G131" s="20" t="str">
        <f>_xlfn.XLOOKUP(Productos[[#This Row],[Subcategoría]],Categorias[Subcategoría],Categorias[Categoría],0)</f>
        <v>Accesorios</v>
      </c>
    </row>
    <row r="132" spans="1:7" ht="14.25">
      <c r="A132" s="2">
        <v>131</v>
      </c>
      <c r="B132" s="1" t="s">
        <v>733</v>
      </c>
      <c r="C132" s="1" t="s">
        <v>722</v>
      </c>
      <c r="D132" s="1" t="s">
        <v>708</v>
      </c>
      <c r="E132" s="1" t="s">
        <v>734</v>
      </c>
      <c r="F132" s="20">
        <v>118.97494992530697</v>
      </c>
      <c r="G132" s="20" t="str">
        <f>_xlfn.XLOOKUP(Productos[[#This Row],[Subcategoría]],Categorias[Subcategoría],Categorias[Categoría],0)</f>
        <v>Accesorios</v>
      </c>
    </row>
    <row r="133" spans="1:7" ht="14.25">
      <c r="A133" s="2">
        <v>132</v>
      </c>
      <c r="B133" s="1" t="s">
        <v>735</v>
      </c>
      <c r="C133" s="1" t="s">
        <v>722</v>
      </c>
      <c r="D133" s="1" t="s">
        <v>600</v>
      </c>
      <c r="E133" s="1" t="s">
        <v>736</v>
      </c>
      <c r="F133" s="20">
        <v>229.102993115261</v>
      </c>
      <c r="G133" s="20" t="str">
        <f>_xlfn.XLOOKUP(Productos[[#This Row],[Subcategoría]],Categorias[Subcategoría],Categorias[Categoría],0)</f>
        <v>Accesorios</v>
      </c>
    </row>
    <row r="134" spans="1:7" ht="14.25">
      <c r="A134" s="2">
        <v>133</v>
      </c>
      <c r="B134" s="1" t="s">
        <v>737</v>
      </c>
      <c r="C134" s="1" t="s">
        <v>738</v>
      </c>
      <c r="D134" s="1" t="s">
        <v>499</v>
      </c>
      <c r="E134" s="1" t="s">
        <v>739</v>
      </c>
      <c r="F134" s="20">
        <v>546.9570488843849</v>
      </c>
      <c r="G134" s="20" t="str">
        <f>_xlfn.XLOOKUP(Productos[[#This Row],[Subcategoría]],Categorias[Subcategoría],Categorias[Categoría],0)</f>
        <v>Accesorios</v>
      </c>
    </row>
    <row r="135" spans="1:7" ht="14.25">
      <c r="A135" s="2">
        <v>134</v>
      </c>
      <c r="B135" s="1" t="s">
        <v>740</v>
      </c>
      <c r="C135" s="1" t="s">
        <v>738</v>
      </c>
      <c r="D135" s="1" t="s">
        <v>499</v>
      </c>
      <c r="E135" s="1" t="s">
        <v>741</v>
      </c>
      <c r="F135" s="20">
        <v>872.32914893395173</v>
      </c>
      <c r="G135" s="20" t="str">
        <f>_xlfn.XLOOKUP(Productos[[#This Row],[Subcategoría]],Categorias[Subcategoría],Categorias[Categoría],0)</f>
        <v>Accesorios</v>
      </c>
    </row>
    <row r="136" spans="1:7" ht="14.25">
      <c r="A136" s="2">
        <v>135</v>
      </c>
      <c r="B136" s="1" t="s">
        <v>742</v>
      </c>
      <c r="C136" s="1" t="s">
        <v>738</v>
      </c>
      <c r="D136" s="1" t="s">
        <v>600</v>
      </c>
      <c r="E136" s="1" t="s">
        <v>743</v>
      </c>
      <c r="F136" s="20">
        <v>1090.0792205537118</v>
      </c>
      <c r="G136" s="20" t="str">
        <f>_xlfn.XLOOKUP(Productos[[#This Row],[Subcategoría]],Categorias[Subcategoría],Categorias[Categoría],0)</f>
        <v>Accesorios</v>
      </c>
    </row>
    <row r="137" spans="1:7" ht="14.25">
      <c r="A137" s="2">
        <v>136</v>
      </c>
      <c r="B137" s="1" t="s">
        <v>744</v>
      </c>
      <c r="C137" s="1" t="s">
        <v>738</v>
      </c>
      <c r="D137" s="1" t="s">
        <v>711</v>
      </c>
      <c r="E137" s="1" t="s">
        <v>745</v>
      </c>
      <c r="F137" s="20">
        <v>1300.3112478930298</v>
      </c>
      <c r="G137" s="20" t="str">
        <f>_xlfn.XLOOKUP(Productos[[#This Row],[Subcategoría]],Categorias[Subcategoría],Categorias[Categoría],0)</f>
        <v>Accesorios</v>
      </c>
    </row>
    <row r="138" spans="1:7" ht="14.25">
      <c r="A138" s="2">
        <v>137</v>
      </c>
      <c r="B138" s="1" t="s">
        <v>746</v>
      </c>
      <c r="C138" s="1" t="s">
        <v>738</v>
      </c>
      <c r="D138" s="1" t="s">
        <v>716</v>
      </c>
      <c r="E138" s="1" t="s">
        <v>747</v>
      </c>
      <c r="F138" s="20">
        <v>1625.6833479425966</v>
      </c>
      <c r="G138" s="20" t="str">
        <f>_xlfn.XLOOKUP(Productos[[#This Row],[Subcategoría]],Categorias[Subcategoría],Categorias[Categoría],0)</f>
        <v>Accesorios</v>
      </c>
    </row>
    <row r="139" spans="1:7" ht="14.25">
      <c r="A139" s="2">
        <v>138</v>
      </c>
      <c r="B139" s="1" t="s">
        <v>748</v>
      </c>
      <c r="C139" s="1" t="s">
        <v>749</v>
      </c>
      <c r="D139" s="1" t="s">
        <v>708</v>
      </c>
      <c r="E139" s="1" t="s">
        <v>750</v>
      </c>
      <c r="F139" s="20">
        <v>121.48096468545461</v>
      </c>
      <c r="G139" s="20" t="str">
        <f>_xlfn.XLOOKUP(Productos[[#This Row],[Subcategoría]],Categorias[Subcategoría],Categorias[Categoría],0)</f>
        <v>Accesorios</v>
      </c>
    </row>
    <row r="140" spans="1:7" ht="14.25">
      <c r="A140" s="2">
        <v>139</v>
      </c>
      <c r="B140" s="1" t="s">
        <v>751</v>
      </c>
      <c r="C140" s="1" t="s">
        <v>749</v>
      </c>
      <c r="D140" s="1" t="s">
        <v>600</v>
      </c>
      <c r="E140" s="1" t="s">
        <v>752</v>
      </c>
      <c r="F140" s="20">
        <v>224.09096359496581</v>
      </c>
      <c r="G140" s="20" t="str">
        <f>_xlfn.XLOOKUP(Productos[[#This Row],[Subcategoría]],Categorias[Subcategoría],Categorias[Categoría],0)</f>
        <v>Accesorios</v>
      </c>
    </row>
    <row r="141" spans="1:7" ht="14.25">
      <c r="A141" s="2">
        <v>140</v>
      </c>
      <c r="B141" s="1" t="s">
        <v>753</v>
      </c>
      <c r="C141" s="1" t="s">
        <v>749</v>
      </c>
      <c r="D141" s="1" t="s">
        <v>711</v>
      </c>
      <c r="E141" s="1" t="s">
        <v>754</v>
      </c>
      <c r="F141" s="20">
        <v>334.21900678491971</v>
      </c>
      <c r="G141" s="20" t="str">
        <f>_xlfn.XLOOKUP(Productos[[#This Row],[Subcategoría]],Categorias[Subcategoría],Categorias[Categoría],0)</f>
        <v>Accesorios</v>
      </c>
    </row>
    <row r="142" spans="1:7" ht="14.25">
      <c r="A142" s="2">
        <v>141</v>
      </c>
      <c r="B142" s="1" t="s">
        <v>755</v>
      </c>
      <c r="C142" s="1" t="s">
        <v>756</v>
      </c>
      <c r="D142" s="1" t="s">
        <v>499</v>
      </c>
      <c r="E142" s="1" t="s">
        <v>757</v>
      </c>
      <c r="F142" s="20">
        <v>551.9690784046802</v>
      </c>
      <c r="G142" s="20" t="str">
        <f>_xlfn.XLOOKUP(Productos[[#This Row],[Subcategoría]],Categorias[Subcategoría],Categorias[Categoría],0)</f>
        <v>Accesorios</v>
      </c>
    </row>
    <row r="143" spans="1:7" ht="14.25">
      <c r="A143" s="2">
        <v>142</v>
      </c>
      <c r="B143" s="1" t="s">
        <v>758</v>
      </c>
      <c r="C143" s="1" t="s">
        <v>756</v>
      </c>
      <c r="D143" s="1" t="s">
        <v>711</v>
      </c>
      <c r="E143" s="1" t="s">
        <v>759</v>
      </c>
      <c r="F143" s="20">
        <v>869.82313417380385</v>
      </c>
      <c r="G143" s="20" t="str">
        <f>_xlfn.XLOOKUP(Productos[[#This Row],[Subcategoría]],Categorias[Subcategoría],Categorias[Categoría],0)</f>
        <v>Accesorios</v>
      </c>
    </row>
    <row r="144" spans="1:7" ht="14.25">
      <c r="A144" s="2">
        <v>143</v>
      </c>
      <c r="B144" s="1" t="s">
        <v>760</v>
      </c>
      <c r="C144" s="1" t="s">
        <v>756</v>
      </c>
      <c r="D144" s="1" t="s">
        <v>600</v>
      </c>
      <c r="E144" s="1" t="s">
        <v>761</v>
      </c>
      <c r="F144" s="20">
        <v>1087.5732057935643</v>
      </c>
      <c r="G144" s="20" t="str">
        <f>_xlfn.XLOOKUP(Productos[[#This Row],[Subcategoría]],Categorias[Subcategoría],Categorias[Categoría],0)</f>
        <v>Accesorios</v>
      </c>
    </row>
    <row r="145" spans="1:7" ht="14.25">
      <c r="A145" s="2">
        <v>144</v>
      </c>
      <c r="B145" s="1" t="s">
        <v>762</v>
      </c>
      <c r="C145" s="1" t="s">
        <v>763</v>
      </c>
      <c r="D145" s="1" t="s">
        <v>708</v>
      </c>
      <c r="E145" s="1" t="s">
        <v>764</v>
      </c>
      <c r="F145" s="20">
        <v>229.102993115261</v>
      </c>
      <c r="G145" s="20" t="str">
        <f>_xlfn.XLOOKUP(Productos[[#This Row],[Subcategoría]],Categorias[Subcategoría],Categorias[Categoría],0)</f>
        <v>Accesorios</v>
      </c>
    </row>
    <row r="146" spans="1:7" ht="14.25">
      <c r="A146" s="2">
        <v>145</v>
      </c>
      <c r="B146" s="1" t="s">
        <v>765</v>
      </c>
      <c r="C146" s="1" t="s">
        <v>763</v>
      </c>
      <c r="D146" s="1" t="s">
        <v>719</v>
      </c>
      <c r="E146" s="1" t="s">
        <v>766</v>
      </c>
      <c r="F146" s="20">
        <v>331.71299202477218</v>
      </c>
      <c r="G146" s="20" t="str">
        <f>_xlfn.XLOOKUP(Productos[[#This Row],[Subcategoría]],Categorias[Subcategoría],Categorias[Categoría],0)</f>
        <v>Accesorios</v>
      </c>
    </row>
    <row r="147" spans="1:7" ht="14.25">
      <c r="A147" s="2">
        <v>146</v>
      </c>
      <c r="B147" s="1" t="s">
        <v>767</v>
      </c>
      <c r="C147" s="1" t="s">
        <v>763</v>
      </c>
      <c r="D147" s="1" t="s">
        <v>711</v>
      </c>
      <c r="E147" s="1" t="s">
        <v>768</v>
      </c>
      <c r="F147" s="20">
        <v>549.46306364453267</v>
      </c>
      <c r="G147" s="20" t="str">
        <f>_xlfn.XLOOKUP(Productos[[#This Row],[Subcategoría]],Categorias[Subcategoría],Categorias[Categoría],0)</f>
        <v>Accesorios</v>
      </c>
    </row>
    <row r="148" spans="1:7" ht="14.25">
      <c r="A148" s="2">
        <v>147</v>
      </c>
      <c r="B148" s="1" t="s">
        <v>769</v>
      </c>
      <c r="C148" s="1" t="s">
        <v>770</v>
      </c>
      <c r="D148" s="1" t="s">
        <v>716</v>
      </c>
      <c r="E148" s="1" t="s">
        <v>771</v>
      </c>
      <c r="F148" s="20">
        <v>175.29197890035778</v>
      </c>
      <c r="G148" s="20" t="str">
        <f>_xlfn.XLOOKUP(Productos[[#This Row],[Subcategoría]],Categorias[Subcategoría],Categorias[Categoría],0)</f>
        <v>Accesorios</v>
      </c>
    </row>
    <row r="149" spans="1:7" ht="14.25">
      <c r="A149" s="2">
        <v>148</v>
      </c>
      <c r="B149" s="1" t="s">
        <v>772</v>
      </c>
      <c r="C149" s="1" t="s">
        <v>770</v>
      </c>
      <c r="D149" s="1" t="s">
        <v>600</v>
      </c>
      <c r="E149" s="1" t="s">
        <v>773</v>
      </c>
      <c r="F149" s="20">
        <v>331.71299202477218</v>
      </c>
      <c r="G149" s="20" t="str">
        <f>_xlfn.XLOOKUP(Productos[[#This Row],[Subcategoría]],Categorias[Subcategoría],Categorias[Categoría],0)</f>
        <v>Accesorios</v>
      </c>
    </row>
    <row r="150" spans="1:7" ht="14.25">
      <c r="A150" s="2">
        <v>149</v>
      </c>
      <c r="B150" s="1" t="s">
        <v>774</v>
      </c>
      <c r="C150" s="1" t="s">
        <v>770</v>
      </c>
      <c r="D150" s="1" t="s">
        <v>719</v>
      </c>
      <c r="E150" s="1" t="s">
        <v>775</v>
      </c>
      <c r="F150" s="20">
        <v>657.08509207433906</v>
      </c>
      <c r="G150" s="20" t="str">
        <f>_xlfn.XLOOKUP(Productos[[#This Row],[Subcategoría]],Categorias[Subcategoría],Categorias[Categoría],0)</f>
        <v>Accesorios</v>
      </c>
    </row>
    <row r="151" spans="1:7" ht="14.25">
      <c r="A151" s="2">
        <v>150</v>
      </c>
      <c r="B151" s="1" t="s">
        <v>776</v>
      </c>
      <c r="C151" s="1" t="s">
        <v>770</v>
      </c>
      <c r="D151" s="1" t="s">
        <v>711</v>
      </c>
      <c r="E151" s="1" t="s">
        <v>777</v>
      </c>
      <c r="F151" s="20">
        <v>226.59697835511346</v>
      </c>
      <c r="G151" s="20" t="str">
        <f>_xlfn.XLOOKUP(Productos[[#This Row],[Subcategoría]],Categorias[Subcategoría],Categorias[Categoría],0)</f>
        <v>Accesorios</v>
      </c>
    </row>
    <row r="152" spans="1:7" ht="14.25">
      <c r="A152" s="2">
        <v>151</v>
      </c>
      <c r="B152" s="1" t="s">
        <v>778</v>
      </c>
      <c r="C152" s="1" t="s">
        <v>770</v>
      </c>
      <c r="D152" s="1" t="s">
        <v>716</v>
      </c>
      <c r="E152" s="1" t="s">
        <v>779</v>
      </c>
      <c r="F152" s="20">
        <v>444.34704997487376</v>
      </c>
      <c r="G152" s="20" t="str">
        <f>_xlfn.XLOOKUP(Productos[[#This Row],[Subcategoría]],Categorias[Subcategoría],Categorias[Categoría],0)</f>
        <v>Accesorios</v>
      </c>
    </row>
    <row r="153" spans="1:7" ht="14.25">
      <c r="A153" s="2">
        <v>152</v>
      </c>
      <c r="B153" s="1" t="s">
        <v>780</v>
      </c>
      <c r="C153" s="1" t="s">
        <v>770</v>
      </c>
      <c r="D153" s="1" t="s">
        <v>600</v>
      </c>
      <c r="E153" s="1" t="s">
        <v>781</v>
      </c>
      <c r="F153" s="20">
        <v>869.82313417380385</v>
      </c>
      <c r="G153" s="20" t="str">
        <f>_xlfn.XLOOKUP(Productos[[#This Row],[Subcategoría]],Categorias[Subcategoría],Categorias[Categoría],0)</f>
        <v>Accesorios</v>
      </c>
    </row>
    <row r="154" spans="1:7" ht="14.25">
      <c r="A154" s="2">
        <v>154</v>
      </c>
      <c r="B154" s="1" t="s">
        <v>782</v>
      </c>
      <c r="C154" s="1" t="s">
        <v>783</v>
      </c>
      <c r="D154" s="1" t="s">
        <v>711</v>
      </c>
      <c r="E154" s="1" t="s">
        <v>784</v>
      </c>
      <c r="F154" s="20">
        <v>1302.8172626531775</v>
      </c>
      <c r="G154" s="20" t="str">
        <f>_xlfn.XLOOKUP(Productos[[#This Row],[Subcategoría]],Categorias[Subcategoría],Categorias[Categoría],0)</f>
        <v>Accesorios</v>
      </c>
    </row>
    <row r="155" spans="1:7" ht="14.25">
      <c r="A155" s="2">
        <v>155</v>
      </c>
      <c r="B155" s="1" t="s">
        <v>785</v>
      </c>
      <c r="C155" s="1" t="s">
        <v>783</v>
      </c>
      <c r="D155" s="1" t="s">
        <v>716</v>
      </c>
      <c r="E155" s="1" t="s">
        <v>786</v>
      </c>
      <c r="F155" s="20">
        <v>1090.0792205537118</v>
      </c>
      <c r="G155" s="20" t="str">
        <f>_xlfn.XLOOKUP(Productos[[#This Row],[Subcategoría]],Categorias[Subcategoría],Categorias[Categoría],0)</f>
        <v>Accesorios</v>
      </c>
    </row>
    <row r="156" spans="1:7" ht="14.25">
      <c r="A156" s="2">
        <v>156</v>
      </c>
      <c r="B156" s="1" t="s">
        <v>787</v>
      </c>
      <c r="C156" s="1" t="s">
        <v>783</v>
      </c>
      <c r="D156" s="1" t="s">
        <v>600</v>
      </c>
      <c r="E156" s="1" t="s">
        <v>788</v>
      </c>
      <c r="F156" s="20">
        <v>331.71299202477218</v>
      </c>
      <c r="G156" s="20" t="str">
        <f>_xlfn.XLOOKUP(Productos[[#This Row],[Subcategoría]],Categorias[Subcategoría],Categorias[Categoría],0)</f>
        <v>Accesorios</v>
      </c>
    </row>
    <row r="157" spans="1:7" ht="14.25">
      <c r="A157" s="2">
        <v>157</v>
      </c>
      <c r="B157" s="1" t="s">
        <v>789</v>
      </c>
      <c r="C157" s="1" t="s">
        <v>783</v>
      </c>
      <c r="D157" s="1" t="s">
        <v>499</v>
      </c>
      <c r="E157" s="1" t="s">
        <v>790</v>
      </c>
      <c r="F157" s="20">
        <v>1948.5494332320156</v>
      </c>
      <c r="G157" s="20" t="str">
        <f>_xlfn.XLOOKUP(Productos[[#This Row],[Subcategoría]],Categorias[Subcategoría],Categorias[Categoría],0)</f>
        <v>Accesorios</v>
      </c>
    </row>
    <row r="158" spans="1:7" ht="14.25">
      <c r="A158" s="2">
        <v>158</v>
      </c>
      <c r="B158" s="1" t="s">
        <v>791</v>
      </c>
      <c r="C158" s="1" t="s">
        <v>783</v>
      </c>
      <c r="D158" s="1" t="s">
        <v>711</v>
      </c>
      <c r="E158" s="1" t="s">
        <v>792</v>
      </c>
      <c r="F158" s="20">
        <v>1735.8113911325504</v>
      </c>
      <c r="G158" s="20" t="str">
        <f>_xlfn.XLOOKUP(Productos[[#This Row],[Subcategoría]],Categorias[Subcategoría],Categorias[Categoría],0)</f>
        <v>Accesorios</v>
      </c>
    </row>
    <row r="159" spans="1:7" ht="14.25">
      <c r="A159" s="2">
        <v>159</v>
      </c>
      <c r="B159" s="1" t="s">
        <v>793</v>
      </c>
      <c r="C159" s="1" t="s">
        <v>783</v>
      </c>
      <c r="D159" s="1" t="s">
        <v>719</v>
      </c>
      <c r="E159" s="1" t="s">
        <v>794</v>
      </c>
      <c r="F159" s="20">
        <v>869.82313417380385</v>
      </c>
      <c r="G159" s="20" t="str">
        <f>_xlfn.XLOOKUP(Productos[[#This Row],[Subcategoría]],Categorias[Subcategoría],Categorias[Categoría],0)</f>
        <v>Accesorios</v>
      </c>
    </row>
    <row r="160" spans="1:7" ht="14.25">
      <c r="A160" s="2">
        <v>160</v>
      </c>
      <c r="B160" s="1" t="s">
        <v>795</v>
      </c>
      <c r="C160" s="1" t="s">
        <v>783</v>
      </c>
      <c r="D160" s="1" t="s">
        <v>716</v>
      </c>
      <c r="E160" s="1" t="s">
        <v>796</v>
      </c>
      <c r="F160" s="20">
        <v>657.08509207433906</v>
      </c>
      <c r="G160" s="20" t="str">
        <f>_xlfn.XLOOKUP(Productos[[#This Row],[Subcategoría]],Categorias[Subcategoría],Categorias[Categoría],0)</f>
        <v>Accesorios</v>
      </c>
    </row>
    <row r="161" spans="1:7" ht="14.25">
      <c r="A161" s="2">
        <v>161</v>
      </c>
      <c r="B161" s="1" t="s">
        <v>797</v>
      </c>
      <c r="C161" s="1" t="s">
        <v>738</v>
      </c>
      <c r="D161" s="1" t="s">
        <v>600</v>
      </c>
      <c r="E161" s="1" t="s">
        <v>798</v>
      </c>
      <c r="F161" s="20">
        <v>1300.3112478930298</v>
      </c>
      <c r="G161" s="20" t="str">
        <f>_xlfn.XLOOKUP(Productos[[#This Row],[Subcategoría]],Categorias[Subcategoría],Categorias[Categoría],0)</f>
        <v>Accesorios</v>
      </c>
    </row>
    <row r="162" spans="1:7" ht="14.25">
      <c r="A162" s="2">
        <v>162</v>
      </c>
      <c r="B162" s="1" t="s">
        <v>799</v>
      </c>
      <c r="C162" s="1" t="s">
        <v>738</v>
      </c>
      <c r="D162" s="1" t="s">
        <v>711</v>
      </c>
      <c r="E162" s="1" t="s">
        <v>800</v>
      </c>
      <c r="F162" s="20">
        <v>1625.6833479425966</v>
      </c>
      <c r="G162" s="20" t="str">
        <f>_xlfn.XLOOKUP(Productos[[#This Row],[Subcategoría]],Categorias[Subcategoría],Categorias[Categoría],0)</f>
        <v>Accesorios</v>
      </c>
    </row>
    <row r="163" spans="1:7" ht="14.25">
      <c r="A163" s="2">
        <v>163</v>
      </c>
      <c r="B163" s="1" t="s">
        <v>801</v>
      </c>
      <c r="C163" s="1" t="s">
        <v>722</v>
      </c>
      <c r="D163" s="1" t="s">
        <v>716</v>
      </c>
      <c r="E163" s="1" t="s">
        <v>802</v>
      </c>
      <c r="F163" s="20">
        <v>874.83516369409938</v>
      </c>
      <c r="G163" s="20" t="str">
        <f>_xlfn.XLOOKUP(Productos[[#This Row],[Subcategoría]],Categorias[Subcategoría],Categorias[Categoría],0)</f>
        <v>Accesorios</v>
      </c>
    </row>
    <row r="164" spans="1:7" ht="14.25">
      <c r="A164" s="2">
        <v>164</v>
      </c>
      <c r="B164" s="1" t="s">
        <v>803</v>
      </c>
      <c r="C164" s="1" t="s">
        <v>727</v>
      </c>
      <c r="D164" s="1" t="s">
        <v>719</v>
      </c>
      <c r="E164" s="1" t="s">
        <v>804</v>
      </c>
      <c r="F164" s="20">
        <v>1300.3112478930298</v>
      </c>
      <c r="G164" s="20" t="str">
        <f>_xlfn.XLOOKUP(Productos[[#This Row],[Subcategoría]],Categorias[Subcategoría],Categorias[Categoría],0)</f>
        <v>Accesorios</v>
      </c>
    </row>
    <row r="165" spans="1:7" ht="14.25">
      <c r="A165" s="2">
        <v>165</v>
      </c>
      <c r="B165" s="1" t="s">
        <v>805</v>
      </c>
      <c r="C165" s="1" t="s">
        <v>738</v>
      </c>
      <c r="D165" s="1" t="s">
        <v>411</v>
      </c>
      <c r="E165" s="1" t="s">
        <v>806</v>
      </c>
      <c r="F165" s="20">
        <v>2701.9036322406605</v>
      </c>
      <c r="G165" s="20" t="str">
        <f>_xlfn.XLOOKUP(Productos[[#This Row],[Subcategoría]],Categorias[Subcategoría],Categorias[Categoría],0)</f>
        <v>Accesorios</v>
      </c>
    </row>
    <row r="166" spans="1:7" ht="14.25">
      <c r="A166" s="2">
        <v>166</v>
      </c>
      <c r="B166" s="1" t="s">
        <v>807</v>
      </c>
      <c r="C166" s="1" t="s">
        <v>738</v>
      </c>
      <c r="D166" s="1" t="s">
        <v>394</v>
      </c>
      <c r="E166" s="1" t="s">
        <v>808</v>
      </c>
      <c r="F166" s="20">
        <v>3242.5197891498397</v>
      </c>
      <c r="G166" s="20" t="str">
        <f>_xlfn.XLOOKUP(Productos[[#This Row],[Subcategoría]],Categorias[Subcategoría],Categorias[Categoría],0)</f>
        <v>Accesorios</v>
      </c>
    </row>
    <row r="167" spans="1:7" ht="14.25">
      <c r="A167" s="2">
        <v>167</v>
      </c>
      <c r="B167" s="1" t="s">
        <v>809</v>
      </c>
      <c r="C167" s="1" t="s">
        <v>738</v>
      </c>
      <c r="D167" s="1" t="s">
        <v>494</v>
      </c>
      <c r="E167" s="1" t="s">
        <v>810</v>
      </c>
      <c r="F167" s="20">
        <v>2161.2874753314809</v>
      </c>
      <c r="G167" s="20" t="str">
        <f>_xlfn.XLOOKUP(Productos[[#This Row],[Subcategoría]],Categorias[Subcategoría],Categorias[Categoría],0)</f>
        <v>Accesorios</v>
      </c>
    </row>
    <row r="168" spans="1:7" ht="14.25">
      <c r="A168" s="2">
        <v>168</v>
      </c>
      <c r="B168" s="1" t="s">
        <v>811</v>
      </c>
      <c r="C168" s="1" t="s">
        <v>812</v>
      </c>
      <c r="D168" s="1" t="s">
        <v>499</v>
      </c>
      <c r="E168" s="1" t="s">
        <v>813</v>
      </c>
      <c r="F168" s="20">
        <v>1087.5732057935643</v>
      </c>
      <c r="G168" s="20" t="str">
        <f>_xlfn.XLOOKUP(Productos[[#This Row],[Subcategoría]],Categorias[Subcategoría],Categorias[Categoría],0)</f>
        <v>Accesorios</v>
      </c>
    </row>
    <row r="169" spans="1:7" ht="14.25">
      <c r="A169" s="2">
        <v>169</v>
      </c>
      <c r="B169" s="1" t="s">
        <v>814</v>
      </c>
      <c r="C169" s="1" t="s">
        <v>812</v>
      </c>
      <c r="D169" s="1" t="s">
        <v>711</v>
      </c>
      <c r="E169" s="1" t="s">
        <v>815</v>
      </c>
      <c r="F169" s="20">
        <v>1628.1893627027441</v>
      </c>
      <c r="G169" s="20" t="str">
        <f>_xlfn.XLOOKUP(Productos[[#This Row],[Subcategoría]],Categorias[Subcategoría],Categorias[Categoría],0)</f>
        <v>Accesorios</v>
      </c>
    </row>
    <row r="170" spans="1:7" ht="14.25">
      <c r="A170" s="2">
        <v>170</v>
      </c>
      <c r="B170" s="1" t="s">
        <v>816</v>
      </c>
      <c r="C170" s="1" t="s">
        <v>783</v>
      </c>
      <c r="D170" s="1" t="s">
        <v>499</v>
      </c>
      <c r="E170" s="1" t="s">
        <v>817</v>
      </c>
      <c r="F170" s="20">
        <v>1623.177333182449</v>
      </c>
      <c r="G170" s="20" t="str">
        <f>_xlfn.XLOOKUP(Productos[[#This Row],[Subcategoría]],Categorias[Subcategoría],Categorias[Categoría],0)</f>
        <v>Accesorios</v>
      </c>
    </row>
    <row r="171" spans="1:7" ht="14.25">
      <c r="A171" s="2">
        <v>171</v>
      </c>
      <c r="B171" s="1" t="s">
        <v>818</v>
      </c>
      <c r="C171" s="1" t="s">
        <v>591</v>
      </c>
      <c r="D171" s="1" t="s">
        <v>819</v>
      </c>
      <c r="E171" s="1" t="s">
        <v>820</v>
      </c>
      <c r="F171" s="20">
        <v>9697.3354801780733</v>
      </c>
      <c r="G171" s="20" t="str">
        <f>_xlfn.XLOOKUP(Productos[[#This Row],[Subcategoría]],Categorias[Subcategoría],Categorias[Categoría],0)</f>
        <v>Accesorios</v>
      </c>
    </row>
    <row r="172" spans="1:7" ht="14.25">
      <c r="A172" s="2">
        <v>172</v>
      </c>
      <c r="B172" s="1" t="s">
        <v>821</v>
      </c>
      <c r="C172" s="1" t="s">
        <v>591</v>
      </c>
      <c r="D172" s="1" t="s">
        <v>822</v>
      </c>
      <c r="E172" s="1" t="s">
        <v>823</v>
      </c>
      <c r="F172" s="20">
        <v>6471.1806420440307</v>
      </c>
      <c r="G172" s="20" t="str">
        <f>_xlfn.XLOOKUP(Productos[[#This Row],[Subcategoría]],Categorias[Subcategoría],Categorias[Categoría],0)</f>
        <v>Accesorios</v>
      </c>
    </row>
    <row r="173" spans="1:7" ht="14.25">
      <c r="A173" s="2">
        <v>173</v>
      </c>
      <c r="B173" s="1" t="s">
        <v>824</v>
      </c>
      <c r="C173" s="1" t="s">
        <v>591</v>
      </c>
      <c r="D173" s="1" t="s">
        <v>633</v>
      </c>
      <c r="E173" s="1" t="s">
        <v>825</v>
      </c>
      <c r="F173" s="20">
        <v>4313.7280439276074</v>
      </c>
      <c r="G173" s="20" t="str">
        <f>_xlfn.XLOOKUP(Productos[[#This Row],[Subcategoría]],Categorias[Subcategoría],Categorias[Categoría],0)</f>
        <v>Accesorios</v>
      </c>
    </row>
    <row r="174" spans="1:7" ht="14.25">
      <c r="A174" s="2">
        <v>174</v>
      </c>
      <c r="B174" s="1" t="s">
        <v>826</v>
      </c>
      <c r="C174" s="1" t="s">
        <v>591</v>
      </c>
      <c r="D174" s="1" t="s">
        <v>592</v>
      </c>
      <c r="E174" s="1" t="s">
        <v>827</v>
      </c>
      <c r="F174" s="20">
        <v>5392.4543429858195</v>
      </c>
      <c r="G174" s="20" t="str">
        <f>_xlfn.XLOOKUP(Productos[[#This Row],[Subcategoría]],Categorias[Subcategoría],Categorias[Categoría],0)</f>
        <v>Accesorios</v>
      </c>
    </row>
    <row r="175" spans="1:7" ht="14.25">
      <c r="A175" s="2">
        <v>175</v>
      </c>
      <c r="B175" s="1" t="s">
        <v>828</v>
      </c>
      <c r="C175" s="1" t="s">
        <v>591</v>
      </c>
      <c r="D175" s="1" t="s">
        <v>829</v>
      </c>
      <c r="E175" s="1" t="s">
        <v>830</v>
      </c>
      <c r="F175" s="20">
        <v>4856.8502155969336</v>
      </c>
      <c r="G175" s="20" t="str">
        <f>_xlfn.XLOOKUP(Productos[[#This Row],[Subcategoría]],Categorias[Subcategoría],Categorias[Categoría],0)</f>
        <v>Accesorios</v>
      </c>
    </row>
    <row r="176" spans="1:7" ht="14.25">
      <c r="A176" s="2">
        <v>176</v>
      </c>
      <c r="B176" s="1" t="s">
        <v>831</v>
      </c>
      <c r="C176" s="1" t="s">
        <v>591</v>
      </c>
      <c r="D176" s="1" t="s">
        <v>502</v>
      </c>
      <c r="E176" s="1" t="s">
        <v>832</v>
      </c>
      <c r="F176" s="20">
        <v>2699.3976174805125</v>
      </c>
      <c r="G176" s="20" t="str">
        <f>_xlfn.XLOOKUP(Productos[[#This Row],[Subcategoría]],Categorias[Subcategoría],Categorias[Categoría],0)</f>
        <v>Accesorios</v>
      </c>
    </row>
    <row r="177" spans="1:7" ht="14.25">
      <c r="A177" s="2">
        <v>177</v>
      </c>
      <c r="B177" s="1" t="s">
        <v>833</v>
      </c>
      <c r="C177" s="1" t="s">
        <v>591</v>
      </c>
      <c r="D177" s="1" t="s">
        <v>588</v>
      </c>
      <c r="E177" s="1" t="s">
        <v>834</v>
      </c>
      <c r="F177" s="20">
        <v>6468.6746272838836</v>
      </c>
      <c r="G177" s="20" t="str">
        <f>_xlfn.XLOOKUP(Productos[[#This Row],[Subcategoría]],Categorias[Subcategoría],Categorias[Categoría],0)</f>
        <v>Accesorios</v>
      </c>
    </row>
    <row r="178" spans="1:7" ht="14.25">
      <c r="A178" s="2">
        <v>178</v>
      </c>
      <c r="B178" s="1" t="s">
        <v>835</v>
      </c>
      <c r="C178" s="1" t="s">
        <v>591</v>
      </c>
      <c r="D178" s="1" t="s">
        <v>836</v>
      </c>
      <c r="E178" s="1" t="s">
        <v>837</v>
      </c>
      <c r="F178" s="20">
        <v>5933.0704998949986</v>
      </c>
      <c r="G178" s="20" t="str">
        <f>_xlfn.XLOOKUP(Productos[[#This Row],[Subcategoría]],Categorias[Subcategoría],Categorias[Categoría],0)</f>
        <v>Accesorios</v>
      </c>
    </row>
    <row r="179" spans="1:7" ht="14.25">
      <c r="A179" s="2">
        <v>179</v>
      </c>
      <c r="B179" s="1" t="s">
        <v>838</v>
      </c>
      <c r="C179" s="1" t="s">
        <v>591</v>
      </c>
      <c r="D179" s="1" t="s">
        <v>405</v>
      </c>
      <c r="E179" s="1" t="s">
        <v>839</v>
      </c>
      <c r="F179" s="20">
        <v>7542.3888968217998</v>
      </c>
      <c r="G179" s="20" t="str">
        <f>_xlfn.XLOOKUP(Productos[[#This Row],[Subcategoría]],Categorias[Subcategoría],Categorias[Categoría],0)</f>
        <v>Accesorios</v>
      </c>
    </row>
    <row r="180" spans="1:7" ht="14.25">
      <c r="A180" s="2">
        <v>180</v>
      </c>
      <c r="B180" s="1" t="s">
        <v>840</v>
      </c>
      <c r="C180" s="1" t="s">
        <v>591</v>
      </c>
      <c r="D180" s="1" t="s">
        <v>841</v>
      </c>
      <c r="E180" s="1" t="s">
        <v>842</v>
      </c>
      <c r="F180" s="20">
        <v>3240.0137743896926</v>
      </c>
      <c r="G180" s="20" t="str">
        <f>_xlfn.XLOOKUP(Productos[[#This Row],[Subcategoría]],Categorias[Subcategoría],Categorias[Categoría],0)</f>
        <v>Accesorios</v>
      </c>
    </row>
    <row r="181" spans="1:7" ht="14.25">
      <c r="A181" s="2">
        <v>181</v>
      </c>
      <c r="B181" s="1" t="s">
        <v>843</v>
      </c>
      <c r="C181" s="1" t="s">
        <v>591</v>
      </c>
      <c r="D181" s="1" t="s">
        <v>592</v>
      </c>
      <c r="E181" s="1" t="s">
        <v>844</v>
      </c>
      <c r="F181" s="20">
        <v>2166.299504851776</v>
      </c>
      <c r="G181" s="20" t="str">
        <f>_xlfn.XLOOKUP(Productos[[#This Row],[Subcategoría]],Categorias[Subcategoría],Categorias[Categoría],0)</f>
        <v>Accesorios</v>
      </c>
    </row>
    <row r="182" spans="1:7" ht="14.25">
      <c r="A182" s="2">
        <v>182</v>
      </c>
      <c r="B182" s="1" t="s">
        <v>845</v>
      </c>
      <c r="C182" s="1" t="s">
        <v>591</v>
      </c>
      <c r="D182" s="1" t="s">
        <v>846</v>
      </c>
      <c r="E182" s="1" t="s">
        <v>847</v>
      </c>
      <c r="F182" s="20">
        <v>1623.177333182449</v>
      </c>
      <c r="G182" s="20" t="str">
        <f>_xlfn.XLOOKUP(Productos[[#This Row],[Subcategoría]],Categorias[Subcategoría],Categorias[Categoría],0)</f>
        <v>Accesorios</v>
      </c>
    </row>
    <row r="183" spans="1:7" ht="14.25">
      <c r="A183" s="2">
        <v>183</v>
      </c>
      <c r="B183" s="1" t="s">
        <v>848</v>
      </c>
      <c r="C183" s="1" t="s">
        <v>591</v>
      </c>
      <c r="D183" s="1" t="s">
        <v>638</v>
      </c>
      <c r="E183" s="1" t="s">
        <v>849</v>
      </c>
      <c r="F183" s="20">
        <v>2701.9036322406605</v>
      </c>
      <c r="G183" s="20" t="str">
        <f>_xlfn.XLOOKUP(Productos[[#This Row],[Subcategoría]],Categorias[Subcategoría],Categorias[Categoría],0)</f>
        <v>Accesorios</v>
      </c>
    </row>
    <row r="184" spans="1:7" ht="14.25">
      <c r="A184" s="2">
        <v>184</v>
      </c>
      <c r="B184" s="1" t="s">
        <v>850</v>
      </c>
      <c r="C184" s="1" t="s">
        <v>591</v>
      </c>
      <c r="D184" s="1" t="s">
        <v>851</v>
      </c>
      <c r="E184" s="1" t="s">
        <v>852</v>
      </c>
      <c r="F184" s="20">
        <v>3242.5197891498397</v>
      </c>
      <c r="G184" s="20" t="str">
        <f>_xlfn.XLOOKUP(Productos[[#This Row],[Subcategoría]],Categorias[Subcategoría],Categorias[Categoría],0)</f>
        <v>Accesorios</v>
      </c>
    </row>
    <row r="185" spans="1:7" ht="14.25">
      <c r="A185" s="2">
        <v>185</v>
      </c>
      <c r="B185" s="1" t="s">
        <v>853</v>
      </c>
      <c r="C185" s="1" t="s">
        <v>591</v>
      </c>
      <c r="D185" s="1" t="s">
        <v>581</v>
      </c>
      <c r="E185" s="1" t="s">
        <v>854</v>
      </c>
      <c r="F185" s="20">
        <v>4313.7280439276074</v>
      </c>
      <c r="G185" s="20" t="str">
        <f>_xlfn.XLOOKUP(Productos[[#This Row],[Subcategoría]],Categorias[Subcategoría],Categorias[Categoría],0)</f>
        <v>Accesorios</v>
      </c>
    </row>
    <row r="186" spans="1:7" ht="14.25">
      <c r="A186" s="2">
        <v>186</v>
      </c>
      <c r="B186" s="1" t="s">
        <v>855</v>
      </c>
      <c r="C186" s="1" t="s">
        <v>416</v>
      </c>
      <c r="D186" s="1" t="s">
        <v>516</v>
      </c>
      <c r="E186" s="1" t="s">
        <v>856</v>
      </c>
      <c r="F186" s="20">
        <v>26916.860028947092</v>
      </c>
      <c r="G186" s="20" t="str">
        <f>_xlfn.XLOOKUP(Productos[[#This Row],[Subcategoría]],Categorias[Subcategoría],Categorias[Categoría],0)</f>
        <v>Mobiliario</v>
      </c>
    </row>
    <row r="187" spans="1:7" ht="14.25">
      <c r="A187" s="2">
        <v>187</v>
      </c>
      <c r="B187" s="1" t="s">
        <v>857</v>
      </c>
      <c r="C187" s="1" t="s">
        <v>416</v>
      </c>
      <c r="D187" s="1" t="s">
        <v>513</v>
      </c>
      <c r="E187" s="1" t="s">
        <v>858</v>
      </c>
      <c r="F187" s="20">
        <v>15080.942916428541</v>
      </c>
      <c r="G187" s="20" t="str">
        <f>_xlfn.XLOOKUP(Productos[[#This Row],[Subcategoría]],Categorias[Subcategoría],Categorias[Categoría],0)</f>
        <v>Mobiliario</v>
      </c>
    </row>
    <row r="188" spans="1:7" ht="14.25">
      <c r="A188" s="2">
        <v>188</v>
      </c>
      <c r="B188" s="1" t="s">
        <v>859</v>
      </c>
      <c r="C188" s="1" t="s">
        <v>416</v>
      </c>
      <c r="D188" s="1" t="s">
        <v>860</v>
      </c>
      <c r="E188" s="1" t="s">
        <v>861</v>
      </c>
      <c r="F188" s="20">
        <v>12923.490318312119</v>
      </c>
      <c r="G188" s="20" t="str">
        <f>_xlfn.XLOOKUP(Productos[[#This Row],[Subcategoría]],Categorias[Subcategoría],Categorias[Categoría],0)</f>
        <v>Mobiliario</v>
      </c>
    </row>
    <row r="189" spans="1:7" ht="14.25">
      <c r="A189" s="2">
        <v>189</v>
      </c>
      <c r="B189" s="1" t="s">
        <v>862</v>
      </c>
      <c r="C189" s="1" t="s">
        <v>416</v>
      </c>
      <c r="D189" s="1" t="s">
        <v>863</v>
      </c>
      <c r="E189" s="1" t="s">
        <v>864</v>
      </c>
      <c r="F189" s="20">
        <v>16154.657185966456</v>
      </c>
      <c r="G189" s="20" t="str">
        <f>_xlfn.XLOOKUP(Productos[[#This Row],[Subcategoría]],Categorias[Subcategoría],Categorias[Categoría],0)</f>
        <v>Mobiliario</v>
      </c>
    </row>
    <row r="190" spans="1:7" ht="14.25">
      <c r="A190" s="2">
        <v>190</v>
      </c>
      <c r="B190" s="1" t="s">
        <v>865</v>
      </c>
      <c r="C190" s="1" t="s">
        <v>416</v>
      </c>
      <c r="D190" s="1" t="s">
        <v>866</v>
      </c>
      <c r="E190" s="1" t="s">
        <v>867</v>
      </c>
      <c r="F190" s="20">
        <v>23690.705190813049</v>
      </c>
      <c r="G190" s="20" t="str">
        <f>_xlfn.XLOOKUP(Productos[[#This Row],[Subcategoría]],Categorias[Subcategoría],Categorias[Categoría],0)</f>
        <v>Mobiliario</v>
      </c>
    </row>
    <row r="191" spans="1:7" ht="14.25">
      <c r="A191" s="2">
        <v>191</v>
      </c>
      <c r="B191" s="1" t="s">
        <v>868</v>
      </c>
      <c r="C191" s="1" t="s">
        <v>481</v>
      </c>
      <c r="D191" s="1" t="s">
        <v>482</v>
      </c>
      <c r="E191" s="1" t="s">
        <v>869</v>
      </c>
      <c r="F191" s="20">
        <v>16152.151171206307</v>
      </c>
      <c r="G191" s="20" t="str">
        <f>_xlfn.XLOOKUP(Productos[[#This Row],[Subcategoría]],Categorias[Subcategoría],Categorias[Categoría],0)</f>
        <v>Hardware</v>
      </c>
    </row>
    <row r="192" spans="1:7" ht="14.25">
      <c r="A192" s="2">
        <v>192</v>
      </c>
      <c r="B192" s="1" t="s">
        <v>870</v>
      </c>
      <c r="C192" s="1" t="s">
        <v>481</v>
      </c>
      <c r="D192" s="1" t="s">
        <v>562</v>
      </c>
      <c r="E192" s="1" t="s">
        <v>871</v>
      </c>
      <c r="F192" s="20">
        <v>21530.746577936479</v>
      </c>
      <c r="G192" s="20" t="str">
        <f>_xlfn.XLOOKUP(Productos[[#This Row],[Subcategoría]],Categorias[Subcategoría],Categorias[Categoría],0)</f>
        <v>Hardware</v>
      </c>
    </row>
    <row r="193" spans="1:7" ht="14.25">
      <c r="A193" s="2">
        <v>193</v>
      </c>
      <c r="B193" s="1" t="s">
        <v>872</v>
      </c>
      <c r="C193" s="1" t="s">
        <v>481</v>
      </c>
      <c r="D193" s="1" t="s">
        <v>873</v>
      </c>
      <c r="E193" s="1" t="s">
        <v>874</v>
      </c>
      <c r="F193" s="20">
        <v>23683.187146532608</v>
      </c>
      <c r="G193" s="20" t="str">
        <f>_xlfn.XLOOKUP(Productos[[#This Row],[Subcategoría]],Categorias[Subcategoría],Categorias[Categoría],0)</f>
        <v>Hardware</v>
      </c>
    </row>
    <row r="194" spans="1:7" ht="14.25">
      <c r="A194" s="2">
        <v>194</v>
      </c>
      <c r="B194" s="1" t="s">
        <v>875</v>
      </c>
      <c r="C194" s="1" t="s">
        <v>481</v>
      </c>
      <c r="D194" s="1" t="s">
        <v>510</v>
      </c>
      <c r="E194" s="1" t="s">
        <v>876</v>
      </c>
      <c r="F194" s="20">
        <v>26911.847999426802</v>
      </c>
      <c r="G194" s="20" t="str">
        <f>_xlfn.XLOOKUP(Productos[[#This Row],[Subcategoría]],Categorias[Subcategoría],Categorias[Categoría],0)</f>
        <v>Hardware</v>
      </c>
    </row>
    <row r="195" spans="1:7" ht="14.25">
      <c r="A195" s="2">
        <v>195</v>
      </c>
      <c r="B195" s="1" t="s">
        <v>877</v>
      </c>
      <c r="C195" s="1" t="s">
        <v>481</v>
      </c>
      <c r="D195" s="1" t="s">
        <v>878</v>
      </c>
      <c r="E195" s="1" t="s">
        <v>879</v>
      </c>
      <c r="F195" s="20">
        <v>53817.355106878385</v>
      </c>
      <c r="G195" s="20" t="str">
        <f>_xlfn.XLOOKUP(Productos[[#This Row],[Subcategoría]],Categorias[Subcategoría],Categorias[Categoría],0)</f>
        <v>Hardware</v>
      </c>
    </row>
    <row r="196" spans="1:7" ht="14.25">
      <c r="A196" s="2">
        <v>196</v>
      </c>
      <c r="B196" s="1" t="s">
        <v>880</v>
      </c>
      <c r="C196" s="1" t="s">
        <v>881</v>
      </c>
      <c r="D196" s="1" t="s">
        <v>394</v>
      </c>
      <c r="E196" s="1" t="s">
        <v>882</v>
      </c>
      <c r="F196" s="20">
        <v>8616.103166359715</v>
      </c>
      <c r="G196" s="20" t="str">
        <f>_xlfn.XLOOKUP(Productos[[#This Row],[Subcategoría]],Categorias[Subcategoría],Categorias[Categoría],0)</f>
        <v>Impresoras</v>
      </c>
    </row>
    <row r="197" spans="1:7" ht="14.25">
      <c r="A197" s="2">
        <v>197</v>
      </c>
      <c r="B197" s="1" t="s">
        <v>883</v>
      </c>
      <c r="C197" s="1" t="s">
        <v>881</v>
      </c>
      <c r="D197" s="1" t="s">
        <v>468</v>
      </c>
      <c r="E197" s="1" t="s">
        <v>884</v>
      </c>
      <c r="F197" s="20">
        <v>12920.984303551972</v>
      </c>
      <c r="G197" s="20" t="str">
        <f>_xlfn.XLOOKUP(Productos[[#This Row],[Subcategoría]],Categorias[Subcategoría],Categorias[Categoría],0)</f>
        <v>Impresoras</v>
      </c>
    </row>
    <row r="198" spans="1:7" ht="14.25">
      <c r="A198" s="2">
        <v>198</v>
      </c>
      <c r="B198" s="1" t="s">
        <v>885</v>
      </c>
      <c r="C198" s="1" t="s">
        <v>881</v>
      </c>
      <c r="D198" s="1" t="s">
        <v>886</v>
      </c>
      <c r="E198" s="1" t="s">
        <v>887</v>
      </c>
      <c r="F198" s="20">
        <v>5387.4423134655253</v>
      </c>
      <c r="G198" s="20" t="str">
        <f>_xlfn.XLOOKUP(Productos[[#This Row],[Subcategoría]],Categorias[Subcategoría],Categorias[Categoría],0)</f>
        <v>Impresoras</v>
      </c>
    </row>
    <row r="199" spans="1:7" ht="14.25">
      <c r="A199" s="2">
        <v>199</v>
      </c>
      <c r="B199" s="1" t="s">
        <v>888</v>
      </c>
      <c r="C199" s="1" t="s">
        <v>889</v>
      </c>
      <c r="D199" s="1" t="s">
        <v>482</v>
      </c>
      <c r="E199" s="1" t="s">
        <v>890</v>
      </c>
      <c r="F199" s="20">
        <v>15073.424872148098</v>
      </c>
      <c r="G199" s="20" t="str">
        <f>_xlfn.XLOOKUP(Productos[[#This Row],[Subcategoría]],Categorias[Subcategoría],Categorias[Categoría],0)</f>
        <v>Impresoras</v>
      </c>
    </row>
    <row r="200" spans="1:7" ht="14.25">
      <c r="A200" s="2">
        <v>200</v>
      </c>
      <c r="B200" s="1" t="s">
        <v>891</v>
      </c>
      <c r="C200" s="1" t="s">
        <v>467</v>
      </c>
      <c r="D200" s="1" t="s">
        <v>394</v>
      </c>
      <c r="E200" s="1" t="s">
        <v>892</v>
      </c>
      <c r="F200" s="20">
        <v>8616.103166359715</v>
      </c>
      <c r="G200" s="20" t="str">
        <f>_xlfn.XLOOKUP(Productos[[#This Row],[Subcategoría]],Categorias[Subcategoría],Categorias[Categoría],0)</f>
        <v>Impresoras</v>
      </c>
    </row>
    <row r="201" spans="1:7" ht="14.25">
      <c r="A201" s="2">
        <v>201</v>
      </c>
      <c r="B201" s="1" t="s">
        <v>893</v>
      </c>
      <c r="C201" s="1" t="s">
        <v>889</v>
      </c>
      <c r="D201" s="1" t="s">
        <v>468</v>
      </c>
      <c r="E201" s="1" t="s">
        <v>894</v>
      </c>
      <c r="F201" s="20">
        <v>6463.6625977635886</v>
      </c>
      <c r="G201" s="20" t="str">
        <f>_xlfn.XLOOKUP(Productos[[#This Row],[Subcategoría]],Categorias[Subcategoría],Categorias[Categoría],0)</f>
        <v>Impresoras</v>
      </c>
    </row>
    <row r="202" spans="1:7" ht="14.25">
      <c r="A202" s="2">
        <v>202</v>
      </c>
      <c r="B202" s="1" t="s">
        <v>895</v>
      </c>
      <c r="C202" s="1" t="s">
        <v>467</v>
      </c>
      <c r="D202" s="1" t="s">
        <v>886</v>
      </c>
      <c r="E202" s="1" t="s">
        <v>896</v>
      </c>
      <c r="F202" s="20">
        <v>10768.543734955843</v>
      </c>
      <c r="G202" s="20" t="str">
        <f>_xlfn.XLOOKUP(Productos[[#This Row],[Subcategoría]],Categorias[Subcategoría],Categorias[Categoría],0)</f>
        <v>Impresoras</v>
      </c>
    </row>
    <row r="203" spans="1:7" ht="14.25">
      <c r="A203" s="2">
        <v>203</v>
      </c>
      <c r="B203" s="1" t="s">
        <v>897</v>
      </c>
      <c r="C203" s="1" t="s">
        <v>467</v>
      </c>
      <c r="D203" s="1" t="s">
        <v>482</v>
      </c>
      <c r="E203" s="1" t="s">
        <v>898</v>
      </c>
      <c r="F203" s="20">
        <v>6463.6625977635886</v>
      </c>
      <c r="G203" s="20" t="str">
        <f>_xlfn.XLOOKUP(Productos[[#This Row],[Subcategoría]],Categorias[Subcategoría],Categorias[Categoría],0)</f>
        <v>Impresoras</v>
      </c>
    </row>
    <row r="204" spans="1:7" ht="14.25">
      <c r="A204" s="2">
        <v>204</v>
      </c>
      <c r="B204" s="1" t="s">
        <v>899</v>
      </c>
      <c r="C204" s="1" t="s">
        <v>881</v>
      </c>
      <c r="D204" s="1" t="s">
        <v>486</v>
      </c>
      <c r="E204" s="1" t="s">
        <v>900</v>
      </c>
      <c r="F204" s="20">
        <v>4311.2220291674612</v>
      </c>
      <c r="G204" s="20" t="str">
        <f>_xlfn.XLOOKUP(Productos[[#This Row],[Subcategoría]],Categorias[Subcategoría],Categorias[Categoría],0)</f>
        <v>Impresoras</v>
      </c>
    </row>
    <row r="205" spans="1:7" ht="14.25">
      <c r="A205" s="2">
        <v>205</v>
      </c>
      <c r="B205" s="1" t="s">
        <v>901</v>
      </c>
      <c r="C205" s="1" t="s">
        <v>889</v>
      </c>
      <c r="D205" s="1" t="s">
        <v>394</v>
      </c>
      <c r="E205" s="1" t="s">
        <v>902</v>
      </c>
      <c r="F205" s="20">
        <v>3235.001744869397</v>
      </c>
      <c r="G205" s="20" t="str">
        <f>_xlfn.XLOOKUP(Productos[[#This Row],[Subcategoría]],Categorias[Subcategoría],Categorias[Categoría],0)</f>
        <v>Impresoras</v>
      </c>
    </row>
    <row r="206" spans="1:7" ht="14.25">
      <c r="A206" s="2">
        <v>206</v>
      </c>
      <c r="B206" s="1" t="s">
        <v>903</v>
      </c>
      <c r="C206" s="1" t="s">
        <v>904</v>
      </c>
      <c r="D206" s="1" t="s">
        <v>468</v>
      </c>
      <c r="E206" s="1" t="s">
        <v>905</v>
      </c>
      <c r="F206" s="20">
        <v>5387.4423134655253</v>
      </c>
      <c r="G206" s="20" t="str">
        <f>_xlfn.XLOOKUP(Productos[[#This Row],[Subcategoría]],Categorias[Subcategoría],Categorias[Categoría],0)</f>
        <v>Impresoras</v>
      </c>
    </row>
    <row r="207" spans="1:7" ht="14.25">
      <c r="A207" s="2">
        <v>207</v>
      </c>
      <c r="B207" s="1" t="s">
        <v>906</v>
      </c>
      <c r="C207" s="1" t="s">
        <v>467</v>
      </c>
      <c r="D207" s="1" t="s">
        <v>886</v>
      </c>
      <c r="E207" s="1" t="s">
        <v>907</v>
      </c>
      <c r="F207" s="20">
        <v>6463.6625977635886</v>
      </c>
      <c r="G207" s="20" t="str">
        <f>_xlfn.XLOOKUP(Productos[[#This Row],[Subcategoría]],Categorias[Subcategoría],Categorias[Categoría],0)</f>
        <v>Impresoras</v>
      </c>
    </row>
    <row r="208" spans="1:7" ht="14.25">
      <c r="A208" s="2">
        <v>208</v>
      </c>
      <c r="B208" s="1" t="s">
        <v>908</v>
      </c>
      <c r="C208" s="1" t="s">
        <v>467</v>
      </c>
      <c r="D208" s="1" t="s">
        <v>482</v>
      </c>
      <c r="E208" s="1" t="s">
        <v>909</v>
      </c>
      <c r="F208" s="20">
        <v>8616.103166359715</v>
      </c>
      <c r="G208" s="20" t="str">
        <f>_xlfn.XLOOKUP(Productos[[#This Row],[Subcategoría]],Categorias[Subcategoría],Categorias[Categoría],0)</f>
        <v>Impresoras</v>
      </c>
    </row>
    <row r="209" spans="1:7" ht="14.25">
      <c r="A209" s="2">
        <v>209</v>
      </c>
      <c r="B209" s="1" t="s">
        <v>910</v>
      </c>
      <c r="C209" s="1" t="s">
        <v>881</v>
      </c>
      <c r="D209" s="1" t="s">
        <v>394</v>
      </c>
      <c r="E209" s="1" t="s">
        <v>911</v>
      </c>
      <c r="F209" s="20">
        <v>19378.306009340351</v>
      </c>
      <c r="G209" s="20" t="str">
        <f>_xlfn.XLOOKUP(Productos[[#This Row],[Subcategoría]],Categorias[Subcategoría],Categorias[Categoría],0)</f>
        <v>Impresoras</v>
      </c>
    </row>
    <row r="210" spans="1:7" ht="14.25">
      <c r="A210" s="2">
        <v>210</v>
      </c>
      <c r="B210" s="1" t="s">
        <v>466</v>
      </c>
      <c r="C210" s="1" t="s">
        <v>889</v>
      </c>
      <c r="D210" s="1" t="s">
        <v>468</v>
      </c>
      <c r="E210" s="1" t="s">
        <v>469</v>
      </c>
      <c r="F210" s="20">
        <v>7539.8828820616518</v>
      </c>
      <c r="G210" s="20" t="str">
        <f>_xlfn.XLOOKUP(Productos[[#This Row],[Subcategoría]],Categorias[Subcategoría],Categorias[Categoría],0)</f>
        <v>Impresoras</v>
      </c>
    </row>
    <row r="211" spans="1:7" ht="12.75">
      <c r="F211" s="18"/>
    </row>
    <row r="212" spans="1:7" ht="12.75">
      <c r="F212" s="18"/>
    </row>
    <row r="213" spans="1:7" ht="12.75">
      <c r="F213" s="18"/>
    </row>
    <row r="214" spans="1:7" ht="12.75">
      <c r="F214" s="18"/>
    </row>
    <row r="215" spans="1:7" ht="12.75">
      <c r="F215" s="18"/>
    </row>
    <row r="216" spans="1:7" ht="12.75">
      <c r="F216" s="18"/>
    </row>
    <row r="217" spans="1:7" ht="12.75">
      <c r="F217" s="18"/>
    </row>
    <row r="218" spans="1:7" ht="12.75">
      <c r="F218" s="18"/>
    </row>
    <row r="219" spans="1:7" ht="12.75">
      <c r="F219" s="18"/>
    </row>
    <row r="220" spans="1:7" ht="12.75">
      <c r="F220" s="18"/>
    </row>
    <row r="221" spans="1:7" ht="12.75">
      <c r="F221" s="18"/>
    </row>
    <row r="222" spans="1:7" ht="12.75">
      <c r="F222" s="18"/>
    </row>
    <row r="223" spans="1:7" ht="12.75">
      <c r="F223" s="18"/>
    </row>
    <row r="224" spans="1:7" ht="12.75">
      <c r="F224" s="18"/>
    </row>
    <row r="225" spans="6:6" ht="12.75">
      <c r="F225" s="18"/>
    </row>
    <row r="226" spans="6:6" ht="12.75">
      <c r="F226" s="18"/>
    </row>
    <row r="227" spans="6:6" ht="12.75">
      <c r="F227" s="18"/>
    </row>
    <row r="228" spans="6:6" ht="12.75">
      <c r="F228" s="18"/>
    </row>
    <row r="229" spans="6:6" ht="12.75">
      <c r="F229" s="18"/>
    </row>
    <row r="230" spans="6:6" ht="12.75">
      <c r="F230" s="18"/>
    </row>
    <row r="231" spans="6:6" ht="12.75">
      <c r="F231" s="18"/>
    </row>
    <row r="232" spans="6:6" ht="12.75">
      <c r="F232" s="18"/>
    </row>
    <row r="233" spans="6:6" ht="12.75">
      <c r="F233" s="18"/>
    </row>
    <row r="234" spans="6:6" ht="12.75">
      <c r="F234" s="18"/>
    </row>
    <row r="235" spans="6:6" ht="12.75">
      <c r="F235" s="18"/>
    </row>
    <row r="236" spans="6:6" ht="12.75">
      <c r="F236" s="18"/>
    </row>
    <row r="237" spans="6:6" ht="12.75">
      <c r="F237" s="18"/>
    </row>
    <row r="238" spans="6:6" ht="12.75">
      <c r="F238" s="18"/>
    </row>
    <row r="239" spans="6:6" ht="12.75">
      <c r="F239" s="18"/>
    </row>
    <row r="240" spans="6:6" ht="12.75">
      <c r="F240" s="18"/>
    </row>
    <row r="241" spans="6:6" ht="12.75">
      <c r="F241" s="18"/>
    </row>
    <row r="242" spans="6:6" ht="12.75">
      <c r="F242" s="18"/>
    </row>
    <row r="243" spans="6:6" ht="12.75">
      <c r="F243" s="18"/>
    </row>
    <row r="244" spans="6:6" ht="12.75">
      <c r="F244" s="18"/>
    </row>
    <row r="245" spans="6:6" ht="12.75">
      <c r="F245" s="18"/>
    </row>
    <row r="246" spans="6:6" ht="12.75">
      <c r="F246" s="18"/>
    </row>
    <row r="247" spans="6:6" ht="12.75">
      <c r="F247" s="18"/>
    </row>
    <row r="248" spans="6:6" ht="12.75">
      <c r="F248" s="18"/>
    </row>
    <row r="249" spans="6:6" ht="12.75">
      <c r="F249" s="18"/>
    </row>
    <row r="250" spans="6:6" ht="12.75">
      <c r="F250" s="18"/>
    </row>
    <row r="251" spans="6:6" ht="12.75">
      <c r="F251" s="18"/>
    </row>
    <row r="252" spans="6:6" ht="12.75">
      <c r="F252" s="18"/>
    </row>
    <row r="253" spans="6:6" ht="12.75">
      <c r="F253" s="18"/>
    </row>
    <row r="254" spans="6:6" ht="12.75">
      <c r="F254" s="18"/>
    </row>
    <row r="255" spans="6:6" ht="12.75">
      <c r="F255" s="18"/>
    </row>
    <row r="256" spans="6:6" ht="12.75">
      <c r="F256" s="18"/>
    </row>
    <row r="257" spans="6:6" ht="12.75">
      <c r="F257" s="18"/>
    </row>
    <row r="258" spans="6:6" ht="12.75">
      <c r="F258" s="18"/>
    </row>
    <row r="259" spans="6:6" ht="12.75">
      <c r="F259" s="18"/>
    </row>
    <row r="260" spans="6:6" ht="12.75">
      <c r="F260" s="18"/>
    </row>
    <row r="261" spans="6:6" ht="12.75">
      <c r="F261" s="18"/>
    </row>
    <row r="262" spans="6:6" ht="12.75">
      <c r="F262" s="18"/>
    </row>
    <row r="263" spans="6:6" ht="12.75">
      <c r="F263" s="18"/>
    </row>
    <row r="264" spans="6:6" ht="12.75">
      <c r="F264" s="18"/>
    </row>
    <row r="265" spans="6:6" ht="12.75">
      <c r="F265" s="18"/>
    </row>
    <row r="266" spans="6:6" ht="12.75">
      <c r="F266" s="18"/>
    </row>
    <row r="267" spans="6:6" ht="12.75">
      <c r="F267" s="18"/>
    </row>
    <row r="268" spans="6:6" ht="12.75">
      <c r="F268" s="18"/>
    </row>
    <row r="269" spans="6:6" ht="12.75">
      <c r="F269" s="18"/>
    </row>
    <row r="270" spans="6:6" ht="12.75">
      <c r="F270" s="18"/>
    </row>
    <row r="271" spans="6:6" ht="12.75">
      <c r="F271" s="18"/>
    </row>
    <row r="272" spans="6:6" ht="12.75">
      <c r="F272" s="18"/>
    </row>
    <row r="273" spans="6:6" ht="12.75">
      <c r="F273" s="18"/>
    </row>
    <row r="274" spans="6:6" ht="12.75">
      <c r="F274" s="18"/>
    </row>
    <row r="275" spans="6:6" ht="12.75">
      <c r="F275" s="18"/>
    </row>
    <row r="276" spans="6:6" ht="12.75">
      <c r="F276" s="18"/>
    </row>
    <row r="277" spans="6:6" ht="12.75">
      <c r="F277" s="18"/>
    </row>
    <row r="278" spans="6:6" ht="12.75">
      <c r="F278" s="18"/>
    </row>
    <row r="279" spans="6:6" ht="12.75">
      <c r="F279" s="18"/>
    </row>
    <row r="280" spans="6:6" ht="12.75">
      <c r="F280" s="18"/>
    </row>
    <row r="281" spans="6:6" ht="12.75">
      <c r="F281" s="18"/>
    </row>
    <row r="282" spans="6:6" ht="12.75">
      <c r="F282" s="18"/>
    </row>
    <row r="283" spans="6:6" ht="12.75">
      <c r="F283" s="18"/>
    </row>
    <row r="284" spans="6:6" ht="12.75">
      <c r="F284" s="18"/>
    </row>
    <row r="285" spans="6:6" ht="12.75">
      <c r="F285" s="18"/>
    </row>
    <row r="286" spans="6:6" ht="12.75">
      <c r="F286" s="18"/>
    </row>
    <row r="287" spans="6:6" ht="12.75">
      <c r="F287" s="18"/>
    </row>
    <row r="288" spans="6:6" ht="12.75">
      <c r="F288" s="18"/>
    </row>
    <row r="289" spans="6:6" ht="12.75">
      <c r="F289" s="18"/>
    </row>
    <row r="290" spans="6:6" ht="12.75">
      <c r="F290" s="18"/>
    </row>
    <row r="291" spans="6:6" ht="12.75">
      <c r="F291" s="18"/>
    </row>
    <row r="292" spans="6:6" ht="12.75">
      <c r="F292" s="18"/>
    </row>
    <row r="293" spans="6:6" ht="12.75">
      <c r="F293" s="18"/>
    </row>
    <row r="294" spans="6:6" ht="12.75">
      <c r="F294" s="18"/>
    </row>
    <row r="295" spans="6:6" ht="12.75">
      <c r="F295" s="18"/>
    </row>
    <row r="296" spans="6:6" ht="12.75">
      <c r="F296" s="18"/>
    </row>
    <row r="297" spans="6:6" ht="12.75">
      <c r="F297" s="18"/>
    </row>
    <row r="298" spans="6:6" ht="12.75">
      <c r="F298" s="18"/>
    </row>
    <row r="299" spans="6:6" ht="12.75">
      <c r="F299" s="18"/>
    </row>
    <row r="300" spans="6:6" ht="12.75">
      <c r="F300" s="18"/>
    </row>
    <row r="301" spans="6:6" ht="12.75">
      <c r="F301" s="18"/>
    </row>
    <row r="302" spans="6:6" ht="12.75">
      <c r="F302" s="18"/>
    </row>
    <row r="303" spans="6:6" ht="12.75">
      <c r="F303" s="18"/>
    </row>
    <row r="304" spans="6:6" ht="12.75">
      <c r="F304" s="18"/>
    </row>
    <row r="305" spans="6:6" ht="12.75">
      <c r="F305" s="18"/>
    </row>
    <row r="306" spans="6:6" ht="12.75">
      <c r="F306" s="18"/>
    </row>
    <row r="307" spans="6:6" ht="12.75">
      <c r="F307" s="18"/>
    </row>
    <row r="308" spans="6:6" ht="12.75">
      <c r="F308" s="18"/>
    </row>
    <row r="309" spans="6:6" ht="12.75">
      <c r="F309" s="18"/>
    </row>
    <row r="310" spans="6:6" ht="12.75">
      <c r="F310" s="18"/>
    </row>
    <row r="311" spans="6:6" ht="12.75">
      <c r="F311" s="18"/>
    </row>
    <row r="312" spans="6:6" ht="12.75">
      <c r="F312" s="18"/>
    </row>
    <row r="313" spans="6:6" ht="12.75">
      <c r="F313" s="18"/>
    </row>
    <row r="314" spans="6:6" ht="12.75">
      <c r="F314" s="18"/>
    </row>
    <row r="315" spans="6:6" ht="12.75">
      <c r="F315" s="18"/>
    </row>
    <row r="316" spans="6:6" ht="12.75">
      <c r="F316" s="18"/>
    </row>
    <row r="317" spans="6:6" ht="12.75">
      <c r="F317" s="18"/>
    </row>
    <row r="318" spans="6:6" ht="12.75">
      <c r="F318" s="18"/>
    </row>
    <row r="319" spans="6:6" ht="12.75">
      <c r="F319" s="18"/>
    </row>
    <row r="320" spans="6:6" ht="12.75">
      <c r="F320" s="18"/>
    </row>
    <row r="321" spans="6:6" ht="12.75">
      <c r="F321" s="18"/>
    </row>
    <row r="322" spans="6:6" ht="12.75">
      <c r="F322" s="18"/>
    </row>
    <row r="323" spans="6:6" ht="12.75">
      <c r="F323" s="18"/>
    </row>
    <row r="324" spans="6:6" ht="12.75">
      <c r="F324" s="18"/>
    </row>
    <row r="325" spans="6:6" ht="12.75">
      <c r="F325" s="18"/>
    </row>
    <row r="326" spans="6:6" ht="12.75">
      <c r="F326" s="18"/>
    </row>
    <row r="327" spans="6:6" ht="12.75">
      <c r="F327" s="18"/>
    </row>
    <row r="328" spans="6:6" ht="12.75">
      <c r="F328" s="18"/>
    </row>
    <row r="329" spans="6:6" ht="12.75">
      <c r="F329" s="18"/>
    </row>
    <row r="330" spans="6:6" ht="12.75">
      <c r="F330" s="18"/>
    </row>
    <row r="331" spans="6:6" ht="12.75">
      <c r="F331" s="18"/>
    </row>
    <row r="332" spans="6:6" ht="12.75">
      <c r="F332" s="18"/>
    </row>
    <row r="333" spans="6:6" ht="12.75">
      <c r="F333" s="18"/>
    </row>
    <row r="334" spans="6:6" ht="12.75">
      <c r="F334" s="18"/>
    </row>
    <row r="335" spans="6:6" ht="12.75">
      <c r="F335" s="18"/>
    </row>
    <row r="336" spans="6:6" ht="12.75">
      <c r="F336" s="18"/>
    </row>
    <row r="337" spans="6:6" ht="12.75">
      <c r="F337" s="18"/>
    </row>
    <row r="338" spans="6:6" ht="12.75">
      <c r="F338" s="18"/>
    </row>
    <row r="339" spans="6:6" ht="12.75">
      <c r="F339" s="18"/>
    </row>
    <row r="340" spans="6:6" ht="12.75">
      <c r="F340" s="18"/>
    </row>
    <row r="341" spans="6:6" ht="12.75">
      <c r="F341" s="18"/>
    </row>
    <row r="342" spans="6:6" ht="12.75">
      <c r="F342" s="18"/>
    </row>
    <row r="343" spans="6:6" ht="12.75">
      <c r="F343" s="18"/>
    </row>
    <row r="344" spans="6:6" ht="12.75">
      <c r="F344" s="18"/>
    </row>
    <row r="345" spans="6:6" ht="12.75">
      <c r="F345" s="18"/>
    </row>
    <row r="346" spans="6:6" ht="12.75">
      <c r="F346" s="18"/>
    </row>
    <row r="347" spans="6:6" ht="12.75">
      <c r="F347" s="18"/>
    </row>
    <row r="348" spans="6:6" ht="12.75">
      <c r="F348" s="18"/>
    </row>
    <row r="349" spans="6:6" ht="12.75">
      <c r="F349" s="18"/>
    </row>
    <row r="350" spans="6:6" ht="12.75">
      <c r="F350" s="18"/>
    </row>
    <row r="351" spans="6:6" ht="12.75">
      <c r="F351" s="18"/>
    </row>
    <row r="352" spans="6:6" ht="12.75">
      <c r="F352" s="18"/>
    </row>
    <row r="353" spans="6:6" ht="12.75">
      <c r="F353" s="18"/>
    </row>
    <row r="354" spans="6:6" ht="12.75">
      <c r="F354" s="18"/>
    </row>
    <row r="355" spans="6:6" ht="12.75">
      <c r="F355" s="18"/>
    </row>
    <row r="356" spans="6:6" ht="12.75">
      <c r="F356" s="18"/>
    </row>
    <row r="357" spans="6:6" ht="12.75">
      <c r="F357" s="18"/>
    </row>
    <row r="358" spans="6:6" ht="12.75">
      <c r="F358" s="18"/>
    </row>
    <row r="359" spans="6:6" ht="12.75">
      <c r="F359" s="18"/>
    </row>
    <row r="360" spans="6:6" ht="12.75">
      <c r="F360" s="18"/>
    </row>
    <row r="361" spans="6:6" ht="12.75">
      <c r="F361" s="18"/>
    </row>
    <row r="362" spans="6:6" ht="12.75">
      <c r="F362" s="18"/>
    </row>
    <row r="363" spans="6:6" ht="12.75">
      <c r="F363" s="18"/>
    </row>
    <row r="364" spans="6:6" ht="12.75">
      <c r="F364" s="18"/>
    </row>
    <row r="365" spans="6:6" ht="12.75">
      <c r="F365" s="18"/>
    </row>
    <row r="366" spans="6:6" ht="12.75">
      <c r="F366" s="18"/>
    </row>
    <row r="367" spans="6:6" ht="12.75">
      <c r="F367" s="18"/>
    </row>
    <row r="368" spans="6:6" ht="12.75">
      <c r="F368" s="18"/>
    </row>
    <row r="369" spans="6:6" ht="12.75">
      <c r="F369" s="18"/>
    </row>
    <row r="370" spans="6:6" ht="12.75">
      <c r="F370" s="18"/>
    </row>
    <row r="371" spans="6:6" ht="12.75">
      <c r="F371" s="18"/>
    </row>
    <row r="372" spans="6:6" ht="12.75">
      <c r="F372" s="18"/>
    </row>
    <row r="373" spans="6:6" ht="12.75">
      <c r="F373" s="18"/>
    </row>
    <row r="374" spans="6:6" ht="12.75">
      <c r="F374" s="18"/>
    </row>
    <row r="375" spans="6:6" ht="12.75">
      <c r="F375" s="18"/>
    </row>
    <row r="376" spans="6:6" ht="12.75">
      <c r="F376" s="18"/>
    </row>
    <row r="377" spans="6:6" ht="12.75">
      <c r="F377" s="18"/>
    </row>
    <row r="378" spans="6:6" ht="12.75">
      <c r="F378" s="18"/>
    </row>
    <row r="379" spans="6:6" ht="12.75">
      <c r="F379" s="18"/>
    </row>
    <row r="380" spans="6:6" ht="12.75">
      <c r="F380" s="18"/>
    </row>
    <row r="381" spans="6:6" ht="12.75">
      <c r="F381" s="18"/>
    </row>
    <row r="382" spans="6:6" ht="12.75">
      <c r="F382" s="18"/>
    </row>
    <row r="383" spans="6:6" ht="12.75">
      <c r="F383" s="18"/>
    </row>
    <row r="384" spans="6:6" ht="12.75">
      <c r="F384" s="18"/>
    </row>
    <row r="385" spans="6:6" ht="12.75">
      <c r="F385" s="18"/>
    </row>
    <row r="386" spans="6:6" ht="12.75">
      <c r="F386" s="18"/>
    </row>
    <row r="387" spans="6:6" ht="12.75">
      <c r="F387" s="18"/>
    </row>
    <row r="388" spans="6:6" ht="12.75">
      <c r="F388" s="18"/>
    </row>
    <row r="389" spans="6:6" ht="12.75">
      <c r="F389" s="18"/>
    </row>
    <row r="390" spans="6:6" ht="12.75">
      <c r="F390" s="18"/>
    </row>
    <row r="391" spans="6:6" ht="12.75">
      <c r="F391" s="18"/>
    </row>
    <row r="392" spans="6:6" ht="12.75">
      <c r="F392" s="18"/>
    </row>
    <row r="393" spans="6:6" ht="12.75">
      <c r="F393" s="18"/>
    </row>
    <row r="394" spans="6:6" ht="12.75">
      <c r="F394" s="18"/>
    </row>
    <row r="395" spans="6:6" ht="12.75">
      <c r="F395" s="18"/>
    </row>
    <row r="396" spans="6:6" ht="12.75">
      <c r="F396" s="18"/>
    </row>
    <row r="397" spans="6:6" ht="12.75">
      <c r="F397" s="18"/>
    </row>
    <row r="398" spans="6:6" ht="12.75">
      <c r="F398" s="18"/>
    </row>
    <row r="399" spans="6:6" ht="12.75">
      <c r="F399" s="18"/>
    </row>
    <row r="400" spans="6:6" ht="12.75">
      <c r="F400" s="18"/>
    </row>
    <row r="401" spans="6:6" ht="12.75">
      <c r="F401" s="18"/>
    </row>
    <row r="402" spans="6:6" ht="12.75">
      <c r="F402" s="18"/>
    </row>
    <row r="403" spans="6:6" ht="12.75">
      <c r="F403" s="18"/>
    </row>
    <row r="404" spans="6:6" ht="12.75">
      <c r="F404" s="18"/>
    </row>
    <row r="405" spans="6:6" ht="12.75">
      <c r="F405" s="18"/>
    </row>
    <row r="406" spans="6:6" ht="12.75">
      <c r="F406" s="18"/>
    </row>
    <row r="407" spans="6:6" ht="12.75">
      <c r="F407" s="18"/>
    </row>
    <row r="408" spans="6:6" ht="12.75">
      <c r="F408" s="18"/>
    </row>
    <row r="409" spans="6:6" ht="12.75">
      <c r="F409" s="18"/>
    </row>
    <row r="410" spans="6:6" ht="12.75">
      <c r="F410" s="18"/>
    </row>
    <row r="411" spans="6:6" ht="12.75">
      <c r="F411" s="18"/>
    </row>
    <row r="412" spans="6:6" ht="12.75">
      <c r="F412" s="18"/>
    </row>
    <row r="413" spans="6:6" ht="12.75">
      <c r="F413" s="18"/>
    </row>
    <row r="414" spans="6:6" ht="12.75">
      <c r="F414" s="18"/>
    </row>
    <row r="415" spans="6:6" ht="12.75">
      <c r="F415" s="18"/>
    </row>
    <row r="416" spans="6:6" ht="12.75">
      <c r="F416" s="18"/>
    </row>
    <row r="417" spans="6:6" ht="12.75">
      <c r="F417" s="18"/>
    </row>
    <row r="418" spans="6:6" ht="12.75">
      <c r="F418" s="18"/>
    </row>
    <row r="419" spans="6:6" ht="12.75">
      <c r="F419" s="18"/>
    </row>
    <row r="420" spans="6:6" ht="12.75">
      <c r="F420" s="18"/>
    </row>
    <row r="421" spans="6:6" ht="12.75">
      <c r="F421" s="18"/>
    </row>
    <row r="422" spans="6:6" ht="12.75">
      <c r="F422" s="18"/>
    </row>
    <row r="423" spans="6:6" ht="12.75">
      <c r="F423" s="18"/>
    </row>
    <row r="424" spans="6:6" ht="12.75">
      <c r="F424" s="18"/>
    </row>
    <row r="425" spans="6:6" ht="12.75">
      <c r="F425" s="18"/>
    </row>
    <row r="426" spans="6:6" ht="12.75">
      <c r="F426" s="18"/>
    </row>
    <row r="427" spans="6:6" ht="12.75">
      <c r="F427" s="18"/>
    </row>
    <row r="428" spans="6:6" ht="12.75">
      <c r="F428" s="18"/>
    </row>
    <row r="429" spans="6:6" ht="12.75">
      <c r="F429" s="18"/>
    </row>
    <row r="430" spans="6:6" ht="12.75">
      <c r="F430" s="18"/>
    </row>
    <row r="431" spans="6:6" ht="12.75">
      <c r="F431" s="18"/>
    </row>
    <row r="432" spans="6:6" ht="12.75">
      <c r="F432" s="18"/>
    </row>
    <row r="433" spans="6:6" ht="12.75">
      <c r="F433" s="18"/>
    </row>
    <row r="434" spans="6:6" ht="12.75">
      <c r="F434" s="18"/>
    </row>
    <row r="435" spans="6:6" ht="12.75">
      <c r="F435" s="18"/>
    </row>
    <row r="436" spans="6:6" ht="12.75">
      <c r="F436" s="18"/>
    </row>
    <row r="437" spans="6:6" ht="12.75">
      <c r="F437" s="18"/>
    </row>
    <row r="438" spans="6:6" ht="12.75">
      <c r="F438" s="18"/>
    </row>
    <row r="439" spans="6:6" ht="12.75">
      <c r="F439" s="18"/>
    </row>
    <row r="440" spans="6:6" ht="12.75">
      <c r="F440" s="18"/>
    </row>
    <row r="441" spans="6:6" ht="12.75">
      <c r="F441" s="18"/>
    </row>
    <row r="442" spans="6:6" ht="12.75">
      <c r="F442" s="18"/>
    </row>
    <row r="443" spans="6:6" ht="12.75">
      <c r="F443" s="18"/>
    </row>
    <row r="444" spans="6:6" ht="12.75">
      <c r="F444" s="18"/>
    </row>
    <row r="445" spans="6:6" ht="12.75">
      <c r="F445" s="18"/>
    </row>
    <row r="446" spans="6:6" ht="12.75">
      <c r="F446" s="18"/>
    </row>
    <row r="447" spans="6:6" ht="12.75">
      <c r="F447" s="18"/>
    </row>
    <row r="448" spans="6:6" ht="12.75">
      <c r="F448" s="18"/>
    </row>
    <row r="449" spans="6:6" ht="12.75">
      <c r="F449" s="18"/>
    </row>
    <row r="450" spans="6:6" ht="12.75">
      <c r="F450" s="18"/>
    </row>
    <row r="451" spans="6:6" ht="12.75">
      <c r="F451" s="18"/>
    </row>
    <row r="452" spans="6:6" ht="12.75">
      <c r="F452" s="18"/>
    </row>
    <row r="453" spans="6:6" ht="12.75">
      <c r="F453" s="18"/>
    </row>
    <row r="454" spans="6:6" ht="12.75">
      <c r="F454" s="18"/>
    </row>
    <row r="455" spans="6:6" ht="12.75">
      <c r="F455" s="18"/>
    </row>
    <row r="456" spans="6:6" ht="12.75">
      <c r="F456" s="18"/>
    </row>
    <row r="457" spans="6:6" ht="12.75">
      <c r="F457" s="18"/>
    </row>
    <row r="458" spans="6:6" ht="12.75">
      <c r="F458" s="18"/>
    </row>
    <row r="459" spans="6:6" ht="12.75">
      <c r="F459" s="18"/>
    </row>
    <row r="460" spans="6:6" ht="12.75">
      <c r="F460" s="18"/>
    </row>
    <row r="461" spans="6:6" ht="12.75">
      <c r="F461" s="18"/>
    </row>
    <row r="462" spans="6:6" ht="12.75">
      <c r="F462" s="18"/>
    </row>
    <row r="463" spans="6:6" ht="12.75">
      <c r="F463" s="18"/>
    </row>
    <row r="464" spans="6:6" ht="12.75">
      <c r="F464" s="18"/>
    </row>
    <row r="465" spans="6:6" ht="12.75">
      <c r="F465" s="18"/>
    </row>
    <row r="466" spans="6:6" ht="12.75">
      <c r="F466" s="18"/>
    </row>
    <row r="467" spans="6:6" ht="12.75">
      <c r="F467" s="18"/>
    </row>
    <row r="468" spans="6:6" ht="12.75">
      <c r="F468" s="18"/>
    </row>
    <row r="469" spans="6:6" ht="12.75">
      <c r="F469" s="18"/>
    </row>
    <row r="470" spans="6:6" ht="12.75">
      <c r="F470" s="18"/>
    </row>
    <row r="471" spans="6:6" ht="12.75">
      <c r="F471" s="18"/>
    </row>
    <row r="472" spans="6:6" ht="12.75">
      <c r="F472" s="18"/>
    </row>
    <row r="473" spans="6:6" ht="12.75">
      <c r="F473" s="18"/>
    </row>
    <row r="474" spans="6:6" ht="12.75">
      <c r="F474" s="18"/>
    </row>
    <row r="475" spans="6:6" ht="12.75">
      <c r="F475" s="18"/>
    </row>
    <row r="476" spans="6:6" ht="12.75">
      <c r="F476" s="18"/>
    </row>
    <row r="477" spans="6:6" ht="12.75">
      <c r="F477" s="18"/>
    </row>
    <row r="478" spans="6:6" ht="12.75">
      <c r="F478" s="18"/>
    </row>
    <row r="479" spans="6:6" ht="12.75">
      <c r="F479" s="18"/>
    </row>
    <row r="480" spans="6:6" ht="12.75">
      <c r="F480" s="18"/>
    </row>
    <row r="481" spans="6:6" ht="12.75">
      <c r="F481" s="18"/>
    </row>
    <row r="482" spans="6:6" ht="12.75">
      <c r="F482" s="18"/>
    </row>
    <row r="483" spans="6:6" ht="12.75">
      <c r="F483" s="18"/>
    </row>
    <row r="484" spans="6:6" ht="12.75">
      <c r="F484" s="18"/>
    </row>
    <row r="485" spans="6:6" ht="12.75">
      <c r="F485" s="18"/>
    </row>
    <row r="486" spans="6:6" ht="12.75">
      <c r="F486" s="18"/>
    </row>
    <row r="487" spans="6:6" ht="12.75">
      <c r="F487" s="18"/>
    </row>
    <row r="488" spans="6:6" ht="12.75">
      <c r="F488" s="18"/>
    </row>
    <row r="489" spans="6:6" ht="12.75">
      <c r="F489" s="18"/>
    </row>
    <row r="490" spans="6:6" ht="12.75">
      <c r="F490" s="18"/>
    </row>
    <row r="491" spans="6:6" ht="12.75">
      <c r="F491" s="18"/>
    </row>
    <row r="492" spans="6:6" ht="12.75">
      <c r="F492" s="18"/>
    </row>
    <row r="493" spans="6:6" ht="12.75">
      <c r="F493" s="18"/>
    </row>
    <row r="494" spans="6:6" ht="12.75">
      <c r="F494" s="18"/>
    </row>
    <row r="495" spans="6:6" ht="12.75">
      <c r="F495" s="18"/>
    </row>
    <row r="496" spans="6:6" ht="12.75">
      <c r="F496" s="18"/>
    </row>
    <row r="497" spans="6:6" ht="12.75">
      <c r="F497" s="18"/>
    </row>
    <row r="498" spans="6:6" ht="12.75">
      <c r="F498" s="18"/>
    </row>
    <row r="499" spans="6:6" ht="12.75">
      <c r="F499" s="18"/>
    </row>
    <row r="500" spans="6:6" ht="12.75">
      <c r="F500" s="18"/>
    </row>
    <row r="501" spans="6:6" ht="12.75">
      <c r="F501" s="18"/>
    </row>
    <row r="502" spans="6:6" ht="12.75">
      <c r="F502" s="18"/>
    </row>
    <row r="503" spans="6:6" ht="12.75">
      <c r="F503" s="18"/>
    </row>
    <row r="504" spans="6:6" ht="12.75">
      <c r="F504" s="18"/>
    </row>
    <row r="505" spans="6:6" ht="12.75">
      <c r="F505" s="18"/>
    </row>
    <row r="506" spans="6:6" ht="12.75">
      <c r="F506" s="18"/>
    </row>
    <row r="507" spans="6:6" ht="12.75">
      <c r="F507" s="18"/>
    </row>
    <row r="508" spans="6:6" ht="12.75">
      <c r="F508" s="18"/>
    </row>
    <row r="509" spans="6:6" ht="12.75">
      <c r="F509" s="18"/>
    </row>
    <row r="510" spans="6:6" ht="12.75">
      <c r="F510" s="18"/>
    </row>
    <row r="511" spans="6:6" ht="12.75">
      <c r="F511" s="18"/>
    </row>
    <row r="512" spans="6:6" ht="12.75">
      <c r="F512" s="18"/>
    </row>
    <row r="513" spans="6:6" ht="12.75">
      <c r="F513" s="18"/>
    </row>
    <row r="514" spans="6:6" ht="12.75">
      <c r="F514" s="18"/>
    </row>
    <row r="515" spans="6:6" ht="12.75">
      <c r="F515" s="18"/>
    </row>
    <row r="516" spans="6:6" ht="12.75">
      <c r="F516" s="18"/>
    </row>
    <row r="517" spans="6:6" ht="12.75">
      <c r="F517" s="18"/>
    </row>
    <row r="518" spans="6:6" ht="12.75">
      <c r="F518" s="18"/>
    </row>
    <row r="519" spans="6:6" ht="12.75">
      <c r="F519" s="18"/>
    </row>
    <row r="520" spans="6:6" ht="12.75">
      <c r="F520" s="18"/>
    </row>
    <row r="521" spans="6:6" ht="12.75">
      <c r="F521" s="18"/>
    </row>
    <row r="522" spans="6:6" ht="12.75">
      <c r="F522" s="18"/>
    </row>
    <row r="523" spans="6:6" ht="12.75">
      <c r="F523" s="18"/>
    </row>
    <row r="524" spans="6:6" ht="12.75">
      <c r="F524" s="18"/>
    </row>
    <row r="525" spans="6:6" ht="12.75">
      <c r="F525" s="18"/>
    </row>
    <row r="526" spans="6:6" ht="12.75">
      <c r="F526" s="18"/>
    </row>
    <row r="527" spans="6:6" ht="12.75">
      <c r="F527" s="18"/>
    </row>
    <row r="528" spans="6:6" ht="12.75">
      <c r="F528" s="18"/>
    </row>
    <row r="529" spans="6:6" ht="12.75">
      <c r="F529" s="18"/>
    </row>
    <row r="530" spans="6:6" ht="12.75">
      <c r="F530" s="18"/>
    </row>
    <row r="531" spans="6:6" ht="12.75">
      <c r="F531" s="18"/>
    </row>
    <row r="532" spans="6:6" ht="12.75">
      <c r="F532" s="18"/>
    </row>
    <row r="533" spans="6:6" ht="12.75">
      <c r="F533" s="18"/>
    </row>
    <row r="534" spans="6:6" ht="12.75">
      <c r="F534" s="18"/>
    </row>
    <row r="535" spans="6:6" ht="12.75">
      <c r="F535" s="18"/>
    </row>
    <row r="536" spans="6:6" ht="12.75">
      <c r="F536" s="18"/>
    </row>
    <row r="537" spans="6:6" ht="12.75">
      <c r="F537" s="18"/>
    </row>
    <row r="538" spans="6:6" ht="12.75">
      <c r="F538" s="18"/>
    </row>
    <row r="539" spans="6:6" ht="12.75">
      <c r="F539" s="18"/>
    </row>
    <row r="540" spans="6:6" ht="12.75">
      <c r="F540" s="18"/>
    </row>
    <row r="541" spans="6:6" ht="12.75">
      <c r="F541" s="18"/>
    </row>
    <row r="542" spans="6:6" ht="12.75">
      <c r="F542" s="18"/>
    </row>
    <row r="543" spans="6:6" ht="12.75">
      <c r="F543" s="18"/>
    </row>
    <row r="544" spans="6:6" ht="12.75">
      <c r="F544" s="18"/>
    </row>
    <row r="545" spans="6:6" ht="12.75">
      <c r="F545" s="18"/>
    </row>
    <row r="546" spans="6:6" ht="12.75">
      <c r="F546" s="18"/>
    </row>
    <row r="547" spans="6:6" ht="12.75">
      <c r="F547" s="18"/>
    </row>
    <row r="548" spans="6:6" ht="12.75">
      <c r="F548" s="18"/>
    </row>
    <row r="549" spans="6:6" ht="12.75">
      <c r="F549" s="18"/>
    </row>
    <row r="550" spans="6:6" ht="12.75">
      <c r="F550" s="18"/>
    </row>
    <row r="551" spans="6:6" ht="12.75">
      <c r="F551" s="18"/>
    </row>
    <row r="552" spans="6:6" ht="12.75">
      <c r="F552" s="18"/>
    </row>
    <row r="553" spans="6:6" ht="12.75">
      <c r="F553" s="18"/>
    </row>
    <row r="554" spans="6:6" ht="12.75">
      <c r="F554" s="18"/>
    </row>
    <row r="555" spans="6:6" ht="12.75">
      <c r="F555" s="18"/>
    </row>
    <row r="556" spans="6:6" ht="12.75">
      <c r="F556" s="18"/>
    </row>
    <row r="557" spans="6:6" ht="12.75">
      <c r="F557" s="18"/>
    </row>
    <row r="558" spans="6:6" ht="12.75">
      <c r="F558" s="18"/>
    </row>
    <row r="559" spans="6:6" ht="12.75">
      <c r="F559" s="18"/>
    </row>
    <row r="560" spans="6:6" ht="12.75">
      <c r="F560" s="18"/>
    </row>
    <row r="561" spans="6:6" ht="12.75">
      <c r="F561" s="18"/>
    </row>
    <row r="562" spans="6:6" ht="12.75">
      <c r="F562" s="18"/>
    </row>
    <row r="563" spans="6:6" ht="12.75">
      <c r="F563" s="18"/>
    </row>
    <row r="564" spans="6:6" ht="12.75">
      <c r="F564" s="18"/>
    </row>
    <row r="565" spans="6:6" ht="12.75">
      <c r="F565" s="18"/>
    </row>
    <row r="566" spans="6:6" ht="12.75">
      <c r="F566" s="18"/>
    </row>
    <row r="567" spans="6:6" ht="12.75">
      <c r="F567" s="18"/>
    </row>
    <row r="568" spans="6:6" ht="12.75">
      <c r="F568" s="18"/>
    </row>
    <row r="569" spans="6:6" ht="12.75">
      <c r="F569" s="18"/>
    </row>
    <row r="570" spans="6:6" ht="12.75">
      <c r="F570" s="18"/>
    </row>
    <row r="571" spans="6:6" ht="12.75">
      <c r="F571" s="18"/>
    </row>
    <row r="572" spans="6:6" ht="12.75">
      <c r="F572" s="18"/>
    </row>
    <row r="573" spans="6:6" ht="12.75">
      <c r="F573" s="18"/>
    </row>
    <row r="574" spans="6:6" ht="12.75">
      <c r="F574" s="18"/>
    </row>
    <row r="575" spans="6:6" ht="12.75">
      <c r="F575" s="18"/>
    </row>
    <row r="576" spans="6:6" ht="12.75">
      <c r="F576" s="18"/>
    </row>
    <row r="577" spans="6:6" ht="12.75">
      <c r="F577" s="18"/>
    </row>
    <row r="578" spans="6:6" ht="12.75">
      <c r="F578" s="18"/>
    </row>
    <row r="579" spans="6:6" ht="12.75">
      <c r="F579" s="18"/>
    </row>
    <row r="580" spans="6:6" ht="12.75">
      <c r="F580" s="18"/>
    </row>
    <row r="581" spans="6:6" ht="12.75">
      <c r="F581" s="18"/>
    </row>
    <row r="582" spans="6:6" ht="12.75">
      <c r="F582" s="18"/>
    </row>
    <row r="583" spans="6:6" ht="12.75">
      <c r="F583" s="18"/>
    </row>
    <row r="584" spans="6:6" ht="12.75">
      <c r="F584" s="18"/>
    </row>
    <row r="585" spans="6:6" ht="12.75">
      <c r="F585" s="18"/>
    </row>
    <row r="586" spans="6:6" ht="12.75">
      <c r="F586" s="18"/>
    </row>
    <row r="587" spans="6:6" ht="12.75">
      <c r="F587" s="18"/>
    </row>
    <row r="588" spans="6:6" ht="12.75">
      <c r="F588" s="18"/>
    </row>
    <row r="589" spans="6:6" ht="12.75">
      <c r="F589" s="18"/>
    </row>
    <row r="590" spans="6:6" ht="12.75">
      <c r="F590" s="18"/>
    </row>
    <row r="591" spans="6:6" ht="12.75">
      <c r="F591" s="18"/>
    </row>
    <row r="592" spans="6:6" ht="12.75">
      <c r="F592" s="18"/>
    </row>
    <row r="593" spans="6:6" ht="12.75">
      <c r="F593" s="18"/>
    </row>
    <row r="594" spans="6:6" ht="12.75">
      <c r="F594" s="18"/>
    </row>
    <row r="595" spans="6:6" ht="12.75">
      <c r="F595" s="18"/>
    </row>
    <row r="596" spans="6:6" ht="12.75">
      <c r="F596" s="18"/>
    </row>
    <row r="597" spans="6:6" ht="12.75">
      <c r="F597" s="18"/>
    </row>
    <row r="598" spans="6:6" ht="12.75">
      <c r="F598" s="18"/>
    </row>
    <row r="599" spans="6:6" ht="12.75">
      <c r="F599" s="18"/>
    </row>
    <row r="600" spans="6:6" ht="12.75">
      <c r="F600" s="18"/>
    </row>
    <row r="601" spans="6:6" ht="12.75">
      <c r="F601" s="18"/>
    </row>
    <row r="602" spans="6:6" ht="12.75">
      <c r="F602" s="18"/>
    </row>
    <row r="603" spans="6:6" ht="12.75">
      <c r="F603" s="18"/>
    </row>
    <row r="604" spans="6:6" ht="12.75">
      <c r="F604" s="18"/>
    </row>
    <row r="605" spans="6:6" ht="12.75">
      <c r="F605" s="18"/>
    </row>
    <row r="606" spans="6:6" ht="12.75">
      <c r="F606" s="18"/>
    </row>
    <row r="607" spans="6:6" ht="12.75">
      <c r="F607" s="18"/>
    </row>
    <row r="608" spans="6:6" ht="12.75">
      <c r="F608" s="18"/>
    </row>
    <row r="609" spans="6:6" ht="12.75">
      <c r="F609" s="18"/>
    </row>
    <row r="610" spans="6:6" ht="12.75">
      <c r="F610" s="18"/>
    </row>
    <row r="611" spans="6:6" ht="12.75">
      <c r="F611" s="18"/>
    </row>
    <row r="612" spans="6:6" ht="12.75">
      <c r="F612" s="18"/>
    </row>
    <row r="613" spans="6:6" ht="12.75">
      <c r="F613" s="18"/>
    </row>
    <row r="614" spans="6:6" ht="12.75">
      <c r="F614" s="18"/>
    </row>
    <row r="615" spans="6:6" ht="12.75">
      <c r="F615" s="18"/>
    </row>
    <row r="616" spans="6:6" ht="12.75">
      <c r="F616" s="18"/>
    </row>
    <row r="617" spans="6:6" ht="12.75">
      <c r="F617" s="18"/>
    </row>
    <row r="618" spans="6:6" ht="12.75">
      <c r="F618" s="18"/>
    </row>
    <row r="619" spans="6:6" ht="12.75">
      <c r="F619" s="18"/>
    </row>
    <row r="620" spans="6:6" ht="12.75">
      <c r="F620" s="18"/>
    </row>
    <row r="621" spans="6:6" ht="12.75">
      <c r="F621" s="18"/>
    </row>
    <row r="622" spans="6:6" ht="12.75">
      <c r="F622" s="18"/>
    </row>
    <row r="623" spans="6:6" ht="12.75">
      <c r="F623" s="18"/>
    </row>
    <row r="624" spans="6:6" ht="12.75">
      <c r="F624" s="18"/>
    </row>
    <row r="625" spans="6:6" ht="12.75">
      <c r="F625" s="18"/>
    </row>
    <row r="626" spans="6:6" ht="12.75">
      <c r="F626" s="18"/>
    </row>
    <row r="627" spans="6:6" ht="12.75">
      <c r="F627" s="18"/>
    </row>
    <row r="628" spans="6:6" ht="12.75">
      <c r="F628" s="18"/>
    </row>
    <row r="629" spans="6:6" ht="12.75">
      <c r="F629" s="18"/>
    </row>
    <row r="630" spans="6:6" ht="12.75">
      <c r="F630" s="18"/>
    </row>
    <row r="631" spans="6:6" ht="12.75">
      <c r="F631" s="18"/>
    </row>
    <row r="632" spans="6:6" ht="12.75">
      <c r="F632" s="18"/>
    </row>
    <row r="633" spans="6:6" ht="12.75">
      <c r="F633" s="18"/>
    </row>
    <row r="634" spans="6:6" ht="12.75">
      <c r="F634" s="18"/>
    </row>
    <row r="635" spans="6:6" ht="12.75">
      <c r="F635" s="18"/>
    </row>
    <row r="636" spans="6:6" ht="12.75">
      <c r="F636" s="18"/>
    </row>
    <row r="637" spans="6:6" ht="12.75">
      <c r="F637" s="18"/>
    </row>
    <row r="638" spans="6:6" ht="12.75">
      <c r="F638" s="18"/>
    </row>
    <row r="639" spans="6:6" ht="12.75">
      <c r="F639" s="18"/>
    </row>
    <row r="640" spans="6:6" ht="12.75">
      <c r="F640" s="18"/>
    </row>
    <row r="641" spans="6:6" ht="12.75">
      <c r="F641" s="18"/>
    </row>
    <row r="642" spans="6:6" ht="12.75">
      <c r="F642" s="18"/>
    </row>
    <row r="643" spans="6:6" ht="12.75">
      <c r="F643" s="18"/>
    </row>
    <row r="644" spans="6:6" ht="12.75">
      <c r="F644" s="18"/>
    </row>
    <row r="645" spans="6:6" ht="12.75">
      <c r="F645" s="18"/>
    </row>
    <row r="646" spans="6:6" ht="12.75">
      <c r="F646" s="18"/>
    </row>
    <row r="647" spans="6:6" ht="12.75">
      <c r="F647" s="18"/>
    </row>
    <row r="648" spans="6:6" ht="12.75">
      <c r="F648" s="18"/>
    </row>
    <row r="649" spans="6:6" ht="12.75">
      <c r="F649" s="18"/>
    </row>
    <row r="650" spans="6:6" ht="12.75">
      <c r="F650" s="18"/>
    </row>
    <row r="651" spans="6:6" ht="12.75">
      <c r="F651" s="18"/>
    </row>
    <row r="652" spans="6:6" ht="12.75">
      <c r="F652" s="18"/>
    </row>
    <row r="653" spans="6:6" ht="12.75">
      <c r="F653" s="18"/>
    </row>
    <row r="654" spans="6:6" ht="12.75">
      <c r="F654" s="18"/>
    </row>
    <row r="655" spans="6:6" ht="12.75">
      <c r="F655" s="18"/>
    </row>
    <row r="656" spans="6:6" ht="12.75">
      <c r="F656" s="18"/>
    </row>
    <row r="657" spans="6:6" ht="12.75">
      <c r="F657" s="18"/>
    </row>
    <row r="658" spans="6:6" ht="12.75">
      <c r="F658" s="18"/>
    </row>
    <row r="659" spans="6:6" ht="12.75">
      <c r="F659" s="18"/>
    </row>
    <row r="660" spans="6:6" ht="12.75">
      <c r="F660" s="18"/>
    </row>
    <row r="661" spans="6:6" ht="12.75">
      <c r="F661" s="18"/>
    </row>
    <row r="662" spans="6:6" ht="12.75">
      <c r="F662" s="18"/>
    </row>
    <row r="663" spans="6:6" ht="12.75">
      <c r="F663" s="18"/>
    </row>
    <row r="664" spans="6:6" ht="12.75">
      <c r="F664" s="18"/>
    </row>
    <row r="665" spans="6:6" ht="12.75">
      <c r="F665" s="18"/>
    </row>
    <row r="666" spans="6:6" ht="12.75">
      <c r="F666" s="18"/>
    </row>
    <row r="667" spans="6:6" ht="12.75">
      <c r="F667" s="18"/>
    </row>
    <row r="668" spans="6:6" ht="12.75">
      <c r="F668" s="18"/>
    </row>
    <row r="669" spans="6:6" ht="12.75">
      <c r="F669" s="18"/>
    </row>
    <row r="670" spans="6:6" ht="12.75">
      <c r="F670" s="18"/>
    </row>
    <row r="671" spans="6:6" ht="12.75">
      <c r="F671" s="18"/>
    </row>
    <row r="672" spans="6:6" ht="12.75">
      <c r="F672" s="18"/>
    </row>
    <row r="673" spans="6:6" ht="12.75">
      <c r="F673" s="18"/>
    </row>
    <row r="674" spans="6:6" ht="12.75">
      <c r="F674" s="18"/>
    </row>
    <row r="675" spans="6:6" ht="12.75">
      <c r="F675" s="18"/>
    </row>
    <row r="676" spans="6:6" ht="12.75">
      <c r="F676" s="18"/>
    </row>
    <row r="677" spans="6:6" ht="12.75">
      <c r="F677" s="18"/>
    </row>
    <row r="678" spans="6:6" ht="12.75">
      <c r="F678" s="18"/>
    </row>
    <row r="679" spans="6:6" ht="12.75">
      <c r="F679" s="18"/>
    </row>
    <row r="680" spans="6:6" ht="12.75">
      <c r="F680" s="18"/>
    </row>
    <row r="681" spans="6:6" ht="12.75">
      <c r="F681" s="18"/>
    </row>
    <row r="682" spans="6:6" ht="12.75">
      <c r="F682" s="18"/>
    </row>
    <row r="683" spans="6:6" ht="12.75">
      <c r="F683" s="18"/>
    </row>
    <row r="684" spans="6:6" ht="12.75">
      <c r="F684" s="18"/>
    </row>
    <row r="685" spans="6:6" ht="12.75">
      <c r="F685" s="18"/>
    </row>
    <row r="686" spans="6:6" ht="12.75">
      <c r="F686" s="18"/>
    </row>
    <row r="687" spans="6:6" ht="12.75">
      <c r="F687" s="18"/>
    </row>
    <row r="688" spans="6:6" ht="12.75">
      <c r="F688" s="18"/>
    </row>
    <row r="689" spans="6:6" ht="12.75">
      <c r="F689" s="18"/>
    </row>
    <row r="690" spans="6:6" ht="12.75">
      <c r="F690" s="18"/>
    </row>
    <row r="691" spans="6:6" ht="12.75">
      <c r="F691" s="18"/>
    </row>
    <row r="692" spans="6:6" ht="12.75">
      <c r="F692" s="18"/>
    </row>
    <row r="693" spans="6:6" ht="12.75">
      <c r="F693" s="18"/>
    </row>
    <row r="694" spans="6:6" ht="12.75">
      <c r="F694" s="18"/>
    </row>
    <row r="695" spans="6:6" ht="12.75">
      <c r="F695" s="18"/>
    </row>
    <row r="696" spans="6:6" ht="12.75">
      <c r="F696" s="18"/>
    </row>
    <row r="697" spans="6:6" ht="12.75">
      <c r="F697" s="18"/>
    </row>
    <row r="698" spans="6:6" ht="12.75">
      <c r="F698" s="18"/>
    </row>
    <row r="699" spans="6:6" ht="12.75">
      <c r="F699" s="18"/>
    </row>
    <row r="700" spans="6:6" ht="12.75">
      <c r="F700" s="18"/>
    </row>
    <row r="701" spans="6:6" ht="12.75">
      <c r="F701" s="18"/>
    </row>
    <row r="702" spans="6:6" ht="12.75">
      <c r="F702" s="18"/>
    </row>
    <row r="703" spans="6:6" ht="12.75">
      <c r="F703" s="18"/>
    </row>
    <row r="704" spans="6:6" ht="12.75">
      <c r="F704" s="18"/>
    </row>
    <row r="705" spans="6:6" ht="12.75">
      <c r="F705" s="18"/>
    </row>
    <row r="706" spans="6:6" ht="12.75">
      <c r="F706" s="18"/>
    </row>
    <row r="707" spans="6:6" ht="12.75">
      <c r="F707" s="18"/>
    </row>
    <row r="708" spans="6:6" ht="12.75">
      <c r="F708" s="18"/>
    </row>
    <row r="709" spans="6:6" ht="12.75">
      <c r="F709" s="18"/>
    </row>
    <row r="710" spans="6:6" ht="12.75">
      <c r="F710" s="18"/>
    </row>
    <row r="711" spans="6:6" ht="12.75">
      <c r="F711" s="18"/>
    </row>
    <row r="712" spans="6:6" ht="12.75">
      <c r="F712" s="18"/>
    </row>
    <row r="713" spans="6:6" ht="12.75">
      <c r="F713" s="18"/>
    </row>
    <row r="714" spans="6:6" ht="12.75">
      <c r="F714" s="18"/>
    </row>
    <row r="715" spans="6:6" ht="12.75">
      <c r="F715" s="18"/>
    </row>
    <row r="716" spans="6:6" ht="12.75">
      <c r="F716" s="18"/>
    </row>
    <row r="717" spans="6:6" ht="12.75">
      <c r="F717" s="18"/>
    </row>
    <row r="718" spans="6:6" ht="12.75">
      <c r="F718" s="18"/>
    </row>
    <row r="719" spans="6:6" ht="12.75">
      <c r="F719" s="18"/>
    </row>
    <row r="720" spans="6:6" ht="12.75">
      <c r="F720" s="18"/>
    </row>
    <row r="721" spans="6:6" ht="12.75">
      <c r="F721" s="18"/>
    </row>
    <row r="722" spans="6:6" ht="12.75">
      <c r="F722" s="18"/>
    </row>
    <row r="723" spans="6:6" ht="12.75">
      <c r="F723" s="18"/>
    </row>
    <row r="724" spans="6:6" ht="12.75">
      <c r="F724" s="18"/>
    </row>
    <row r="725" spans="6:6" ht="12.75">
      <c r="F725" s="18"/>
    </row>
    <row r="726" spans="6:6" ht="12.75">
      <c r="F726" s="18"/>
    </row>
    <row r="727" spans="6:6" ht="12.75">
      <c r="F727" s="18"/>
    </row>
    <row r="728" spans="6:6" ht="12.75">
      <c r="F728" s="18"/>
    </row>
    <row r="729" spans="6:6" ht="12.75">
      <c r="F729" s="18"/>
    </row>
    <row r="730" spans="6:6" ht="12.75">
      <c r="F730" s="18"/>
    </row>
    <row r="731" spans="6:6" ht="12.75">
      <c r="F731" s="18"/>
    </row>
    <row r="732" spans="6:6" ht="12.75">
      <c r="F732" s="18"/>
    </row>
    <row r="733" spans="6:6" ht="12.75">
      <c r="F733" s="18"/>
    </row>
    <row r="734" spans="6:6" ht="12.75">
      <c r="F734" s="18"/>
    </row>
    <row r="735" spans="6:6" ht="12.75">
      <c r="F735" s="18"/>
    </row>
    <row r="736" spans="6:6" ht="12.75">
      <c r="F736" s="18"/>
    </row>
    <row r="737" spans="6:6" ht="12.75">
      <c r="F737" s="18"/>
    </row>
    <row r="738" spans="6:6" ht="12.75">
      <c r="F738" s="18"/>
    </row>
    <row r="739" spans="6:6" ht="12.75">
      <c r="F739" s="18"/>
    </row>
    <row r="740" spans="6:6" ht="12.75">
      <c r="F740" s="18"/>
    </row>
    <row r="741" spans="6:6" ht="12.75">
      <c r="F741" s="18"/>
    </row>
    <row r="742" spans="6:6" ht="12.75">
      <c r="F742" s="18"/>
    </row>
    <row r="743" spans="6:6" ht="12.75">
      <c r="F743" s="18"/>
    </row>
    <row r="744" spans="6:6" ht="12.75">
      <c r="F744" s="18"/>
    </row>
    <row r="745" spans="6:6" ht="12.75">
      <c r="F745" s="18"/>
    </row>
    <row r="746" spans="6:6" ht="12.75">
      <c r="F746" s="18"/>
    </row>
    <row r="747" spans="6:6" ht="12.75">
      <c r="F747" s="18"/>
    </row>
    <row r="748" spans="6:6" ht="12.75">
      <c r="F748" s="18"/>
    </row>
    <row r="749" spans="6:6" ht="12.75">
      <c r="F749" s="18"/>
    </row>
    <row r="750" spans="6:6" ht="12.75">
      <c r="F750" s="18"/>
    </row>
    <row r="751" spans="6:6" ht="12.75">
      <c r="F751" s="18"/>
    </row>
    <row r="752" spans="6:6" ht="12.75">
      <c r="F752" s="18"/>
    </row>
    <row r="753" spans="6:6" ht="12.75">
      <c r="F753" s="18"/>
    </row>
    <row r="754" spans="6:6" ht="12.75">
      <c r="F754" s="18"/>
    </row>
    <row r="755" spans="6:6" ht="12.75">
      <c r="F755" s="18"/>
    </row>
    <row r="756" spans="6:6" ht="12.75">
      <c r="F756" s="18"/>
    </row>
    <row r="757" spans="6:6" ht="12.75">
      <c r="F757" s="18"/>
    </row>
    <row r="758" spans="6:6" ht="12.75">
      <c r="F758" s="18"/>
    </row>
    <row r="759" spans="6:6" ht="12.75">
      <c r="F759" s="18"/>
    </row>
    <row r="760" spans="6:6" ht="12.75">
      <c r="F760" s="18"/>
    </row>
    <row r="761" spans="6:6" ht="12.75">
      <c r="F761" s="18"/>
    </row>
    <row r="762" spans="6:6" ht="12.75">
      <c r="F762" s="18"/>
    </row>
    <row r="763" spans="6:6" ht="12.75">
      <c r="F763" s="18"/>
    </row>
    <row r="764" spans="6:6" ht="12.75">
      <c r="F764" s="18"/>
    </row>
    <row r="765" spans="6:6" ht="12.75">
      <c r="F765" s="18"/>
    </row>
    <row r="766" spans="6:6" ht="12.75">
      <c r="F766" s="18"/>
    </row>
    <row r="767" spans="6:6" ht="12.75">
      <c r="F767" s="18"/>
    </row>
    <row r="768" spans="6:6" ht="12.75">
      <c r="F768" s="18"/>
    </row>
    <row r="769" spans="6:6" ht="12.75">
      <c r="F769" s="18"/>
    </row>
    <row r="770" spans="6:6" ht="12.75">
      <c r="F770" s="18"/>
    </row>
    <row r="771" spans="6:6" ht="12.75">
      <c r="F771" s="18"/>
    </row>
    <row r="772" spans="6:6" ht="12.75">
      <c r="F772" s="18"/>
    </row>
    <row r="773" spans="6:6" ht="12.75">
      <c r="F773" s="18"/>
    </row>
    <row r="774" spans="6:6" ht="12.75">
      <c r="F774" s="18"/>
    </row>
    <row r="775" spans="6:6" ht="12.75">
      <c r="F775" s="18"/>
    </row>
    <row r="776" spans="6:6" ht="12.75">
      <c r="F776" s="18"/>
    </row>
    <row r="777" spans="6:6" ht="12.75">
      <c r="F777" s="18"/>
    </row>
    <row r="778" spans="6:6" ht="12.75">
      <c r="F778" s="18"/>
    </row>
    <row r="779" spans="6:6" ht="12.75">
      <c r="F779" s="18"/>
    </row>
    <row r="780" spans="6:6" ht="12.75">
      <c r="F780" s="18"/>
    </row>
    <row r="781" spans="6:6" ht="12.75">
      <c r="F781" s="18"/>
    </row>
    <row r="782" spans="6:6" ht="12.75">
      <c r="F782" s="18"/>
    </row>
    <row r="783" spans="6:6" ht="12.75">
      <c r="F783" s="18"/>
    </row>
    <row r="784" spans="6:6" ht="12.75">
      <c r="F784" s="18"/>
    </row>
    <row r="785" spans="6:6" ht="12.75">
      <c r="F785" s="18"/>
    </row>
    <row r="786" spans="6:6" ht="12.75">
      <c r="F786" s="18"/>
    </row>
    <row r="787" spans="6:6" ht="12.75">
      <c r="F787" s="18"/>
    </row>
    <row r="788" spans="6:6" ht="12.75">
      <c r="F788" s="18"/>
    </row>
    <row r="789" spans="6:6" ht="12.75">
      <c r="F789" s="18"/>
    </row>
    <row r="790" spans="6:6" ht="12.75">
      <c r="F790" s="18"/>
    </row>
    <row r="791" spans="6:6" ht="12.75">
      <c r="F791" s="18"/>
    </row>
    <row r="792" spans="6:6" ht="12.75">
      <c r="F792" s="18"/>
    </row>
    <row r="793" spans="6:6" ht="12.75">
      <c r="F793" s="18"/>
    </row>
    <row r="794" spans="6:6" ht="12.75">
      <c r="F794" s="18"/>
    </row>
    <row r="795" spans="6:6" ht="12.75">
      <c r="F795" s="18"/>
    </row>
    <row r="796" spans="6:6" ht="12.75">
      <c r="F796" s="18"/>
    </row>
    <row r="797" spans="6:6" ht="12.75">
      <c r="F797" s="18"/>
    </row>
    <row r="798" spans="6:6" ht="12.75">
      <c r="F798" s="18"/>
    </row>
    <row r="799" spans="6:6" ht="12.75">
      <c r="F799" s="18"/>
    </row>
    <row r="800" spans="6:6" ht="12.75">
      <c r="F800" s="18"/>
    </row>
    <row r="801" spans="6:6" ht="12.75">
      <c r="F801" s="18"/>
    </row>
    <row r="802" spans="6:6" ht="12.75">
      <c r="F802" s="18"/>
    </row>
    <row r="803" spans="6:6" ht="12.75">
      <c r="F803" s="18"/>
    </row>
    <row r="804" spans="6:6" ht="12.75">
      <c r="F804" s="18"/>
    </row>
    <row r="805" spans="6:6" ht="12.75">
      <c r="F805" s="18"/>
    </row>
    <row r="806" spans="6:6" ht="12.75">
      <c r="F806" s="18"/>
    </row>
    <row r="807" spans="6:6" ht="12.75">
      <c r="F807" s="18"/>
    </row>
    <row r="808" spans="6:6" ht="12.75">
      <c r="F808" s="18"/>
    </row>
    <row r="809" spans="6:6" ht="12.75">
      <c r="F809" s="18"/>
    </row>
    <row r="810" spans="6:6" ht="12.75">
      <c r="F810" s="18"/>
    </row>
    <row r="811" spans="6:6" ht="12.75">
      <c r="F811" s="18"/>
    </row>
    <row r="812" spans="6:6" ht="12.75">
      <c r="F812" s="18"/>
    </row>
    <row r="813" spans="6:6" ht="12.75">
      <c r="F813" s="18"/>
    </row>
    <row r="814" spans="6:6" ht="12.75">
      <c r="F814" s="18"/>
    </row>
    <row r="815" spans="6:6" ht="12.75">
      <c r="F815" s="18"/>
    </row>
    <row r="816" spans="6:6" ht="12.75">
      <c r="F816" s="18"/>
    </row>
    <row r="817" spans="6:6" ht="12.75">
      <c r="F817" s="18"/>
    </row>
    <row r="818" spans="6:6" ht="12.75">
      <c r="F818" s="18"/>
    </row>
    <row r="819" spans="6:6" ht="12.75">
      <c r="F819" s="18"/>
    </row>
    <row r="820" spans="6:6" ht="12.75">
      <c r="F820" s="18"/>
    </row>
    <row r="821" spans="6:6" ht="12.75">
      <c r="F821" s="18"/>
    </row>
    <row r="822" spans="6:6" ht="12.75">
      <c r="F822" s="18"/>
    </row>
    <row r="823" spans="6:6" ht="12.75">
      <c r="F823" s="18"/>
    </row>
    <row r="824" spans="6:6" ht="12.75">
      <c r="F824" s="18"/>
    </row>
    <row r="825" spans="6:6" ht="12.75">
      <c r="F825" s="18"/>
    </row>
    <row r="826" spans="6:6" ht="12.75">
      <c r="F826" s="18"/>
    </row>
    <row r="827" spans="6:6" ht="12.75">
      <c r="F827" s="18"/>
    </row>
    <row r="828" spans="6:6" ht="12.75">
      <c r="F828" s="18"/>
    </row>
    <row r="829" spans="6:6" ht="12.75">
      <c r="F829" s="18"/>
    </row>
    <row r="830" spans="6:6" ht="12.75">
      <c r="F830" s="18"/>
    </row>
    <row r="831" spans="6:6" ht="12.75">
      <c r="F831" s="18"/>
    </row>
    <row r="832" spans="6:6" ht="12.75">
      <c r="F832" s="18"/>
    </row>
    <row r="833" spans="6:6" ht="12.75">
      <c r="F833" s="18"/>
    </row>
    <row r="834" spans="6:6" ht="12.75">
      <c r="F834" s="18"/>
    </row>
    <row r="835" spans="6:6" ht="12.75">
      <c r="F835" s="18"/>
    </row>
    <row r="836" spans="6:6" ht="12.75">
      <c r="F836" s="18"/>
    </row>
    <row r="837" spans="6:6" ht="12.75">
      <c r="F837" s="18"/>
    </row>
    <row r="838" spans="6:6" ht="12.75">
      <c r="F838" s="18"/>
    </row>
    <row r="839" spans="6:6" ht="12.75">
      <c r="F839" s="18"/>
    </row>
    <row r="840" spans="6:6" ht="12.75">
      <c r="F840" s="18"/>
    </row>
    <row r="841" spans="6:6" ht="12.75">
      <c r="F841" s="18"/>
    </row>
    <row r="842" spans="6:6" ht="12.75">
      <c r="F842" s="18"/>
    </row>
    <row r="843" spans="6:6" ht="12.75">
      <c r="F843" s="18"/>
    </row>
    <row r="844" spans="6:6" ht="12.75">
      <c r="F844" s="18"/>
    </row>
    <row r="845" spans="6:6" ht="12.75">
      <c r="F845" s="18"/>
    </row>
    <row r="846" spans="6:6" ht="12.75">
      <c r="F846" s="18"/>
    </row>
    <row r="847" spans="6:6" ht="12.75">
      <c r="F847" s="18"/>
    </row>
    <row r="848" spans="6:6" ht="12.75">
      <c r="F848" s="18"/>
    </row>
    <row r="849" spans="6:6" ht="12.75">
      <c r="F849" s="18"/>
    </row>
    <row r="850" spans="6:6" ht="12.75">
      <c r="F850" s="18"/>
    </row>
    <row r="851" spans="6:6" ht="12.75">
      <c r="F851" s="18"/>
    </row>
    <row r="852" spans="6:6" ht="12.75">
      <c r="F852" s="18"/>
    </row>
    <row r="853" spans="6:6" ht="12.75">
      <c r="F853" s="18"/>
    </row>
    <row r="854" spans="6:6" ht="12.75">
      <c r="F854" s="18"/>
    </row>
    <row r="855" spans="6:6" ht="12.75">
      <c r="F855" s="18"/>
    </row>
    <row r="856" spans="6:6" ht="12.75">
      <c r="F856" s="18"/>
    </row>
    <row r="857" spans="6:6" ht="12.75">
      <c r="F857" s="18"/>
    </row>
    <row r="858" spans="6:6" ht="12.75">
      <c r="F858" s="18"/>
    </row>
    <row r="859" spans="6:6" ht="12.75">
      <c r="F859" s="18"/>
    </row>
    <row r="860" spans="6:6" ht="12.75">
      <c r="F860" s="18"/>
    </row>
    <row r="861" spans="6:6" ht="12.75">
      <c r="F861" s="18"/>
    </row>
    <row r="862" spans="6:6" ht="12.75">
      <c r="F862" s="18"/>
    </row>
    <row r="863" spans="6:6" ht="12.75">
      <c r="F863" s="18"/>
    </row>
    <row r="864" spans="6:6" ht="12.75">
      <c r="F864" s="18"/>
    </row>
    <row r="865" spans="6:6" ht="12.75">
      <c r="F865" s="18"/>
    </row>
    <row r="866" spans="6:6" ht="12.75">
      <c r="F866" s="18"/>
    </row>
    <row r="867" spans="6:6" ht="12.75">
      <c r="F867" s="18"/>
    </row>
    <row r="868" spans="6:6" ht="12.75">
      <c r="F868" s="18"/>
    </row>
    <row r="869" spans="6:6" ht="12.75">
      <c r="F869" s="18"/>
    </row>
    <row r="870" spans="6:6" ht="12.75">
      <c r="F870" s="18"/>
    </row>
    <row r="871" spans="6:6" ht="12.75">
      <c r="F871" s="18"/>
    </row>
    <row r="872" spans="6:6" ht="12.75">
      <c r="F872" s="18"/>
    </row>
    <row r="873" spans="6:6" ht="12.75">
      <c r="F873" s="18"/>
    </row>
    <row r="874" spans="6:6" ht="12.75">
      <c r="F874" s="18"/>
    </row>
    <row r="875" spans="6:6" ht="12.75">
      <c r="F875" s="18"/>
    </row>
    <row r="876" spans="6:6" ht="12.75">
      <c r="F876" s="18"/>
    </row>
    <row r="877" spans="6:6" ht="12.75">
      <c r="F877" s="18"/>
    </row>
    <row r="878" spans="6:6" ht="12.75">
      <c r="F878" s="18"/>
    </row>
    <row r="879" spans="6:6" ht="12.75">
      <c r="F879" s="18"/>
    </row>
    <row r="880" spans="6:6" ht="12.75">
      <c r="F880" s="18"/>
    </row>
    <row r="881" spans="6:6" ht="12.75">
      <c r="F881" s="18"/>
    </row>
    <row r="882" spans="6:6" ht="12.75">
      <c r="F882" s="18"/>
    </row>
    <row r="883" spans="6:6" ht="12.75">
      <c r="F883" s="18"/>
    </row>
    <row r="884" spans="6:6" ht="12.75">
      <c r="F884" s="18"/>
    </row>
    <row r="885" spans="6:6" ht="12.75">
      <c r="F885" s="18"/>
    </row>
    <row r="886" spans="6:6" ht="12.75">
      <c r="F886" s="18"/>
    </row>
    <row r="887" spans="6:6" ht="12.75">
      <c r="F887" s="18"/>
    </row>
    <row r="888" spans="6:6" ht="12.75">
      <c r="F888" s="18"/>
    </row>
    <row r="889" spans="6:6" ht="12.75">
      <c r="F889" s="18"/>
    </row>
    <row r="890" spans="6:6" ht="12.75">
      <c r="F890" s="18"/>
    </row>
    <row r="891" spans="6:6" ht="12.75">
      <c r="F891" s="18"/>
    </row>
    <row r="892" spans="6:6" ht="12.75">
      <c r="F892" s="18"/>
    </row>
    <row r="893" spans="6:6" ht="12.75">
      <c r="F893" s="18"/>
    </row>
    <row r="894" spans="6:6" ht="12.75">
      <c r="F894" s="18"/>
    </row>
    <row r="895" spans="6:6" ht="12.75">
      <c r="F895" s="18"/>
    </row>
    <row r="896" spans="6:6" ht="12.75">
      <c r="F896" s="18"/>
    </row>
    <row r="897" spans="6:6" ht="12.75">
      <c r="F897" s="18"/>
    </row>
    <row r="898" spans="6:6" ht="12.75">
      <c r="F898" s="18"/>
    </row>
    <row r="899" spans="6:6" ht="12.75">
      <c r="F899" s="18"/>
    </row>
    <row r="900" spans="6:6" ht="12.75">
      <c r="F900" s="18"/>
    </row>
    <row r="901" spans="6:6" ht="12.75">
      <c r="F901" s="18"/>
    </row>
    <row r="902" spans="6:6" ht="12.75">
      <c r="F902" s="18"/>
    </row>
    <row r="903" spans="6:6" ht="12.75">
      <c r="F903" s="18"/>
    </row>
    <row r="904" spans="6:6" ht="12.75">
      <c r="F904" s="18"/>
    </row>
    <row r="905" spans="6:6" ht="12.75">
      <c r="F905" s="18"/>
    </row>
    <row r="906" spans="6:6" ht="12.75">
      <c r="F906" s="18"/>
    </row>
    <row r="907" spans="6:6" ht="12.75">
      <c r="F907" s="18"/>
    </row>
    <row r="908" spans="6:6" ht="12.75">
      <c r="F908" s="18"/>
    </row>
    <row r="909" spans="6:6" ht="12.75">
      <c r="F909" s="18"/>
    </row>
    <row r="910" spans="6:6" ht="12.75">
      <c r="F910" s="18"/>
    </row>
    <row r="911" spans="6:6" ht="12.75">
      <c r="F911" s="18"/>
    </row>
    <row r="912" spans="6:6" ht="12.75">
      <c r="F912" s="18"/>
    </row>
    <row r="913" spans="6:6" ht="12.75">
      <c r="F913" s="18"/>
    </row>
    <row r="914" spans="6:6" ht="12.75">
      <c r="F914" s="18"/>
    </row>
    <row r="915" spans="6:6" ht="12.75">
      <c r="F915" s="18"/>
    </row>
    <row r="916" spans="6:6" ht="12.75">
      <c r="F916" s="18"/>
    </row>
    <row r="917" spans="6:6" ht="12.75">
      <c r="F917" s="18"/>
    </row>
    <row r="918" spans="6:6" ht="12.75">
      <c r="F918" s="18"/>
    </row>
    <row r="919" spans="6:6" ht="12.75">
      <c r="F919" s="18"/>
    </row>
    <row r="920" spans="6:6" ht="12.75">
      <c r="F920" s="18"/>
    </row>
    <row r="921" spans="6:6" ht="12.75">
      <c r="F921" s="18"/>
    </row>
    <row r="922" spans="6:6" ht="12.75">
      <c r="F922" s="18"/>
    </row>
    <row r="923" spans="6:6" ht="12.75">
      <c r="F923" s="18"/>
    </row>
    <row r="924" spans="6:6" ht="12.75">
      <c r="F924" s="18"/>
    </row>
    <row r="925" spans="6:6" ht="12.75">
      <c r="F925" s="18"/>
    </row>
    <row r="926" spans="6:6" ht="12.75">
      <c r="F926" s="18"/>
    </row>
    <row r="927" spans="6:6" ht="12.75">
      <c r="F927" s="18"/>
    </row>
    <row r="928" spans="6:6" ht="12.75">
      <c r="F928" s="18"/>
    </row>
    <row r="929" spans="6:6" ht="12.75">
      <c r="F929" s="18"/>
    </row>
    <row r="930" spans="6:6" ht="12.75">
      <c r="F930" s="18"/>
    </row>
    <row r="931" spans="6:6" ht="12.75">
      <c r="F931" s="18"/>
    </row>
    <row r="932" spans="6:6" ht="12.75">
      <c r="F932" s="18"/>
    </row>
    <row r="933" spans="6:6" ht="12.75">
      <c r="F933" s="18"/>
    </row>
    <row r="934" spans="6:6" ht="12.75">
      <c r="F934" s="18"/>
    </row>
    <row r="935" spans="6:6" ht="12.75">
      <c r="F935" s="18"/>
    </row>
    <row r="936" spans="6:6" ht="12.75">
      <c r="F936" s="18"/>
    </row>
    <row r="937" spans="6:6" ht="12.75">
      <c r="F937" s="18"/>
    </row>
    <row r="938" spans="6:6" ht="12.75">
      <c r="F938" s="18"/>
    </row>
    <row r="939" spans="6:6" ht="12.75">
      <c r="F939" s="18"/>
    </row>
    <row r="940" spans="6:6" ht="12.75">
      <c r="F940" s="18"/>
    </row>
    <row r="941" spans="6:6" ht="12.75">
      <c r="F941" s="18"/>
    </row>
    <row r="942" spans="6:6" ht="12.75">
      <c r="F942" s="18"/>
    </row>
    <row r="943" spans="6:6" ht="12.75">
      <c r="F943" s="18"/>
    </row>
    <row r="944" spans="6:6" ht="12.75">
      <c r="F944" s="18"/>
    </row>
    <row r="945" spans="6:6" ht="12.75">
      <c r="F945" s="18"/>
    </row>
    <row r="946" spans="6:6" ht="12.75">
      <c r="F946" s="18"/>
    </row>
    <row r="947" spans="6:6" ht="12.75">
      <c r="F947" s="18"/>
    </row>
    <row r="948" spans="6:6" ht="12.75">
      <c r="F948" s="18"/>
    </row>
    <row r="949" spans="6:6" ht="12.75">
      <c r="F949" s="18"/>
    </row>
    <row r="950" spans="6:6" ht="12.75">
      <c r="F950" s="18"/>
    </row>
    <row r="951" spans="6:6" ht="12.75">
      <c r="F951" s="18"/>
    </row>
    <row r="952" spans="6:6" ht="12.75">
      <c r="F952" s="18"/>
    </row>
    <row r="953" spans="6:6" ht="12.75">
      <c r="F953" s="18"/>
    </row>
    <row r="954" spans="6:6" ht="12.75">
      <c r="F954" s="18"/>
    </row>
    <row r="955" spans="6:6" ht="12.75">
      <c r="F955" s="18"/>
    </row>
    <row r="956" spans="6:6" ht="12.75">
      <c r="F956" s="18"/>
    </row>
    <row r="957" spans="6:6" ht="12.75">
      <c r="F957" s="18"/>
    </row>
    <row r="958" spans="6:6" ht="12.75">
      <c r="F958" s="18"/>
    </row>
    <row r="959" spans="6:6" ht="12.75">
      <c r="F959" s="18"/>
    </row>
    <row r="960" spans="6:6" ht="12.75">
      <c r="F960" s="18"/>
    </row>
    <row r="961" spans="6:6" ht="12.75">
      <c r="F961" s="18"/>
    </row>
    <row r="962" spans="6:6" ht="12.75">
      <c r="F962" s="18"/>
    </row>
    <row r="963" spans="6:6" ht="12.75">
      <c r="F963" s="18"/>
    </row>
    <row r="964" spans="6:6" ht="12.75">
      <c r="F964" s="18"/>
    </row>
    <row r="965" spans="6:6" ht="12.75">
      <c r="F965" s="18"/>
    </row>
    <row r="966" spans="6:6" ht="12.75">
      <c r="F966" s="18"/>
    </row>
    <row r="967" spans="6:6" ht="12.75">
      <c r="F967" s="18"/>
    </row>
    <row r="968" spans="6:6" ht="12.75">
      <c r="F968" s="18"/>
    </row>
    <row r="969" spans="6:6" ht="12.75">
      <c r="F969" s="18"/>
    </row>
    <row r="970" spans="6:6" ht="12.75">
      <c r="F970" s="18"/>
    </row>
    <row r="971" spans="6:6" ht="12.75">
      <c r="F971" s="18"/>
    </row>
    <row r="972" spans="6:6" ht="12.75">
      <c r="F972" s="18"/>
    </row>
    <row r="973" spans="6:6" ht="12.75">
      <c r="F973" s="18"/>
    </row>
    <row r="974" spans="6:6" ht="12.75">
      <c r="F974" s="18"/>
    </row>
    <row r="975" spans="6:6" ht="12.75">
      <c r="F975" s="18"/>
    </row>
    <row r="976" spans="6:6" ht="12.75">
      <c r="F976" s="18"/>
    </row>
    <row r="977" spans="6:6" ht="12.75">
      <c r="F977" s="18"/>
    </row>
    <row r="978" spans="6:6" ht="12.75">
      <c r="F978" s="18"/>
    </row>
    <row r="979" spans="6:6" ht="12.75">
      <c r="F979" s="18"/>
    </row>
    <row r="980" spans="6:6" ht="12.75">
      <c r="F980" s="18"/>
    </row>
    <row r="981" spans="6:6" ht="12.75">
      <c r="F981" s="18"/>
    </row>
    <row r="982" spans="6:6" ht="12.75">
      <c r="F982" s="18"/>
    </row>
    <row r="983" spans="6:6" ht="12.75">
      <c r="F983" s="18"/>
    </row>
    <row r="984" spans="6:6" ht="12.75">
      <c r="F984" s="18"/>
    </row>
    <row r="985" spans="6:6" ht="12.75">
      <c r="F985" s="18"/>
    </row>
    <row r="986" spans="6:6" ht="12.75">
      <c r="F986" s="18"/>
    </row>
    <row r="987" spans="6:6" ht="12.75">
      <c r="F987" s="18"/>
    </row>
    <row r="988" spans="6:6" ht="12.75">
      <c r="F988" s="18"/>
    </row>
    <row r="989" spans="6:6" ht="12.75">
      <c r="F989" s="18"/>
    </row>
    <row r="990" spans="6:6" ht="12.75">
      <c r="F990" s="18"/>
    </row>
    <row r="991" spans="6:6" ht="12.75">
      <c r="F991" s="18"/>
    </row>
    <row r="992" spans="6:6" ht="12.75">
      <c r="F992" s="18"/>
    </row>
    <row r="993" spans="6:6" ht="12.75">
      <c r="F993" s="18"/>
    </row>
    <row r="994" spans="6:6" ht="12.75">
      <c r="F994" s="18"/>
    </row>
    <row r="995" spans="6:6" ht="12.75">
      <c r="F995" s="18"/>
    </row>
    <row r="996" spans="6:6" ht="12.75">
      <c r="F996" s="18"/>
    </row>
    <row r="997" spans="6:6" ht="12.75">
      <c r="F997" s="18"/>
    </row>
    <row r="998" spans="6:6" ht="12.75">
      <c r="F998" s="18"/>
    </row>
    <row r="999" spans="6:6" ht="12.75">
      <c r="F999" s="18"/>
    </row>
    <row r="1000" spans="6:6" ht="12.75">
      <c r="F1000" s="18"/>
    </row>
  </sheetData>
  <phoneticPr fontId="13" type="noConversion"/>
  <printOptions horizontalCentered="1" gridLines="1"/>
  <pageMargins left="0.7" right="0.7" top="0.75" bottom="0.75" header="0" footer="0"/>
  <pageSetup paperSize="9" fitToHeight="0" pageOrder="overThenDown" orientation="portrait" cellComments="atEnd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7"/>
  <sheetViews>
    <sheetView workbookViewId="0">
      <selection activeCell="B1" sqref="B1"/>
    </sheetView>
  </sheetViews>
  <sheetFormatPr baseColWidth="10" defaultColWidth="12.5703125" defaultRowHeight="15.75" customHeight="1"/>
  <cols>
    <col min="1" max="1" width="17.42578125" customWidth="1"/>
    <col min="2" max="2" width="19.140625" customWidth="1"/>
  </cols>
  <sheetData>
    <row r="1" spans="1:2" ht="22.5" customHeight="1">
      <c r="A1" s="38" t="s">
        <v>912</v>
      </c>
      <c r="B1" s="38" t="s">
        <v>385</v>
      </c>
    </row>
    <row r="2" spans="1:2" ht="15.75" customHeight="1">
      <c r="A2" s="37" t="s">
        <v>913</v>
      </c>
      <c r="B2" s="5" t="s">
        <v>783</v>
      </c>
    </row>
    <row r="3" spans="1:2" ht="12.75">
      <c r="A3" s="37" t="s">
        <v>913</v>
      </c>
      <c r="B3" s="5" t="s">
        <v>423</v>
      </c>
    </row>
    <row r="4" spans="1:2" ht="12.75">
      <c r="A4" s="37" t="s">
        <v>913</v>
      </c>
      <c r="B4" s="5" t="s">
        <v>770</v>
      </c>
    </row>
    <row r="5" spans="1:2" ht="12.75">
      <c r="A5" s="37" t="s">
        <v>913</v>
      </c>
      <c r="B5" s="5" t="s">
        <v>707</v>
      </c>
    </row>
    <row r="6" spans="1:2" ht="12.75">
      <c r="A6" s="37" t="s">
        <v>913</v>
      </c>
      <c r="B6" s="5" t="s">
        <v>756</v>
      </c>
    </row>
    <row r="7" spans="1:2" ht="12.75">
      <c r="A7" s="37" t="s">
        <v>913</v>
      </c>
      <c r="B7" s="5" t="s">
        <v>749</v>
      </c>
    </row>
    <row r="8" spans="1:2" ht="12.75">
      <c r="A8" s="37" t="s">
        <v>913</v>
      </c>
      <c r="B8" s="5" t="s">
        <v>812</v>
      </c>
    </row>
    <row r="9" spans="1:2" ht="12.75">
      <c r="A9" s="37" t="s">
        <v>913</v>
      </c>
      <c r="B9" s="5" t="s">
        <v>722</v>
      </c>
    </row>
    <row r="10" spans="1:2" ht="12.75">
      <c r="A10" s="37" t="s">
        <v>913</v>
      </c>
      <c r="B10" s="5" t="s">
        <v>727</v>
      </c>
    </row>
    <row r="11" spans="1:2" ht="12.75">
      <c r="A11" s="37" t="s">
        <v>913</v>
      </c>
      <c r="B11" s="5" t="s">
        <v>763</v>
      </c>
    </row>
    <row r="12" spans="1:2" ht="12.75">
      <c r="A12" s="37" t="s">
        <v>913</v>
      </c>
      <c r="B12" s="5" t="s">
        <v>464</v>
      </c>
    </row>
    <row r="13" spans="1:2" ht="12.75">
      <c r="A13" s="37" t="s">
        <v>913</v>
      </c>
      <c r="B13" s="5" t="s">
        <v>738</v>
      </c>
    </row>
    <row r="14" spans="1:2" ht="12.75">
      <c r="A14" s="37" t="s">
        <v>913</v>
      </c>
      <c r="B14" s="5" t="s">
        <v>621</v>
      </c>
    </row>
    <row r="15" spans="1:2" ht="12.75">
      <c r="A15" s="37" t="s">
        <v>913</v>
      </c>
      <c r="B15" s="5" t="s">
        <v>591</v>
      </c>
    </row>
    <row r="16" spans="1:2" ht="12.75">
      <c r="A16" s="37" t="s">
        <v>913</v>
      </c>
      <c r="B16" s="5" t="s">
        <v>397</v>
      </c>
    </row>
    <row r="17" spans="1:2" ht="12.75">
      <c r="A17" s="37" t="s">
        <v>913</v>
      </c>
      <c r="B17" s="5" t="s">
        <v>624</v>
      </c>
    </row>
    <row r="18" spans="1:2" ht="12.75">
      <c r="A18" s="37" t="s">
        <v>913</v>
      </c>
      <c r="B18" s="5" t="s">
        <v>599</v>
      </c>
    </row>
    <row r="19" spans="1:2" ht="12.75">
      <c r="A19" s="37" t="s">
        <v>913</v>
      </c>
      <c r="B19" s="5" t="s">
        <v>404</v>
      </c>
    </row>
    <row r="20" spans="1:2" ht="12.75">
      <c r="A20" s="37" t="s">
        <v>913</v>
      </c>
      <c r="B20" s="5" t="s">
        <v>650</v>
      </c>
    </row>
    <row r="21" spans="1:2" ht="12.75">
      <c r="A21" s="37" t="s">
        <v>914</v>
      </c>
      <c r="B21" s="5" t="s">
        <v>450</v>
      </c>
    </row>
    <row r="22" spans="1:2" ht="12.75">
      <c r="A22" s="37" t="s">
        <v>914</v>
      </c>
      <c r="B22" s="5" t="s">
        <v>485</v>
      </c>
    </row>
    <row r="23" spans="1:2" ht="12.75">
      <c r="A23" s="37" t="s">
        <v>915</v>
      </c>
      <c r="B23" s="5" t="s">
        <v>556</v>
      </c>
    </row>
    <row r="24" spans="1:2" ht="12.75">
      <c r="A24" s="37" t="s">
        <v>915</v>
      </c>
      <c r="B24" s="5" t="s">
        <v>390</v>
      </c>
    </row>
    <row r="25" spans="1:2" ht="12.75">
      <c r="A25" s="37" t="s">
        <v>915</v>
      </c>
      <c r="B25" s="5" t="s">
        <v>477</v>
      </c>
    </row>
    <row r="26" spans="1:2" ht="12.75">
      <c r="A26" s="37" t="s">
        <v>916</v>
      </c>
      <c r="B26" s="5" t="s">
        <v>457</v>
      </c>
    </row>
    <row r="27" spans="1:2" ht="12.75">
      <c r="A27" s="37" t="s">
        <v>916</v>
      </c>
      <c r="B27" s="5" t="s">
        <v>410</v>
      </c>
    </row>
    <row r="28" spans="1:2" ht="12.75">
      <c r="A28" s="37" t="s">
        <v>916</v>
      </c>
      <c r="B28" s="5" t="s">
        <v>444</v>
      </c>
    </row>
    <row r="29" spans="1:2" ht="12.75">
      <c r="A29" s="37" t="s">
        <v>916</v>
      </c>
      <c r="B29" s="5" t="s">
        <v>481</v>
      </c>
    </row>
    <row r="30" spans="1:2" ht="12.75">
      <c r="A30" s="37" t="s">
        <v>916</v>
      </c>
      <c r="B30" s="5" t="s">
        <v>437</v>
      </c>
    </row>
    <row r="31" spans="1:2" ht="12.75">
      <c r="A31" s="37" t="s">
        <v>917</v>
      </c>
      <c r="B31" s="5" t="s">
        <v>889</v>
      </c>
    </row>
    <row r="32" spans="1:2" ht="12.75">
      <c r="A32" s="37" t="s">
        <v>917</v>
      </c>
      <c r="B32" s="5" t="s">
        <v>904</v>
      </c>
    </row>
    <row r="33" spans="1:2" ht="12.75">
      <c r="A33" s="37" t="s">
        <v>917</v>
      </c>
      <c r="B33" s="5" t="s">
        <v>881</v>
      </c>
    </row>
    <row r="34" spans="1:2" ht="12.75">
      <c r="A34" s="37" t="s">
        <v>917</v>
      </c>
      <c r="B34" s="5" t="s">
        <v>467</v>
      </c>
    </row>
    <row r="35" spans="1:2" ht="12.75">
      <c r="A35" s="37" t="s">
        <v>918</v>
      </c>
      <c r="B35" s="5" t="s">
        <v>430</v>
      </c>
    </row>
    <row r="36" spans="1:2" ht="12.75">
      <c r="A36" s="37" t="s">
        <v>918</v>
      </c>
      <c r="B36" s="5" t="s">
        <v>416</v>
      </c>
    </row>
    <row r="37" spans="1:2" ht="24" customHeight="1">
      <c r="A37" s="37" t="s">
        <v>919</v>
      </c>
      <c r="B37" s="5" t="s">
        <v>471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461E261B-68FF-4E0D-858D-E34D7F20451F}">
  <ds:schemaRefs/>
</ds:datastoreItem>
</file>

<file path=customXml/itemProps2.xml><?xml version="1.0" encoding="utf-8"?>
<ds:datastoreItem xmlns:ds="http://schemas.openxmlformats.org/officeDocument/2006/customXml" ds:itemID="{C2FF5AFB-3CED-4D7F-9A4B-A48BC4FA2642}">
  <ds:schemaRefs/>
</ds:datastoreItem>
</file>

<file path=customXml/itemProps3.xml><?xml version="1.0" encoding="utf-8"?>
<ds:datastoreItem xmlns:ds="http://schemas.openxmlformats.org/officeDocument/2006/customXml" ds:itemID="{46ED0085-C757-4A59-B2FE-A73D371445A7}">
  <ds:schemaRefs/>
</ds:datastoreItem>
</file>

<file path=customXml/itemProps4.xml><?xml version="1.0" encoding="utf-8"?>
<ds:datastoreItem xmlns:ds="http://schemas.openxmlformats.org/officeDocument/2006/customXml" ds:itemID="{ED6EE8D8-EF04-4246-B4B3-BEAB415F0058}">
  <ds:schemaRefs/>
</ds:datastoreItem>
</file>

<file path=customXml/itemProps5.xml><?xml version="1.0" encoding="utf-8"?>
<ds:datastoreItem xmlns:ds="http://schemas.openxmlformats.org/officeDocument/2006/customXml" ds:itemID="{87F518B0-D3F3-443C-A238-61C6148F5209}">
  <ds:schemaRefs/>
</ds:datastoreItem>
</file>

<file path=customXml/itemProps6.xml><?xml version="1.0" encoding="utf-8"?>
<ds:datastoreItem xmlns:ds="http://schemas.openxmlformats.org/officeDocument/2006/customXml" ds:itemID="{F531610A-AEC6-40F9-BAEA-A56A40BC0917}">
  <ds:schemaRefs/>
</ds:datastoreItem>
</file>

<file path=customXml/itemProps7.xml><?xml version="1.0" encoding="utf-8"?>
<ds:datastoreItem xmlns:ds="http://schemas.openxmlformats.org/officeDocument/2006/customXml" ds:itemID="{B2D3CFA8-84B1-448A-9A58-E083D78203D0}">
  <ds:schemaRefs/>
</ds:datastoreItem>
</file>

<file path=customXml/itemProps8.xml><?xml version="1.0" encoding="utf-8"?>
<ds:datastoreItem xmlns:ds="http://schemas.openxmlformats.org/officeDocument/2006/customXml" ds:itemID="{11DDD67A-A1DB-4219-B993-0C46C5AA1D2E}">
  <ds:schemaRefs/>
</ds:datastoreItem>
</file>

<file path=customXml/itemProps9.xml><?xml version="1.0" encoding="utf-8"?>
<ds:datastoreItem xmlns:ds="http://schemas.openxmlformats.org/officeDocument/2006/customXml" ds:itemID="{DD36BAC7-093A-4593-90D2-05737168B172}">
  <ds:schemaRefs/>
</ds:datastoreItem>
</file>

<file path=customXml/itemProps10.xml><?xml version="1.0" encoding="utf-8"?>
<ds:datastoreItem xmlns:ds="http://schemas.openxmlformats.org/officeDocument/2006/customXml" ds:itemID="{6AD8F869-9014-413D-9C2D-8D3BF0026A2E}">
  <ds:schemaRefs/>
</ds:datastoreItem>
</file>

<file path=customXml/itemProps11.xml><?xml version="1.0" encoding="utf-8"?>
<ds:datastoreItem xmlns:ds="http://schemas.openxmlformats.org/officeDocument/2006/customXml" ds:itemID="{76797E5E-E40F-48D1-A1DC-1726E8F4C86F}">
  <ds:schemaRefs/>
</ds:datastoreItem>
</file>

<file path=customXml/itemProps12.xml><?xml version="1.0" encoding="utf-8"?>
<ds:datastoreItem xmlns:ds="http://schemas.openxmlformats.org/officeDocument/2006/customXml" ds:itemID="{CD712275-A90E-43BF-800A-48AB35DE60EB}">
  <ds:schemaRefs/>
</ds:datastoreItem>
</file>

<file path=customXml/itemProps13.xml><?xml version="1.0" encoding="utf-8"?>
<ds:datastoreItem xmlns:ds="http://schemas.openxmlformats.org/officeDocument/2006/customXml" ds:itemID="{FDAC0337-98B4-4706-803D-78CE0AE160C2}">
  <ds:schemaRefs/>
</ds:datastoreItem>
</file>

<file path=customXml/itemProps14.xml><?xml version="1.0" encoding="utf-8"?>
<ds:datastoreItem xmlns:ds="http://schemas.openxmlformats.org/officeDocument/2006/customXml" ds:itemID="{F4938021-A801-4322-AA44-969C57726EE8}">
  <ds:schemaRefs/>
</ds:datastoreItem>
</file>

<file path=customXml/itemProps15.xml><?xml version="1.0" encoding="utf-8"?>
<ds:datastoreItem xmlns:ds="http://schemas.openxmlformats.org/officeDocument/2006/customXml" ds:itemID="{2496DFD7-5287-4870-8439-5A21024D02BC}">
  <ds:schemaRefs/>
</ds:datastoreItem>
</file>

<file path=customXml/itemProps16.xml><?xml version="1.0" encoding="utf-8"?>
<ds:datastoreItem xmlns:ds="http://schemas.openxmlformats.org/officeDocument/2006/customXml" ds:itemID="{C9BA6937-A40D-4254-9577-1253EF2385FF}">
  <ds:schemaRefs/>
</ds:datastoreItem>
</file>

<file path=customXml/itemProps17.xml><?xml version="1.0" encoding="utf-8"?>
<ds:datastoreItem xmlns:ds="http://schemas.openxmlformats.org/officeDocument/2006/customXml" ds:itemID="{276330ED-0C67-4E9E-A552-FD67B081764E}">
  <ds:schemaRefs/>
</ds:datastoreItem>
</file>

<file path=customXml/itemProps18.xml><?xml version="1.0" encoding="utf-8"?>
<ds:datastoreItem xmlns:ds="http://schemas.openxmlformats.org/officeDocument/2006/customXml" ds:itemID="{885A16A5-7E88-472C-876C-D61B0A80C63C}">
  <ds:schemaRefs/>
</ds:datastoreItem>
</file>

<file path=customXml/itemProps19.xml><?xml version="1.0" encoding="utf-8"?>
<ds:datastoreItem xmlns:ds="http://schemas.openxmlformats.org/officeDocument/2006/customXml" ds:itemID="{AB67301E-CAA8-4929-BDBA-1573D8EE3318}">
  <ds:schemaRefs/>
</ds:datastoreItem>
</file>

<file path=customXml/itemProps20.xml><?xml version="1.0" encoding="utf-8"?>
<ds:datastoreItem xmlns:ds="http://schemas.openxmlformats.org/officeDocument/2006/customXml" ds:itemID="{8F4B1017-86FA-4113-9911-7768FE1EE246}">
  <ds:schemaRefs/>
</ds:datastoreItem>
</file>

<file path=customXml/itemProps21.xml><?xml version="1.0" encoding="utf-8"?>
<ds:datastoreItem xmlns:ds="http://schemas.openxmlformats.org/officeDocument/2006/customXml" ds:itemID="{A3037A65-0902-4386-B86B-438F0B7F7C90}">
  <ds:schemaRefs/>
</ds:datastoreItem>
</file>

<file path=customXml/itemProps22.xml><?xml version="1.0" encoding="utf-8"?>
<ds:datastoreItem xmlns:ds="http://schemas.openxmlformats.org/officeDocument/2006/customXml" ds:itemID="{32CDA90C-4538-4FB6-A535-8580E64B8955}">
  <ds:schemaRefs/>
</ds:datastoreItem>
</file>

<file path=customXml/itemProps23.xml><?xml version="1.0" encoding="utf-8"?>
<ds:datastoreItem xmlns:ds="http://schemas.openxmlformats.org/officeDocument/2006/customXml" ds:itemID="{A27A4A2F-D2F0-48CA-9E3F-A80238FE5B53}">
  <ds:schemaRefs/>
</ds:datastoreItem>
</file>

<file path=customXml/itemProps24.xml><?xml version="1.0" encoding="utf-8"?>
<ds:datastoreItem xmlns:ds="http://schemas.openxmlformats.org/officeDocument/2006/customXml" ds:itemID="{647032E9-0756-4A73-9401-E8221964D0D0}">
  <ds:schemaRefs/>
</ds:datastoreItem>
</file>

<file path=customXml/itemProps25.xml><?xml version="1.0" encoding="utf-8"?>
<ds:datastoreItem xmlns:ds="http://schemas.openxmlformats.org/officeDocument/2006/customXml" ds:itemID="{973672D8-796F-478E-A2F9-6D9532565DD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Principal</vt:lpstr>
      <vt:lpstr>2021 Ventas</vt:lpstr>
      <vt:lpstr>2022 Ventas</vt:lpstr>
      <vt:lpstr>2023 Ventas</vt:lpstr>
      <vt:lpstr>Fechas</vt:lpstr>
      <vt:lpstr>Sucursales</vt:lpstr>
      <vt:lpstr>Vendedores</vt:lpstr>
      <vt:lpstr>Clientes</vt:lpstr>
      <vt:lpstr>Productos</vt:lpstr>
      <vt:lpstr>Categorías de productos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dany hernandez</dc:creator>
  <cp:lastModifiedBy>dany hernandez</cp:lastModifiedBy>
  <cp:lastPrinted>2024-10-19T22:43:40Z</cp:lastPrinted>
  <dcterms:created xsi:type="dcterms:W3CDTF">2024-11-14T23:34:13Z</dcterms:created>
  <dcterms:modified xsi:type="dcterms:W3CDTF">2024-11-19T21:37:52Z</dcterms:modified>
</cp:coreProperties>
</file>