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C:\Users\ALEXANDRE ARAUJO\Downloads\"/>
    </mc:Choice>
  </mc:AlternateContent>
  <xr:revisionPtr revIDLastSave="0" documentId="8_{6F4A5A47-82F7-4BD5-8A71-67E639B0B0DD}" xr6:coauthVersionLast="36" xr6:coauthVersionMax="36" xr10:uidLastSave="{00000000-0000-0000-0000-000000000000}"/>
  <bookViews>
    <workbookView xWindow="0" yWindow="0" windowWidth="30720" windowHeight="13305" activeTab="3" xr2:uid="{00000000-000D-0000-FFFF-FFFF00000000}"/>
  </bookViews>
  <sheets>
    <sheet name="Respostas" sheetId="8" r:id="rId1"/>
    <sheet name="Respostas(antigo)" sheetId="1" state="hidden" r:id="rId2"/>
    <sheet name="Notas" sheetId="2" r:id="rId3"/>
    <sheet name="Avaliações" sheetId="3" r:id="rId4"/>
    <sheet name="Individual" sheetId="10" state="hidden" r:id="rId5"/>
  </sheets>
  <definedNames>
    <definedName name="_xlnm._FilterDatabase" localSheetId="4" hidden="1">Individual!$A$1:$G$66</definedName>
    <definedName name="_xlnm._FilterDatabase" localSheetId="0" hidden="1">Respostas!$A$1:$Y$238</definedName>
    <definedName name="_xlnm._FilterDatabase" localSheetId="1" hidden="1">'Respostas(antigo)'!$A$1:$N$422</definedName>
  </definedNames>
  <calcPr calcId="191029"/>
  <pivotCaches>
    <pivotCache cacheId="54" r:id="rId6"/>
  </pivotCaches>
</workbook>
</file>

<file path=xl/calcChain.xml><?xml version="1.0" encoding="utf-8"?>
<calcChain xmlns="http://schemas.openxmlformats.org/spreadsheetml/2006/main">
  <c r="N8" i="3" l="1"/>
  <c r="N9" i="3"/>
  <c r="N10" i="3"/>
  <c r="N11" i="3"/>
  <c r="N12" i="3"/>
  <c r="N13" i="3"/>
  <c r="N7" i="3"/>
  <c r="J212" i="8"/>
  <c r="J213" i="8"/>
  <c r="J214" i="8"/>
  <c r="J215" i="8"/>
  <c r="J216" i="8"/>
  <c r="J217" i="8"/>
  <c r="J218" i="8"/>
  <c r="J219" i="8"/>
  <c r="J220" i="8"/>
  <c r="J221" i="8"/>
  <c r="J222" i="8"/>
  <c r="J223" i="8"/>
  <c r="J224" i="8"/>
  <c r="J225" i="8"/>
  <c r="M147" i="8" l="1"/>
  <c r="J147" i="8"/>
  <c r="L147" i="8" s="1"/>
  <c r="J58" i="8" l="1"/>
  <c r="L58" i="8" s="1"/>
  <c r="M58" i="8"/>
  <c r="J97" i="8"/>
  <c r="L97" i="8" s="1"/>
  <c r="M97" i="8"/>
  <c r="J98" i="8"/>
  <c r="L98" i="8" s="1"/>
  <c r="M98" i="8"/>
  <c r="J99" i="8"/>
  <c r="L99" i="8" s="1"/>
  <c r="M99" i="8"/>
  <c r="J100" i="8"/>
  <c r="L100" i="8" s="1"/>
  <c r="M100" i="8"/>
  <c r="J101" i="8"/>
  <c r="L101" i="8" s="1"/>
  <c r="M101" i="8"/>
  <c r="J102" i="8"/>
  <c r="L102" i="8" s="1"/>
  <c r="M102" i="8"/>
  <c r="J103" i="8"/>
  <c r="L103" i="8" s="1"/>
  <c r="M103" i="8"/>
  <c r="J104" i="8"/>
  <c r="L104" i="8" s="1"/>
  <c r="M104" i="8"/>
  <c r="J105" i="8"/>
  <c r="L105" i="8" s="1"/>
  <c r="M105" i="8"/>
  <c r="J106" i="8"/>
  <c r="L106" i="8" s="1"/>
  <c r="M106" i="8"/>
  <c r="J107" i="8"/>
  <c r="L107" i="8" s="1"/>
  <c r="M107" i="8"/>
  <c r="J108" i="8"/>
  <c r="L108" i="8" s="1"/>
  <c r="M108" i="8"/>
  <c r="J109" i="8"/>
  <c r="L109" i="8" s="1"/>
  <c r="M109" i="8"/>
  <c r="J110" i="8"/>
  <c r="L110" i="8" s="1"/>
  <c r="M110" i="8"/>
  <c r="J111" i="8"/>
  <c r="L111" i="8" s="1"/>
  <c r="M111" i="8"/>
  <c r="J112" i="8"/>
  <c r="L112" i="8" s="1"/>
  <c r="M112" i="8"/>
  <c r="J113" i="8"/>
  <c r="L113" i="8" s="1"/>
  <c r="M113" i="8"/>
  <c r="J114" i="8"/>
  <c r="L114" i="8" s="1"/>
  <c r="M114" i="8"/>
  <c r="J115" i="8"/>
  <c r="L115" i="8" s="1"/>
  <c r="M115" i="8"/>
  <c r="J116" i="8"/>
  <c r="L116" i="8" s="1"/>
  <c r="M116" i="8"/>
  <c r="J117" i="8"/>
  <c r="L117" i="8" s="1"/>
  <c r="M117" i="8"/>
  <c r="J118" i="8"/>
  <c r="L118" i="8" s="1"/>
  <c r="M118" i="8"/>
  <c r="J119" i="8"/>
  <c r="L119" i="8" s="1"/>
  <c r="M119" i="8"/>
  <c r="J120" i="8"/>
  <c r="L120" i="8" s="1"/>
  <c r="M120" i="8"/>
  <c r="J121" i="8"/>
  <c r="L121" i="8" s="1"/>
  <c r="M121" i="8"/>
  <c r="J122" i="8"/>
  <c r="L122" i="8" s="1"/>
  <c r="M122" i="8"/>
  <c r="J123" i="8"/>
  <c r="L123" i="8" s="1"/>
  <c r="M123" i="8"/>
  <c r="J124" i="8"/>
  <c r="L124" i="8" s="1"/>
  <c r="M124" i="8"/>
  <c r="J125" i="8"/>
  <c r="L125" i="8" s="1"/>
  <c r="M125" i="8"/>
  <c r="J126" i="8"/>
  <c r="L126" i="8" s="1"/>
  <c r="M126" i="8"/>
  <c r="J127" i="8"/>
  <c r="L127" i="8" s="1"/>
  <c r="M127" i="8"/>
  <c r="J128" i="8"/>
  <c r="L128" i="8" s="1"/>
  <c r="M128" i="8"/>
  <c r="J129" i="8"/>
  <c r="L129" i="8" s="1"/>
  <c r="M129" i="8"/>
  <c r="J130" i="8"/>
  <c r="L130" i="8" s="1"/>
  <c r="M130" i="8"/>
  <c r="J131" i="8"/>
  <c r="L131" i="8" s="1"/>
  <c r="M131" i="8"/>
  <c r="J132" i="8"/>
  <c r="L132" i="8" s="1"/>
  <c r="M132" i="8"/>
  <c r="J133" i="8"/>
  <c r="L133" i="8" s="1"/>
  <c r="M133" i="8"/>
  <c r="J134" i="8"/>
  <c r="L134" i="8" s="1"/>
  <c r="M134" i="8"/>
  <c r="J135" i="8"/>
  <c r="L135" i="8" s="1"/>
  <c r="M135" i="8"/>
  <c r="J136" i="8"/>
  <c r="L136" i="8" s="1"/>
  <c r="M136" i="8"/>
  <c r="J137" i="8"/>
  <c r="L137" i="8" s="1"/>
  <c r="M137" i="8"/>
  <c r="J138" i="8"/>
  <c r="L138" i="8" s="1"/>
  <c r="M138" i="8"/>
  <c r="J139" i="8"/>
  <c r="L139" i="8" s="1"/>
  <c r="M139" i="8"/>
  <c r="J140" i="8"/>
  <c r="L140" i="8" s="1"/>
  <c r="M140" i="8"/>
  <c r="J141" i="8"/>
  <c r="L141" i="8" s="1"/>
  <c r="M141" i="8"/>
  <c r="J142" i="8"/>
  <c r="L142" i="8" s="1"/>
  <c r="M142" i="8"/>
  <c r="J143" i="8"/>
  <c r="L143" i="8" s="1"/>
  <c r="M143" i="8"/>
  <c r="J144" i="8"/>
  <c r="L144" i="8" s="1"/>
  <c r="M144" i="8"/>
  <c r="J145" i="8"/>
  <c r="L145" i="8" s="1"/>
  <c r="M145" i="8"/>
  <c r="J146" i="8"/>
  <c r="L146" i="8" s="1"/>
  <c r="M146" i="8"/>
  <c r="J148" i="8"/>
  <c r="L148" i="8" s="1"/>
  <c r="M148" i="8"/>
  <c r="J149" i="8"/>
  <c r="L149" i="8" s="1"/>
  <c r="M149" i="8"/>
  <c r="J150" i="8"/>
  <c r="L150" i="8" s="1"/>
  <c r="M150" i="8"/>
  <c r="J151" i="8"/>
  <c r="L151" i="8" s="1"/>
  <c r="M151" i="8"/>
  <c r="J152" i="8"/>
  <c r="L152" i="8" s="1"/>
  <c r="M152" i="8"/>
  <c r="J153" i="8"/>
  <c r="L153" i="8" s="1"/>
  <c r="M153" i="8"/>
  <c r="J154" i="8"/>
  <c r="L154" i="8" s="1"/>
  <c r="M154" i="8"/>
  <c r="J155" i="8"/>
  <c r="L155" i="8" s="1"/>
  <c r="M155" i="8"/>
  <c r="J156" i="8"/>
  <c r="L156" i="8" s="1"/>
  <c r="M156" i="8"/>
  <c r="J157" i="8"/>
  <c r="L157" i="8" s="1"/>
  <c r="M157" i="8"/>
  <c r="J158" i="8"/>
  <c r="L158" i="8" s="1"/>
  <c r="M158" i="8"/>
  <c r="J159" i="8"/>
  <c r="L159" i="8" s="1"/>
  <c r="M159" i="8"/>
  <c r="J160" i="8"/>
  <c r="L160" i="8" s="1"/>
  <c r="M160" i="8"/>
  <c r="J161" i="8"/>
  <c r="L161" i="8" s="1"/>
  <c r="M161" i="8"/>
  <c r="J162" i="8"/>
  <c r="L162" i="8" s="1"/>
  <c r="M162" i="8"/>
  <c r="J163" i="8"/>
  <c r="L163" i="8" s="1"/>
  <c r="M163" i="8"/>
  <c r="J164" i="8"/>
  <c r="L164" i="8" s="1"/>
  <c r="M164" i="8"/>
  <c r="J165" i="8"/>
  <c r="L165" i="8" s="1"/>
  <c r="M165" i="8"/>
  <c r="J166" i="8"/>
  <c r="L166" i="8" s="1"/>
  <c r="M166" i="8"/>
  <c r="J167" i="8"/>
  <c r="L167" i="8" s="1"/>
  <c r="M167" i="8"/>
  <c r="J168" i="8"/>
  <c r="L168" i="8" s="1"/>
  <c r="M168" i="8"/>
  <c r="J169" i="8"/>
  <c r="L169" i="8" s="1"/>
  <c r="M169" i="8"/>
  <c r="J170" i="8"/>
  <c r="L170" i="8" s="1"/>
  <c r="M170" i="8"/>
  <c r="J171" i="8"/>
  <c r="L171" i="8" s="1"/>
  <c r="M171" i="8"/>
  <c r="J172" i="8"/>
  <c r="L172" i="8" s="1"/>
  <c r="M172" i="8"/>
  <c r="J173" i="8"/>
  <c r="L173" i="8" s="1"/>
  <c r="M173" i="8"/>
  <c r="J174" i="8"/>
  <c r="L174" i="8" s="1"/>
  <c r="M174" i="8"/>
  <c r="J175" i="8"/>
  <c r="L175" i="8" s="1"/>
  <c r="M175" i="8"/>
  <c r="J176" i="8"/>
  <c r="L176" i="8" s="1"/>
  <c r="M176" i="8"/>
  <c r="J177" i="8"/>
  <c r="L177" i="8" s="1"/>
  <c r="M177" i="8"/>
  <c r="J178" i="8"/>
  <c r="L178" i="8" s="1"/>
  <c r="M178" i="8"/>
  <c r="J179" i="8"/>
  <c r="L179" i="8" s="1"/>
  <c r="M179" i="8"/>
  <c r="J180" i="8"/>
  <c r="L180" i="8" s="1"/>
  <c r="M180" i="8"/>
  <c r="J181" i="8"/>
  <c r="L181" i="8" s="1"/>
  <c r="M181" i="8"/>
  <c r="J182" i="8"/>
  <c r="L182" i="8" s="1"/>
  <c r="M182" i="8"/>
  <c r="J183" i="8"/>
  <c r="L183" i="8" s="1"/>
  <c r="M183" i="8"/>
  <c r="J184" i="8"/>
  <c r="L184" i="8" s="1"/>
  <c r="M184" i="8"/>
  <c r="J185" i="8"/>
  <c r="L185" i="8" s="1"/>
  <c r="M185" i="8"/>
  <c r="J186" i="8"/>
  <c r="L186" i="8" s="1"/>
  <c r="M186" i="8"/>
  <c r="J187" i="8"/>
  <c r="L187" i="8" s="1"/>
  <c r="M187" i="8"/>
  <c r="J188" i="8"/>
  <c r="L188" i="8" s="1"/>
  <c r="M188" i="8"/>
  <c r="J189" i="8"/>
  <c r="L189" i="8" s="1"/>
  <c r="M189" i="8"/>
  <c r="J190" i="8"/>
  <c r="L190" i="8" s="1"/>
  <c r="M190" i="8"/>
  <c r="J191" i="8"/>
  <c r="L191" i="8" s="1"/>
  <c r="M191" i="8"/>
  <c r="J192" i="8"/>
  <c r="L192" i="8" s="1"/>
  <c r="M192" i="8"/>
  <c r="J193" i="8"/>
  <c r="L193" i="8" s="1"/>
  <c r="M193" i="8"/>
  <c r="J194" i="8"/>
  <c r="L194" i="8" s="1"/>
  <c r="M194" i="8"/>
  <c r="J195" i="8"/>
  <c r="L195" i="8" s="1"/>
  <c r="M195" i="8"/>
  <c r="J196" i="8"/>
  <c r="L196" i="8" s="1"/>
  <c r="M196" i="8"/>
  <c r="J197" i="8"/>
  <c r="L197" i="8" s="1"/>
  <c r="M197" i="8"/>
  <c r="J198" i="8"/>
  <c r="L198" i="8" s="1"/>
  <c r="M198" i="8"/>
  <c r="J199" i="8"/>
  <c r="L199" i="8" s="1"/>
  <c r="M199" i="8"/>
  <c r="J200" i="8"/>
  <c r="L200" i="8" s="1"/>
  <c r="M200" i="8"/>
  <c r="J201" i="8"/>
  <c r="L201" i="8" s="1"/>
  <c r="M201" i="8"/>
  <c r="J202" i="8"/>
  <c r="L202" i="8" s="1"/>
  <c r="M202" i="8"/>
  <c r="J203" i="8"/>
  <c r="L203" i="8" s="1"/>
  <c r="M203" i="8"/>
  <c r="J204" i="8"/>
  <c r="L204" i="8" s="1"/>
  <c r="M204" i="8"/>
  <c r="J205" i="8"/>
  <c r="L205" i="8" s="1"/>
  <c r="M205" i="8"/>
  <c r="J206" i="8"/>
  <c r="L206" i="8" s="1"/>
  <c r="M206" i="8"/>
  <c r="J207" i="8"/>
  <c r="L207" i="8" s="1"/>
  <c r="M207" i="8"/>
  <c r="J208" i="8"/>
  <c r="L208" i="8" s="1"/>
  <c r="M208" i="8"/>
  <c r="J209" i="8"/>
  <c r="L209" i="8" s="1"/>
  <c r="M209" i="8"/>
  <c r="J210" i="8"/>
  <c r="L210" i="8" s="1"/>
  <c r="M210" i="8"/>
  <c r="J211" i="8"/>
  <c r="L211" i="8" s="1"/>
  <c r="M211" i="8"/>
  <c r="L212" i="8"/>
  <c r="M212" i="8"/>
  <c r="L213" i="8"/>
  <c r="M213" i="8"/>
  <c r="L214" i="8"/>
  <c r="M214" i="8"/>
  <c r="L215" i="8"/>
  <c r="M215" i="8"/>
  <c r="L216" i="8"/>
  <c r="M216" i="8"/>
  <c r="L217" i="8"/>
  <c r="M217" i="8"/>
  <c r="L218" i="8"/>
  <c r="M218" i="8"/>
  <c r="L219" i="8"/>
  <c r="M219" i="8"/>
  <c r="L220" i="8"/>
  <c r="M220" i="8"/>
  <c r="L221" i="8"/>
  <c r="M221" i="8"/>
  <c r="L222" i="8"/>
  <c r="M222" i="8"/>
  <c r="L223" i="8"/>
  <c r="M223" i="8"/>
  <c r="L224" i="8"/>
  <c r="M224" i="8"/>
  <c r="L225" i="8"/>
  <c r="M225" i="8"/>
  <c r="J226" i="8"/>
  <c r="L226" i="8" s="1"/>
  <c r="M226" i="8"/>
  <c r="J227" i="8"/>
  <c r="L227" i="8" s="1"/>
  <c r="M227" i="8"/>
  <c r="J228" i="8"/>
  <c r="L228" i="8" s="1"/>
  <c r="M228" i="8"/>
  <c r="J229" i="8"/>
  <c r="L229" i="8" s="1"/>
  <c r="M229" i="8"/>
  <c r="J230" i="8"/>
  <c r="L230" i="8" s="1"/>
  <c r="M230" i="8"/>
  <c r="J231" i="8"/>
  <c r="L231" i="8" s="1"/>
  <c r="M231" i="8"/>
  <c r="J232" i="8"/>
  <c r="L232" i="8" s="1"/>
  <c r="M232" i="8"/>
  <c r="J233" i="8"/>
  <c r="L233" i="8" s="1"/>
  <c r="M233" i="8"/>
  <c r="J234" i="8"/>
  <c r="L234" i="8" s="1"/>
  <c r="M234" i="8"/>
  <c r="J235" i="8"/>
  <c r="L235" i="8" s="1"/>
  <c r="M235" i="8"/>
  <c r="J236" i="8"/>
  <c r="L236" i="8" s="1"/>
  <c r="M236" i="8"/>
  <c r="J237" i="8"/>
  <c r="L237" i="8" s="1"/>
  <c r="M237" i="8"/>
  <c r="J238" i="8"/>
  <c r="L238" i="8" s="1"/>
  <c r="M238" i="8"/>
  <c r="J60" i="8"/>
  <c r="L60" i="8" s="1"/>
  <c r="M60" i="8"/>
  <c r="J61" i="8"/>
  <c r="L61" i="8" s="1"/>
  <c r="M61" i="8"/>
  <c r="J62" i="8"/>
  <c r="L62" i="8" s="1"/>
  <c r="M62" i="8"/>
  <c r="J63" i="8"/>
  <c r="L63" i="8" s="1"/>
  <c r="M63" i="8"/>
  <c r="J64" i="8"/>
  <c r="L64" i="8" s="1"/>
  <c r="M64" i="8"/>
  <c r="J65" i="8"/>
  <c r="L65" i="8" s="1"/>
  <c r="M65" i="8"/>
  <c r="J66" i="8"/>
  <c r="L66" i="8" s="1"/>
  <c r="M66" i="8"/>
  <c r="J67" i="8"/>
  <c r="L67" i="8" s="1"/>
  <c r="M67" i="8"/>
  <c r="J68" i="8"/>
  <c r="L68" i="8" s="1"/>
  <c r="M68" i="8"/>
  <c r="J69" i="8"/>
  <c r="L69" i="8" s="1"/>
  <c r="M69" i="8"/>
  <c r="J70" i="8"/>
  <c r="L70" i="8" s="1"/>
  <c r="M70" i="8"/>
  <c r="J71" i="8"/>
  <c r="L71" i="8" s="1"/>
  <c r="M71" i="8"/>
  <c r="J72" i="8"/>
  <c r="L72" i="8" s="1"/>
  <c r="M72" i="8"/>
  <c r="J73" i="8"/>
  <c r="L73" i="8" s="1"/>
  <c r="M73" i="8"/>
  <c r="J74" i="8"/>
  <c r="L74" i="8" s="1"/>
  <c r="M74" i="8"/>
  <c r="J75" i="8"/>
  <c r="L75" i="8" s="1"/>
  <c r="M75" i="8"/>
  <c r="J76" i="8"/>
  <c r="L76" i="8" s="1"/>
  <c r="M76" i="8"/>
  <c r="J77" i="8"/>
  <c r="L77" i="8" s="1"/>
  <c r="M77" i="8"/>
  <c r="J78" i="8"/>
  <c r="L78" i="8" s="1"/>
  <c r="M78" i="8"/>
  <c r="J79" i="8"/>
  <c r="L79" i="8" s="1"/>
  <c r="M79" i="8"/>
  <c r="J80" i="8"/>
  <c r="L80" i="8" s="1"/>
  <c r="M80" i="8"/>
  <c r="J81" i="8"/>
  <c r="L81" i="8" s="1"/>
  <c r="M81" i="8"/>
  <c r="J82" i="8"/>
  <c r="L82" i="8" s="1"/>
  <c r="M82" i="8"/>
  <c r="J83" i="8"/>
  <c r="L83" i="8" s="1"/>
  <c r="M83" i="8"/>
  <c r="J84" i="8"/>
  <c r="L84" i="8" s="1"/>
  <c r="M84" i="8"/>
  <c r="J85" i="8"/>
  <c r="L85" i="8" s="1"/>
  <c r="M85" i="8"/>
  <c r="J86" i="8"/>
  <c r="L86" i="8" s="1"/>
  <c r="M86" i="8"/>
  <c r="J87" i="8"/>
  <c r="L87" i="8" s="1"/>
  <c r="M87" i="8"/>
  <c r="J88" i="8"/>
  <c r="L88" i="8" s="1"/>
  <c r="M88" i="8"/>
  <c r="J89" i="8"/>
  <c r="L89" i="8" s="1"/>
  <c r="M89" i="8"/>
  <c r="J90" i="8"/>
  <c r="L90" i="8" s="1"/>
  <c r="M90" i="8"/>
  <c r="J91" i="8"/>
  <c r="L91" i="8" s="1"/>
  <c r="M91" i="8"/>
  <c r="J92" i="8"/>
  <c r="L92" i="8" s="1"/>
  <c r="M92" i="8"/>
  <c r="J93" i="8"/>
  <c r="L93" i="8" s="1"/>
  <c r="M93" i="8"/>
  <c r="J94" i="8"/>
  <c r="L94" i="8" s="1"/>
  <c r="M94" i="8"/>
  <c r="J95" i="8"/>
  <c r="L95" i="8" s="1"/>
  <c r="M95" i="8"/>
  <c r="J96" i="8"/>
  <c r="L96" i="8" s="1"/>
  <c r="M96" i="8"/>
  <c r="R8" i="3" l="1"/>
  <c r="R9" i="3"/>
  <c r="R10" i="3"/>
  <c r="R11" i="3"/>
  <c r="R12" i="3"/>
  <c r="R13" i="3"/>
  <c r="R7" i="3"/>
  <c r="J43" i="8"/>
  <c r="L43" i="8" s="1"/>
  <c r="M43" i="8"/>
  <c r="J44" i="8"/>
  <c r="L44" i="8" s="1"/>
  <c r="M44" i="8"/>
  <c r="J45" i="8"/>
  <c r="L45" i="8" s="1"/>
  <c r="M45" i="8"/>
  <c r="J46" i="8"/>
  <c r="L46" i="8" s="1"/>
  <c r="M46" i="8"/>
  <c r="J47" i="8"/>
  <c r="L47" i="8" s="1"/>
  <c r="M47" i="8"/>
  <c r="J48" i="8"/>
  <c r="L48" i="8" s="1"/>
  <c r="M48" i="8"/>
  <c r="J49" i="8"/>
  <c r="L49" i="8" s="1"/>
  <c r="M49" i="8"/>
  <c r="J50" i="8"/>
  <c r="L50" i="8" s="1"/>
  <c r="M50" i="8"/>
  <c r="J51" i="8"/>
  <c r="L51" i="8" s="1"/>
  <c r="M51" i="8"/>
  <c r="J52" i="8"/>
  <c r="L52" i="8" s="1"/>
  <c r="M52" i="8"/>
  <c r="J53" i="8"/>
  <c r="L53" i="8" s="1"/>
  <c r="M53" i="8"/>
  <c r="J54" i="8"/>
  <c r="L54" i="8" s="1"/>
  <c r="M54" i="8"/>
  <c r="J55" i="8"/>
  <c r="L55" i="8" s="1"/>
  <c r="M55" i="8"/>
  <c r="J56" i="8"/>
  <c r="L56" i="8" s="1"/>
  <c r="M56" i="8"/>
  <c r="J57" i="8"/>
  <c r="L57" i="8" s="1"/>
  <c r="M57" i="8"/>
  <c r="J59" i="8"/>
  <c r="L59" i="8" s="1"/>
  <c r="M59" i="8"/>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2" i="8"/>
  <c r="J2" i="8"/>
  <c r="L2" i="8" s="1"/>
  <c r="J3" i="8"/>
  <c r="L3" i="8" s="1"/>
  <c r="J4" i="8"/>
  <c r="L4" i="8" s="1"/>
  <c r="J5" i="8"/>
  <c r="L5" i="8" s="1"/>
  <c r="J6" i="8"/>
  <c r="L6" i="8" s="1"/>
  <c r="J7" i="8"/>
  <c r="L7" i="8" s="1"/>
  <c r="J8" i="8"/>
  <c r="L8" i="8" s="1"/>
  <c r="J9" i="8"/>
  <c r="L9" i="8" s="1"/>
  <c r="J10" i="8"/>
  <c r="L10" i="8" s="1"/>
  <c r="J11" i="8"/>
  <c r="L11" i="8" s="1"/>
  <c r="J12" i="8"/>
  <c r="L12" i="8" s="1"/>
  <c r="J13" i="8"/>
  <c r="L13" i="8" s="1"/>
  <c r="J14" i="8"/>
  <c r="L14" i="8" s="1"/>
  <c r="J15" i="8"/>
  <c r="L15" i="8" s="1"/>
  <c r="J16" i="8"/>
  <c r="L16" i="8" s="1"/>
  <c r="J17" i="8"/>
  <c r="L17" i="8" s="1"/>
  <c r="J18" i="8"/>
  <c r="L18" i="8" s="1"/>
  <c r="J19" i="8"/>
  <c r="L19" i="8" s="1"/>
  <c r="J20" i="8"/>
  <c r="L20" i="8" s="1"/>
  <c r="J21" i="8"/>
  <c r="L21" i="8" s="1"/>
  <c r="J22" i="8"/>
  <c r="L22" i="8" s="1"/>
  <c r="J23" i="8"/>
  <c r="L23" i="8" s="1"/>
  <c r="J24" i="8"/>
  <c r="L24" i="8" s="1"/>
  <c r="J25" i="8"/>
  <c r="L25" i="8" s="1"/>
  <c r="J26" i="8"/>
  <c r="L26" i="8" s="1"/>
  <c r="J27" i="8"/>
  <c r="L27" i="8" s="1"/>
  <c r="J28" i="8"/>
  <c r="L28" i="8" s="1"/>
  <c r="J29" i="8"/>
  <c r="L29" i="8" s="1"/>
  <c r="J30" i="8"/>
  <c r="L30" i="8" s="1"/>
  <c r="J31" i="8"/>
  <c r="L31" i="8" s="1"/>
  <c r="J32" i="8"/>
  <c r="L32" i="8" s="1"/>
  <c r="J33" i="8"/>
  <c r="L33" i="8" s="1"/>
  <c r="J34" i="8"/>
  <c r="L34" i="8" s="1"/>
  <c r="J35" i="8"/>
  <c r="L35" i="8" s="1"/>
  <c r="J36" i="8"/>
  <c r="L36" i="8" s="1"/>
  <c r="J37" i="8"/>
  <c r="L37" i="8" s="1"/>
  <c r="J38" i="8"/>
  <c r="L38" i="8" s="1"/>
  <c r="J39" i="8"/>
  <c r="L39" i="8" s="1"/>
  <c r="J40" i="8"/>
  <c r="L40" i="8" s="1"/>
  <c r="J41" i="8"/>
  <c r="L41" i="8" s="1"/>
  <c r="J42" i="8"/>
  <c r="L42" i="8" s="1"/>
  <c r="D64" i="10" l="1"/>
  <c r="E15" i="10" l="1"/>
  <c r="E19" i="10"/>
  <c r="E17" i="10"/>
  <c r="E20" i="10"/>
  <c r="E14" i="10"/>
  <c r="E16" i="10"/>
  <c r="E18" i="10"/>
  <c r="E21" i="10"/>
  <c r="E33" i="10"/>
  <c r="E35" i="10"/>
  <c r="E37" i="10"/>
  <c r="E38" i="10"/>
  <c r="E34" i="10"/>
  <c r="E36" i="10"/>
  <c r="E39" i="10"/>
  <c r="E41" i="10"/>
  <c r="E43" i="10"/>
  <c r="E40" i="10"/>
  <c r="E42" i="10"/>
  <c r="E44" i="10"/>
  <c r="E25" i="10"/>
  <c r="E27" i="10"/>
  <c r="E23" i="10"/>
  <c r="E24" i="10"/>
  <c r="E22" i="10"/>
  <c r="E26" i="10"/>
  <c r="E28" i="10"/>
  <c r="E30" i="10"/>
  <c r="E32" i="10"/>
  <c r="E29" i="10"/>
  <c r="E31" i="10"/>
  <c r="E46" i="10"/>
  <c r="E49" i="10"/>
  <c r="E48" i="10"/>
  <c r="E45" i="10"/>
  <c r="E47" i="10"/>
  <c r="E50" i="10"/>
  <c r="E51" i="10"/>
  <c r="E52" i="10"/>
  <c r="E53" i="10"/>
  <c r="E55" i="10"/>
  <c r="E56" i="10"/>
  <c r="E54" i="10"/>
  <c r="E57" i="10"/>
  <c r="E3" i="10"/>
  <c r="E5" i="10"/>
  <c r="E7" i="10"/>
  <c r="E6" i="10"/>
  <c r="E2" i="10"/>
  <c r="E4" i="10"/>
  <c r="E12" i="10"/>
  <c r="E8" i="10"/>
  <c r="E11" i="10"/>
  <c r="E9" i="10"/>
  <c r="E13" i="10"/>
  <c r="E10" i="10"/>
  <c r="E59" i="10"/>
  <c r="E61" i="10"/>
  <c r="E62" i="10"/>
  <c r="E63" i="10"/>
  <c r="E58" i="10"/>
  <c r="E60" i="10"/>
  <c r="S8" i="3"/>
  <c r="S12" i="3"/>
  <c r="S13" i="3"/>
  <c r="S10" i="3"/>
  <c r="S11" i="3"/>
  <c r="S9" i="3"/>
  <c r="S7" i="3"/>
  <c r="J361" i="1"/>
  <c r="L361" i="1" s="1"/>
  <c r="M361" i="1"/>
  <c r="J364" i="1"/>
  <c r="L364" i="1" s="1"/>
  <c r="M364" i="1"/>
  <c r="J375" i="1"/>
  <c r="L375" i="1" s="1"/>
  <c r="M375" i="1"/>
  <c r="J363" i="1"/>
  <c r="L363" i="1" s="1"/>
  <c r="M363" i="1"/>
  <c r="J396" i="1"/>
  <c r="L396" i="1" s="1"/>
  <c r="M396" i="1"/>
  <c r="J394" i="1"/>
  <c r="L394" i="1" s="1"/>
  <c r="M394" i="1"/>
  <c r="J379" i="1"/>
  <c r="L379" i="1" s="1"/>
  <c r="M379" i="1"/>
  <c r="J378" i="1"/>
  <c r="L378" i="1" s="1"/>
  <c r="M378" i="1"/>
  <c r="J395" i="1"/>
  <c r="L395" i="1" s="1"/>
  <c r="M395" i="1"/>
  <c r="J404" i="1"/>
  <c r="L404" i="1" s="1"/>
  <c r="M404" i="1"/>
  <c r="J405" i="1"/>
  <c r="L405" i="1" s="1"/>
  <c r="M405" i="1"/>
  <c r="J369" i="1"/>
  <c r="L369" i="1" s="1"/>
  <c r="M369" i="1"/>
  <c r="J397" i="1"/>
  <c r="L397" i="1" s="1"/>
  <c r="M397" i="1"/>
  <c r="J406" i="1"/>
  <c r="L406" i="1" s="1"/>
  <c r="M406" i="1"/>
  <c r="J392" i="1"/>
  <c r="L392" i="1" s="1"/>
  <c r="M392" i="1"/>
  <c r="J393" i="1"/>
  <c r="L393" i="1" s="1"/>
  <c r="M393" i="1"/>
  <c r="J398" i="1"/>
  <c r="L398" i="1" s="1"/>
  <c r="M398" i="1"/>
  <c r="J399" i="1"/>
  <c r="L399" i="1" s="1"/>
  <c r="M399" i="1"/>
  <c r="J400" i="1"/>
  <c r="L400" i="1" s="1"/>
  <c r="M400" i="1"/>
  <c r="J366" i="1"/>
  <c r="L366" i="1" s="1"/>
  <c r="M366" i="1"/>
  <c r="J374" i="1"/>
  <c r="L374" i="1" s="1"/>
  <c r="M374" i="1"/>
  <c r="J365" i="1"/>
  <c r="L365" i="1" s="1"/>
  <c r="M365" i="1"/>
  <c r="J373" i="1"/>
  <c r="L373" i="1" s="1"/>
  <c r="M373" i="1"/>
  <c r="J401" i="1"/>
  <c r="L401" i="1" s="1"/>
  <c r="M401" i="1"/>
  <c r="J367" i="1"/>
  <c r="L367" i="1" s="1"/>
  <c r="M367" i="1"/>
  <c r="J385" i="1"/>
  <c r="L385" i="1" s="1"/>
  <c r="M385" i="1"/>
  <c r="J380" i="1"/>
  <c r="L380" i="1" s="1"/>
  <c r="M380" i="1"/>
  <c r="J383" i="1"/>
  <c r="L383" i="1" s="1"/>
  <c r="M383" i="1"/>
  <c r="J409" i="1"/>
  <c r="L409" i="1" s="1"/>
  <c r="M409" i="1"/>
  <c r="J413" i="1"/>
  <c r="L413" i="1" s="1"/>
  <c r="M413" i="1"/>
  <c r="J408" i="1"/>
  <c r="L408" i="1" s="1"/>
  <c r="M408" i="1"/>
  <c r="J382" i="1"/>
  <c r="L382" i="1" s="1"/>
  <c r="M382" i="1"/>
  <c r="J372" i="1"/>
  <c r="L372" i="1" s="1"/>
  <c r="M372" i="1"/>
  <c r="J412" i="1"/>
  <c r="L412" i="1" s="1"/>
  <c r="M412" i="1"/>
  <c r="J368" i="1"/>
  <c r="L368" i="1" s="1"/>
  <c r="M368" i="1"/>
  <c r="J388" i="1"/>
  <c r="L388" i="1" s="1"/>
  <c r="M388" i="1"/>
  <c r="J381" i="1"/>
  <c r="L381" i="1" s="1"/>
  <c r="M381" i="1"/>
  <c r="J371" i="1"/>
  <c r="L371" i="1" s="1"/>
  <c r="M371" i="1"/>
  <c r="J391" i="1"/>
  <c r="L391" i="1" s="1"/>
  <c r="M391" i="1"/>
  <c r="J390" i="1"/>
  <c r="L390" i="1" s="1"/>
  <c r="M390" i="1"/>
  <c r="J386" i="1"/>
  <c r="L386" i="1" s="1"/>
  <c r="M386" i="1"/>
  <c r="J376" i="1"/>
  <c r="L376" i="1" s="1"/>
  <c r="M376" i="1"/>
  <c r="J414" i="1"/>
  <c r="L414" i="1" s="1"/>
  <c r="M414" i="1"/>
  <c r="J377" i="1"/>
  <c r="L377" i="1" s="1"/>
  <c r="M377" i="1"/>
  <c r="J389" i="1"/>
  <c r="L389" i="1" s="1"/>
  <c r="M389" i="1"/>
  <c r="J387" i="1"/>
  <c r="L387" i="1" s="1"/>
  <c r="M387" i="1"/>
  <c r="J410" i="1"/>
  <c r="L410" i="1" s="1"/>
  <c r="M410" i="1"/>
  <c r="J402" i="1"/>
  <c r="L402" i="1" s="1"/>
  <c r="M402" i="1"/>
  <c r="J407" i="1"/>
  <c r="L407" i="1" s="1"/>
  <c r="M407" i="1"/>
  <c r="J411" i="1"/>
  <c r="L411" i="1" s="1"/>
  <c r="M411" i="1"/>
  <c r="J403" i="1"/>
  <c r="L403" i="1" s="1"/>
  <c r="M403" i="1"/>
  <c r="J384" i="1"/>
  <c r="L384" i="1" s="1"/>
  <c r="M384" i="1"/>
  <c r="F54" i="10" l="1"/>
  <c r="D54" i="10" s="1"/>
  <c r="F56" i="10"/>
  <c r="D56" i="10" s="1"/>
  <c r="F51" i="10"/>
  <c r="D51" i="10" s="1"/>
  <c r="F52" i="10"/>
  <c r="D52" i="10" s="1"/>
  <c r="F53" i="10"/>
  <c r="D53" i="10" s="1"/>
  <c r="F55" i="10"/>
  <c r="D55" i="10" s="1"/>
  <c r="F57" i="10"/>
  <c r="D57" i="10" s="1"/>
  <c r="F58" i="10"/>
  <c r="D58" i="10" s="1"/>
  <c r="F60" i="10"/>
  <c r="D60" i="10" s="1"/>
  <c r="F59" i="10"/>
  <c r="D59" i="10" s="1"/>
  <c r="F61" i="10"/>
  <c r="D61" i="10" s="1"/>
  <c r="F62" i="10"/>
  <c r="D62" i="10" s="1"/>
  <c r="F63" i="10"/>
  <c r="D63" i="10" s="1"/>
  <c r="F34" i="10"/>
  <c r="D34" i="10" s="1"/>
  <c r="F36" i="10"/>
  <c r="D36" i="10" s="1"/>
  <c r="F33" i="10"/>
  <c r="D33" i="10" s="1"/>
  <c r="F35" i="10"/>
  <c r="D35" i="10" s="1"/>
  <c r="F37" i="10"/>
  <c r="D37" i="10" s="1"/>
  <c r="F38" i="10"/>
  <c r="D38" i="10" s="1"/>
  <c r="F10" i="10"/>
  <c r="D10" i="10" s="1"/>
  <c r="F12" i="10"/>
  <c r="D12" i="10" s="1"/>
  <c r="F11" i="10"/>
  <c r="D11" i="10" s="1"/>
  <c r="F8" i="10"/>
  <c r="F13" i="10"/>
  <c r="D13" i="10" s="1"/>
  <c r="F9" i="10"/>
  <c r="D9" i="10" s="1"/>
  <c r="F6" i="10"/>
  <c r="D6" i="10" s="1"/>
  <c r="F3" i="10"/>
  <c r="D3" i="10" s="1"/>
  <c r="F5" i="10"/>
  <c r="D5" i="10" s="1"/>
  <c r="F7" i="10"/>
  <c r="D7" i="10" s="1"/>
  <c r="F2" i="10"/>
  <c r="D2" i="10" s="1"/>
  <c r="F4" i="10"/>
  <c r="D4" i="10" s="1"/>
  <c r="F47" i="10"/>
  <c r="D47" i="10" s="1"/>
  <c r="F46" i="10"/>
  <c r="D46" i="10" s="1"/>
  <c r="F49" i="10"/>
  <c r="D49" i="10" s="1"/>
  <c r="F48" i="10"/>
  <c r="D48" i="10" s="1"/>
  <c r="F45" i="10"/>
  <c r="D45" i="10" s="1"/>
  <c r="F50" i="10"/>
  <c r="D50" i="10" s="1"/>
  <c r="F42" i="10"/>
  <c r="D42" i="10" s="1"/>
  <c r="F44" i="10"/>
  <c r="D44" i="10" s="1"/>
  <c r="F40" i="10"/>
  <c r="D40" i="10" s="1"/>
  <c r="F39" i="10"/>
  <c r="D39" i="10" s="1"/>
  <c r="F41" i="10"/>
  <c r="D41" i="10" s="1"/>
  <c r="F43" i="10"/>
  <c r="D43" i="10" s="1"/>
  <c r="F22" i="10"/>
  <c r="D22" i="10" s="1"/>
  <c r="F26" i="10"/>
  <c r="D26" i="10" s="1"/>
  <c r="F25" i="10"/>
  <c r="D25" i="10" s="1"/>
  <c r="F27" i="10"/>
  <c r="D27" i="10" s="1"/>
  <c r="F23" i="10"/>
  <c r="D23" i="10" s="1"/>
  <c r="F24" i="10"/>
  <c r="D24" i="10" s="1"/>
  <c r="F14" i="10"/>
  <c r="D14" i="10" s="1"/>
  <c r="F16" i="10"/>
  <c r="D16" i="10" s="1"/>
  <c r="F18" i="10"/>
  <c r="D18" i="10" s="1"/>
  <c r="F21" i="10"/>
  <c r="D21" i="10" s="1"/>
  <c r="F17" i="10"/>
  <c r="D17" i="10" s="1"/>
  <c r="F20" i="10"/>
  <c r="D20" i="10" s="1"/>
  <c r="F15" i="10"/>
  <c r="D15" i="10" s="1"/>
  <c r="F19" i="10"/>
  <c r="D19" i="10" s="1"/>
  <c r="F29" i="10"/>
  <c r="D29" i="10" s="1"/>
  <c r="F31" i="10"/>
  <c r="D31" i="10" s="1"/>
  <c r="F28" i="10"/>
  <c r="D28" i="10" s="1"/>
  <c r="F30" i="10"/>
  <c r="D30" i="10" s="1"/>
  <c r="F32" i="10"/>
  <c r="D32" i="10" s="1"/>
  <c r="J198" i="1"/>
  <c r="L198" i="1" s="1"/>
  <c r="M198" i="1"/>
  <c r="J179" i="1"/>
  <c r="L179" i="1" s="1"/>
  <c r="M179" i="1"/>
  <c r="J180" i="1"/>
  <c r="L180" i="1" s="1"/>
  <c r="M180" i="1"/>
  <c r="J196" i="1"/>
  <c r="L196" i="1" s="1"/>
  <c r="M196" i="1"/>
  <c r="J201" i="1"/>
  <c r="L201" i="1" s="1"/>
  <c r="M201" i="1"/>
  <c r="J184" i="1"/>
  <c r="L184" i="1" s="1"/>
  <c r="M184" i="1"/>
  <c r="J181" i="1"/>
  <c r="L181" i="1" s="1"/>
  <c r="M181" i="1"/>
  <c r="J200" i="1"/>
  <c r="L200" i="1" s="1"/>
  <c r="M200" i="1"/>
  <c r="J183" i="1"/>
  <c r="L183" i="1" s="1"/>
  <c r="M183" i="1"/>
  <c r="J197" i="1"/>
  <c r="L197" i="1" s="1"/>
  <c r="M197" i="1"/>
  <c r="J199" i="1"/>
  <c r="L199" i="1" s="1"/>
  <c r="M199" i="1"/>
  <c r="J182" i="1"/>
  <c r="L182" i="1" s="1"/>
  <c r="M182" i="1"/>
  <c r="J209" i="1"/>
  <c r="L209" i="1" s="1"/>
  <c r="M209" i="1"/>
  <c r="J213" i="1"/>
  <c r="L213" i="1" s="1"/>
  <c r="M213" i="1"/>
  <c r="J204" i="1"/>
  <c r="L204" i="1" s="1"/>
  <c r="M204" i="1"/>
  <c r="J214" i="1"/>
  <c r="L214" i="1" s="1"/>
  <c r="M214" i="1"/>
  <c r="J208" i="1"/>
  <c r="L208" i="1" s="1"/>
  <c r="M208" i="1"/>
  <c r="J203" i="1"/>
  <c r="L203" i="1" s="1"/>
  <c r="M203" i="1"/>
  <c r="J206" i="1"/>
  <c r="L206" i="1" s="1"/>
  <c r="M206" i="1"/>
  <c r="J210" i="1"/>
  <c r="L210" i="1" s="1"/>
  <c r="M210" i="1"/>
  <c r="J205" i="1"/>
  <c r="L205" i="1" s="1"/>
  <c r="M205" i="1"/>
  <c r="J207" i="1"/>
  <c r="L207" i="1" s="1"/>
  <c r="M207" i="1"/>
  <c r="J202" i="1"/>
  <c r="L202" i="1" s="1"/>
  <c r="M202" i="1"/>
  <c r="J212" i="1"/>
  <c r="L212" i="1" s="1"/>
  <c r="M212" i="1"/>
  <c r="J215" i="1"/>
  <c r="L215" i="1" s="1"/>
  <c r="M215" i="1"/>
  <c r="J211" i="1"/>
  <c r="L211" i="1" s="1"/>
  <c r="M211" i="1"/>
  <c r="J216" i="1"/>
  <c r="L216" i="1" s="1"/>
  <c r="M216" i="1"/>
  <c r="J281" i="1"/>
  <c r="L281" i="1" s="1"/>
  <c r="M281" i="1"/>
  <c r="J280" i="1"/>
  <c r="L280" i="1" s="1"/>
  <c r="M280" i="1"/>
  <c r="J301" i="1"/>
  <c r="L301" i="1" s="1"/>
  <c r="M301" i="1"/>
  <c r="J268" i="1"/>
  <c r="L268" i="1" s="1"/>
  <c r="M268" i="1"/>
  <c r="J303" i="1"/>
  <c r="L303" i="1" s="1"/>
  <c r="M303" i="1"/>
  <c r="J265" i="1"/>
  <c r="L265" i="1" s="1"/>
  <c r="M265" i="1"/>
  <c r="J298" i="1"/>
  <c r="L298" i="1" s="1"/>
  <c r="M298" i="1"/>
  <c r="J272" i="1"/>
  <c r="L272" i="1" s="1"/>
  <c r="M272" i="1"/>
  <c r="J278" i="1"/>
  <c r="L278" i="1" s="1"/>
  <c r="M278" i="1"/>
  <c r="J296" i="1"/>
  <c r="L296" i="1" s="1"/>
  <c r="M296" i="1"/>
  <c r="J290" i="1"/>
  <c r="L290" i="1" s="1"/>
  <c r="M290" i="1"/>
  <c r="J267" i="1"/>
  <c r="L267" i="1" s="1"/>
  <c r="M267" i="1"/>
  <c r="J273" i="1"/>
  <c r="L273" i="1" s="1"/>
  <c r="M273" i="1"/>
  <c r="J300" i="1"/>
  <c r="L300" i="1" s="1"/>
  <c r="M300" i="1"/>
  <c r="J264" i="1"/>
  <c r="L264" i="1" s="1"/>
  <c r="M264" i="1"/>
  <c r="J284" i="1"/>
  <c r="L284" i="1" s="1"/>
  <c r="M284" i="1"/>
  <c r="J306" i="1"/>
  <c r="L306" i="1" s="1"/>
  <c r="M306" i="1"/>
  <c r="J274" i="1"/>
  <c r="L274" i="1" s="1"/>
  <c r="M274" i="1"/>
  <c r="J282" i="1"/>
  <c r="L282" i="1" s="1"/>
  <c r="M282" i="1"/>
  <c r="J269" i="1"/>
  <c r="L269" i="1" s="1"/>
  <c r="M269" i="1"/>
  <c r="J283" i="1"/>
  <c r="L283" i="1" s="1"/>
  <c r="M283" i="1"/>
  <c r="J297" i="1"/>
  <c r="L297" i="1" s="1"/>
  <c r="M297" i="1"/>
  <c r="J293" i="1"/>
  <c r="L293" i="1" s="1"/>
  <c r="M293" i="1"/>
  <c r="J279" i="1"/>
  <c r="L279" i="1" s="1"/>
  <c r="M279" i="1"/>
  <c r="J285" i="1"/>
  <c r="L285" i="1" s="1"/>
  <c r="M285" i="1"/>
  <c r="J295" i="1"/>
  <c r="L295" i="1" s="1"/>
  <c r="M295" i="1"/>
  <c r="J275" i="1"/>
  <c r="L275" i="1" s="1"/>
  <c r="M275" i="1"/>
  <c r="J291" i="1"/>
  <c r="L291" i="1" s="1"/>
  <c r="M291" i="1"/>
  <c r="J271" i="1"/>
  <c r="L271" i="1" s="1"/>
  <c r="M271" i="1"/>
  <c r="J302" i="1"/>
  <c r="L302" i="1" s="1"/>
  <c r="M302" i="1"/>
  <c r="J286" i="1"/>
  <c r="L286" i="1" s="1"/>
  <c r="M286" i="1"/>
  <c r="J288" i="1"/>
  <c r="L288" i="1" s="1"/>
  <c r="M288" i="1"/>
  <c r="J263" i="1"/>
  <c r="L263" i="1" s="1"/>
  <c r="M263" i="1"/>
  <c r="J305" i="1"/>
  <c r="L305" i="1" s="1"/>
  <c r="M305" i="1"/>
  <c r="J287" i="1"/>
  <c r="L287" i="1" s="1"/>
  <c r="M287" i="1"/>
  <c r="J294" i="1"/>
  <c r="L294" i="1" s="1"/>
  <c r="M294" i="1"/>
  <c r="J299" i="1"/>
  <c r="L299" i="1" s="1"/>
  <c r="M299" i="1"/>
  <c r="J250" i="1"/>
  <c r="L250" i="1" s="1"/>
  <c r="M250" i="1"/>
  <c r="J292" i="1"/>
  <c r="L292" i="1" s="1"/>
  <c r="M292" i="1"/>
  <c r="J266" i="1"/>
  <c r="L266" i="1" s="1"/>
  <c r="M266" i="1"/>
  <c r="J304" i="1"/>
  <c r="L304" i="1" s="1"/>
  <c r="M304" i="1"/>
  <c r="J270" i="1"/>
  <c r="L270" i="1" s="1"/>
  <c r="M270" i="1"/>
  <c r="J277" i="1"/>
  <c r="L277" i="1" s="1"/>
  <c r="M277" i="1"/>
  <c r="J276" i="1"/>
  <c r="L276" i="1" s="1"/>
  <c r="M276" i="1"/>
  <c r="J289" i="1"/>
  <c r="L289" i="1" s="1"/>
  <c r="M289" i="1"/>
  <c r="J230" i="1"/>
  <c r="L230" i="1" s="1"/>
  <c r="M230" i="1"/>
  <c r="J233" i="1"/>
  <c r="L233" i="1" s="1"/>
  <c r="M233" i="1"/>
  <c r="J251" i="1"/>
  <c r="L251" i="1" s="1"/>
  <c r="M251" i="1"/>
  <c r="J241" i="1"/>
  <c r="L241" i="1" s="1"/>
  <c r="M241" i="1"/>
  <c r="J245" i="1"/>
  <c r="L245" i="1" s="1"/>
  <c r="M245" i="1"/>
  <c r="J225" i="1"/>
  <c r="L225" i="1" s="1"/>
  <c r="M225" i="1"/>
  <c r="J226" i="1"/>
  <c r="L226" i="1" s="1"/>
  <c r="M226" i="1"/>
  <c r="J224" i="1"/>
  <c r="L224" i="1" s="1"/>
  <c r="M224" i="1"/>
  <c r="J246" i="1"/>
  <c r="L246" i="1" s="1"/>
  <c r="M246" i="1"/>
  <c r="J221" i="1"/>
  <c r="L221" i="1" s="1"/>
  <c r="M221" i="1"/>
  <c r="J415" i="1"/>
  <c r="L415" i="1" s="1"/>
  <c r="M415" i="1"/>
  <c r="J416" i="1"/>
  <c r="L416" i="1" s="1"/>
  <c r="M416" i="1"/>
  <c r="J417" i="1"/>
  <c r="L417" i="1" s="1"/>
  <c r="M417" i="1"/>
  <c r="J318" i="1"/>
  <c r="L318" i="1" s="1"/>
  <c r="M318" i="1"/>
  <c r="J418" i="1"/>
  <c r="L418" i="1" s="1"/>
  <c r="M418" i="1"/>
  <c r="J419" i="1"/>
  <c r="L419" i="1" s="1"/>
  <c r="M419" i="1"/>
  <c r="J420" i="1"/>
  <c r="L420" i="1" s="1"/>
  <c r="M420" i="1"/>
  <c r="J421" i="1"/>
  <c r="L421" i="1" s="1"/>
  <c r="M421" i="1"/>
  <c r="J422" i="1"/>
  <c r="L422" i="1" s="1"/>
  <c r="M422" i="1"/>
  <c r="J312" i="1"/>
  <c r="L312" i="1" s="1"/>
  <c r="M312" i="1"/>
  <c r="J309" i="1"/>
  <c r="L309" i="1" s="1"/>
  <c r="M309" i="1"/>
  <c r="J310" i="1"/>
  <c r="L310" i="1" s="1"/>
  <c r="M310" i="1"/>
  <c r="J311" i="1"/>
  <c r="L311" i="1" s="1"/>
  <c r="M311" i="1"/>
  <c r="J314" i="1"/>
  <c r="L314" i="1" s="1"/>
  <c r="M314" i="1"/>
  <c r="J315" i="1"/>
  <c r="L315" i="1" s="1"/>
  <c r="M315" i="1"/>
  <c r="J308" i="1"/>
  <c r="L308" i="1" s="1"/>
  <c r="M308" i="1"/>
  <c r="J307" i="1"/>
  <c r="L307" i="1" s="1"/>
  <c r="M307" i="1"/>
  <c r="J313" i="1"/>
  <c r="L313" i="1" s="1"/>
  <c r="M313" i="1"/>
  <c r="J317" i="1"/>
  <c r="L317" i="1" s="1"/>
  <c r="M317" i="1"/>
  <c r="J320" i="1"/>
  <c r="L320" i="1" s="1"/>
  <c r="M320" i="1"/>
  <c r="J316" i="1"/>
  <c r="L316" i="1" s="1"/>
  <c r="M316" i="1"/>
  <c r="J319" i="1"/>
  <c r="L319" i="1" s="1"/>
  <c r="M319" i="1"/>
  <c r="J321" i="1"/>
  <c r="L321" i="1" s="1"/>
  <c r="M321" i="1"/>
  <c r="J323" i="1"/>
  <c r="L323" i="1" s="1"/>
  <c r="M323" i="1"/>
  <c r="J322" i="1"/>
  <c r="L322" i="1" s="1"/>
  <c r="M322" i="1"/>
  <c r="J331" i="1"/>
  <c r="L331" i="1" s="1"/>
  <c r="M331" i="1"/>
  <c r="J332" i="1"/>
  <c r="L332" i="1" s="1"/>
  <c r="M332" i="1"/>
  <c r="J330" i="1"/>
  <c r="L330" i="1" s="1"/>
  <c r="M330" i="1"/>
  <c r="J327" i="1"/>
  <c r="L327" i="1" s="1"/>
  <c r="M327" i="1"/>
  <c r="J324" i="1"/>
  <c r="L324" i="1" s="1"/>
  <c r="M324" i="1"/>
  <c r="J328" i="1"/>
  <c r="L328" i="1" s="1"/>
  <c r="M328" i="1"/>
  <c r="J333" i="1"/>
  <c r="L333" i="1" s="1"/>
  <c r="M333" i="1"/>
  <c r="J334" i="1"/>
  <c r="L334" i="1" s="1"/>
  <c r="M334" i="1"/>
  <c r="J335" i="1"/>
  <c r="L335" i="1" s="1"/>
  <c r="M335" i="1"/>
  <c r="J325" i="1"/>
  <c r="L325" i="1" s="1"/>
  <c r="M325" i="1"/>
  <c r="J326" i="1"/>
  <c r="L326" i="1" s="1"/>
  <c r="M326" i="1"/>
  <c r="J329" i="1"/>
  <c r="L329" i="1" s="1"/>
  <c r="M329" i="1"/>
  <c r="J343" i="1"/>
  <c r="L343" i="1" s="1"/>
  <c r="M343" i="1"/>
  <c r="J339" i="1"/>
  <c r="L339" i="1" s="1"/>
  <c r="M339" i="1"/>
  <c r="J340" i="1"/>
  <c r="L340" i="1" s="1"/>
  <c r="M340" i="1"/>
  <c r="J337" i="1"/>
  <c r="L337" i="1" s="1"/>
  <c r="M337" i="1"/>
  <c r="J336" i="1"/>
  <c r="L336" i="1" s="1"/>
  <c r="M336" i="1"/>
  <c r="J342" i="1"/>
  <c r="L342" i="1" s="1"/>
  <c r="M342" i="1"/>
  <c r="J341" i="1"/>
  <c r="L341" i="1" s="1"/>
  <c r="M341" i="1"/>
  <c r="J338" i="1"/>
  <c r="L338" i="1" s="1"/>
  <c r="M338" i="1"/>
  <c r="J349" i="1"/>
  <c r="L349" i="1" s="1"/>
  <c r="M349" i="1"/>
  <c r="J350" i="1"/>
  <c r="L350" i="1" s="1"/>
  <c r="M350" i="1"/>
  <c r="J345" i="1"/>
  <c r="L345" i="1" s="1"/>
  <c r="M345" i="1"/>
  <c r="J346" i="1"/>
  <c r="L346" i="1" s="1"/>
  <c r="M346" i="1"/>
  <c r="J344" i="1"/>
  <c r="L344" i="1" s="1"/>
  <c r="M344" i="1"/>
  <c r="J347" i="1"/>
  <c r="L347" i="1" s="1"/>
  <c r="M347" i="1"/>
  <c r="J351" i="1"/>
  <c r="L351" i="1" s="1"/>
  <c r="M351" i="1"/>
  <c r="J348" i="1"/>
  <c r="L348" i="1" s="1"/>
  <c r="M348" i="1"/>
  <c r="J355" i="1"/>
  <c r="L355" i="1" s="1"/>
  <c r="M355" i="1"/>
  <c r="J354" i="1"/>
  <c r="L354" i="1" s="1"/>
  <c r="M354" i="1"/>
  <c r="J357" i="1"/>
  <c r="L357" i="1" s="1"/>
  <c r="M357" i="1"/>
  <c r="J358" i="1"/>
  <c r="L358" i="1" s="1"/>
  <c r="M358" i="1"/>
  <c r="J359" i="1"/>
  <c r="L359" i="1" s="1"/>
  <c r="M359" i="1"/>
  <c r="J356" i="1"/>
  <c r="L356" i="1" s="1"/>
  <c r="M356" i="1"/>
  <c r="J360" i="1"/>
  <c r="L360" i="1" s="1"/>
  <c r="M360" i="1"/>
  <c r="J353" i="1"/>
  <c r="L353" i="1" s="1"/>
  <c r="M353" i="1"/>
  <c r="J352" i="1"/>
  <c r="L352" i="1" s="1"/>
  <c r="M352" i="1"/>
  <c r="J362" i="1"/>
  <c r="L362" i="1" s="1"/>
  <c r="M362" i="1"/>
  <c r="J370" i="1"/>
  <c r="L370" i="1" s="1"/>
  <c r="M370" i="1"/>
  <c r="J110" i="1" l="1"/>
  <c r="L110" i="1" s="1"/>
  <c r="M110" i="1"/>
  <c r="J111" i="1"/>
  <c r="L111" i="1" s="1"/>
  <c r="M111" i="1"/>
  <c r="J112" i="1"/>
  <c r="L112" i="1" s="1"/>
  <c r="M112" i="1"/>
  <c r="J113" i="1"/>
  <c r="L113" i="1" s="1"/>
  <c r="M113" i="1"/>
  <c r="J114" i="1"/>
  <c r="L114" i="1" s="1"/>
  <c r="M114" i="1"/>
  <c r="J115" i="1"/>
  <c r="L115" i="1" s="1"/>
  <c r="M115" i="1"/>
  <c r="J116" i="1"/>
  <c r="L116" i="1" s="1"/>
  <c r="M116" i="1"/>
  <c r="J117" i="1"/>
  <c r="L117" i="1" s="1"/>
  <c r="M117" i="1"/>
  <c r="J118" i="1"/>
  <c r="L118" i="1" s="1"/>
  <c r="M118" i="1"/>
  <c r="J119" i="1"/>
  <c r="L119" i="1" s="1"/>
  <c r="M119" i="1"/>
  <c r="J120" i="1"/>
  <c r="L120" i="1" s="1"/>
  <c r="M120" i="1"/>
  <c r="J121" i="1"/>
  <c r="L121" i="1" s="1"/>
  <c r="M121" i="1"/>
  <c r="J122" i="1"/>
  <c r="L122" i="1" s="1"/>
  <c r="M122" i="1"/>
  <c r="J123" i="1"/>
  <c r="L123" i="1" s="1"/>
  <c r="M123" i="1"/>
  <c r="J124" i="1"/>
  <c r="L124" i="1" s="1"/>
  <c r="M124" i="1"/>
  <c r="J125" i="1"/>
  <c r="L125" i="1" s="1"/>
  <c r="M125" i="1"/>
  <c r="J126" i="1"/>
  <c r="L126" i="1" s="1"/>
  <c r="M126" i="1"/>
  <c r="J127" i="1"/>
  <c r="L127" i="1" s="1"/>
  <c r="M127" i="1"/>
  <c r="J128" i="1"/>
  <c r="L128" i="1" s="1"/>
  <c r="M128" i="1"/>
  <c r="J129" i="1"/>
  <c r="L129" i="1" s="1"/>
  <c r="M129" i="1"/>
  <c r="J130" i="1"/>
  <c r="L130" i="1" s="1"/>
  <c r="M130" i="1"/>
  <c r="J131" i="1"/>
  <c r="L131" i="1" s="1"/>
  <c r="M131" i="1"/>
  <c r="J132" i="1"/>
  <c r="L132" i="1" s="1"/>
  <c r="M132" i="1"/>
  <c r="J133" i="1"/>
  <c r="L133" i="1" s="1"/>
  <c r="M133" i="1"/>
  <c r="J134" i="1"/>
  <c r="L134" i="1" s="1"/>
  <c r="M134" i="1"/>
  <c r="J135" i="1"/>
  <c r="L135" i="1" s="1"/>
  <c r="M135" i="1"/>
  <c r="J136" i="1"/>
  <c r="L136" i="1" s="1"/>
  <c r="M136" i="1"/>
  <c r="J137" i="1"/>
  <c r="L137" i="1" s="1"/>
  <c r="M137" i="1"/>
  <c r="J138" i="1"/>
  <c r="L138" i="1" s="1"/>
  <c r="M138" i="1"/>
  <c r="J139" i="1"/>
  <c r="L139" i="1" s="1"/>
  <c r="M139" i="1"/>
  <c r="J140" i="1"/>
  <c r="L140" i="1" s="1"/>
  <c r="M140" i="1"/>
  <c r="J141" i="1"/>
  <c r="L141" i="1" s="1"/>
  <c r="M141" i="1"/>
  <c r="J142" i="1"/>
  <c r="L142" i="1" s="1"/>
  <c r="M142" i="1"/>
  <c r="J143" i="1"/>
  <c r="L143" i="1" s="1"/>
  <c r="M143" i="1"/>
  <c r="J144" i="1"/>
  <c r="L144" i="1" s="1"/>
  <c r="M144" i="1"/>
  <c r="J145" i="1"/>
  <c r="L145" i="1" s="1"/>
  <c r="M145" i="1"/>
  <c r="J146" i="1"/>
  <c r="L146" i="1" s="1"/>
  <c r="M146" i="1"/>
  <c r="J147" i="1"/>
  <c r="L147" i="1" s="1"/>
  <c r="M147" i="1"/>
  <c r="J148" i="1"/>
  <c r="L148" i="1" s="1"/>
  <c r="M148" i="1"/>
  <c r="J149" i="1"/>
  <c r="L149" i="1" s="1"/>
  <c r="M149" i="1"/>
  <c r="J150" i="1"/>
  <c r="L150" i="1" s="1"/>
  <c r="M150" i="1"/>
  <c r="J151" i="1"/>
  <c r="L151" i="1" s="1"/>
  <c r="M151" i="1"/>
  <c r="J152" i="1"/>
  <c r="L152" i="1" s="1"/>
  <c r="M152" i="1"/>
  <c r="J153" i="1"/>
  <c r="L153" i="1" s="1"/>
  <c r="M153" i="1"/>
  <c r="J154" i="1"/>
  <c r="L154" i="1" s="1"/>
  <c r="M154" i="1"/>
  <c r="J155" i="1"/>
  <c r="L155" i="1" s="1"/>
  <c r="M155" i="1"/>
  <c r="J156" i="1"/>
  <c r="L156" i="1" s="1"/>
  <c r="M156" i="1"/>
  <c r="J157" i="1"/>
  <c r="L157" i="1" s="1"/>
  <c r="M157" i="1"/>
  <c r="J158" i="1"/>
  <c r="L158" i="1" s="1"/>
  <c r="M158" i="1"/>
  <c r="J159" i="1"/>
  <c r="L159" i="1" s="1"/>
  <c r="M159" i="1"/>
  <c r="J160" i="1"/>
  <c r="L160" i="1" s="1"/>
  <c r="M160" i="1"/>
  <c r="J161" i="1"/>
  <c r="L161" i="1" s="1"/>
  <c r="M161" i="1"/>
  <c r="J162" i="1"/>
  <c r="L162" i="1" s="1"/>
  <c r="M162" i="1"/>
  <c r="J163" i="1"/>
  <c r="L163" i="1" s="1"/>
  <c r="M163" i="1"/>
  <c r="J164" i="1"/>
  <c r="L164" i="1" s="1"/>
  <c r="M164" i="1"/>
  <c r="J165" i="1"/>
  <c r="L165" i="1" s="1"/>
  <c r="M165" i="1"/>
  <c r="J166" i="1"/>
  <c r="L166" i="1" s="1"/>
  <c r="M166" i="1"/>
  <c r="J167" i="1"/>
  <c r="L167" i="1" s="1"/>
  <c r="M167" i="1"/>
  <c r="J168" i="1"/>
  <c r="L168" i="1" s="1"/>
  <c r="M168" i="1"/>
  <c r="J169" i="1"/>
  <c r="L169" i="1" s="1"/>
  <c r="M169" i="1"/>
  <c r="J170" i="1"/>
  <c r="L170" i="1" s="1"/>
  <c r="M170" i="1"/>
  <c r="J171" i="1"/>
  <c r="L171" i="1" s="1"/>
  <c r="M171" i="1"/>
  <c r="J172" i="1"/>
  <c r="L172" i="1" s="1"/>
  <c r="M172" i="1"/>
  <c r="J173" i="1"/>
  <c r="L173" i="1" s="1"/>
  <c r="M173" i="1"/>
  <c r="J174" i="1"/>
  <c r="L174" i="1" s="1"/>
  <c r="M174" i="1"/>
  <c r="J175" i="1"/>
  <c r="L175" i="1" s="1"/>
  <c r="M175" i="1"/>
  <c r="J176" i="1"/>
  <c r="L176" i="1" s="1"/>
  <c r="M176" i="1"/>
  <c r="J177" i="1"/>
  <c r="L177" i="1" s="1"/>
  <c r="M177" i="1"/>
  <c r="J178" i="1"/>
  <c r="L178" i="1" s="1"/>
  <c r="M178" i="1"/>
  <c r="J185" i="1"/>
  <c r="L185" i="1" s="1"/>
  <c r="M185" i="1"/>
  <c r="J186" i="1"/>
  <c r="L186" i="1" s="1"/>
  <c r="M186" i="1"/>
  <c r="J187" i="1"/>
  <c r="L187" i="1" s="1"/>
  <c r="M187" i="1"/>
  <c r="J188" i="1"/>
  <c r="L188" i="1" s="1"/>
  <c r="M188" i="1"/>
  <c r="J189" i="1"/>
  <c r="L189" i="1" s="1"/>
  <c r="M189" i="1"/>
  <c r="J190" i="1"/>
  <c r="L190" i="1" s="1"/>
  <c r="M190" i="1"/>
  <c r="J191" i="1"/>
  <c r="L191" i="1" s="1"/>
  <c r="M191" i="1"/>
  <c r="J192" i="1"/>
  <c r="L192" i="1" s="1"/>
  <c r="M192" i="1"/>
  <c r="J193" i="1"/>
  <c r="L193" i="1" s="1"/>
  <c r="M193" i="1"/>
  <c r="J194" i="1"/>
  <c r="L194" i="1" s="1"/>
  <c r="M194" i="1"/>
  <c r="J195" i="1"/>
  <c r="L195" i="1" s="1"/>
  <c r="M195" i="1"/>
  <c r="J81" i="1" l="1"/>
  <c r="L81" i="1" s="1"/>
  <c r="M81" i="1"/>
  <c r="J82" i="1"/>
  <c r="L82" i="1" s="1"/>
  <c r="M82" i="1"/>
  <c r="J83" i="1"/>
  <c r="L83" i="1" s="1"/>
  <c r="M83" i="1"/>
  <c r="J84" i="1"/>
  <c r="L84" i="1" s="1"/>
  <c r="M84" i="1"/>
  <c r="J85" i="1"/>
  <c r="L85" i="1" s="1"/>
  <c r="M85" i="1"/>
  <c r="J86" i="1"/>
  <c r="L86" i="1" s="1"/>
  <c r="M86" i="1"/>
  <c r="J87" i="1"/>
  <c r="L87" i="1" s="1"/>
  <c r="M87" i="1"/>
  <c r="J88" i="1"/>
  <c r="L88" i="1" s="1"/>
  <c r="M88" i="1"/>
  <c r="J89" i="1"/>
  <c r="L89" i="1" s="1"/>
  <c r="M89" i="1"/>
  <c r="J90" i="1"/>
  <c r="L90" i="1" s="1"/>
  <c r="M90" i="1"/>
  <c r="J91" i="1"/>
  <c r="L91" i="1" s="1"/>
  <c r="M91" i="1"/>
  <c r="J92" i="1"/>
  <c r="L92" i="1" s="1"/>
  <c r="M92" i="1"/>
  <c r="J93" i="1"/>
  <c r="L93" i="1" s="1"/>
  <c r="M93" i="1"/>
  <c r="J94" i="1"/>
  <c r="L94" i="1" s="1"/>
  <c r="M94" i="1"/>
  <c r="J95" i="1"/>
  <c r="L95" i="1" s="1"/>
  <c r="M95" i="1"/>
  <c r="J96" i="1"/>
  <c r="L96" i="1" s="1"/>
  <c r="M96" i="1"/>
  <c r="J97" i="1"/>
  <c r="L97" i="1" s="1"/>
  <c r="M97" i="1"/>
  <c r="J98" i="1"/>
  <c r="L98" i="1" s="1"/>
  <c r="M98" i="1"/>
  <c r="J99" i="1"/>
  <c r="L99" i="1" s="1"/>
  <c r="M99" i="1"/>
  <c r="J100" i="1"/>
  <c r="L100" i="1" s="1"/>
  <c r="M100" i="1"/>
  <c r="J101" i="1"/>
  <c r="L101" i="1" s="1"/>
  <c r="M101" i="1"/>
  <c r="J102" i="1"/>
  <c r="L102" i="1" s="1"/>
  <c r="M102" i="1"/>
  <c r="J103" i="1"/>
  <c r="L103" i="1" s="1"/>
  <c r="M103" i="1"/>
  <c r="J104" i="1"/>
  <c r="L104" i="1" s="1"/>
  <c r="M104" i="1"/>
  <c r="J105" i="1"/>
  <c r="L105" i="1" s="1"/>
  <c r="M105" i="1"/>
  <c r="J106" i="1"/>
  <c r="L106" i="1" s="1"/>
  <c r="M106" i="1"/>
  <c r="J107" i="1"/>
  <c r="L107" i="1" s="1"/>
  <c r="M107" i="1"/>
  <c r="J108" i="1"/>
  <c r="L108" i="1" s="1"/>
  <c r="M108" i="1"/>
  <c r="J109" i="1"/>
  <c r="L109" i="1" s="1"/>
  <c r="M109" i="1"/>
  <c r="M64" i="1" l="1"/>
  <c r="M65" i="1"/>
  <c r="M66" i="1"/>
  <c r="J61" i="1" l="1"/>
  <c r="L61" i="1" s="1"/>
  <c r="M61" i="1"/>
  <c r="J62" i="1"/>
  <c r="L62" i="1" s="1"/>
  <c r="M62" i="1"/>
  <c r="J63" i="1"/>
  <c r="L63" i="1" s="1"/>
  <c r="M63" i="1"/>
  <c r="J64" i="1"/>
  <c r="L64" i="1" s="1"/>
  <c r="J65" i="1"/>
  <c r="L65" i="1" s="1"/>
  <c r="J66" i="1"/>
  <c r="L66" i="1" s="1"/>
  <c r="J67" i="1"/>
  <c r="L67" i="1" s="1"/>
  <c r="M67" i="1"/>
  <c r="J68" i="1"/>
  <c r="L68" i="1" s="1"/>
  <c r="M68" i="1"/>
  <c r="J69" i="1"/>
  <c r="L69" i="1" s="1"/>
  <c r="M69" i="1"/>
  <c r="J70" i="1"/>
  <c r="L70" i="1" s="1"/>
  <c r="M70" i="1"/>
  <c r="J71" i="1"/>
  <c r="L71" i="1" s="1"/>
  <c r="M71" i="1"/>
  <c r="J72" i="1"/>
  <c r="L72" i="1" s="1"/>
  <c r="M72" i="1"/>
  <c r="J73" i="1"/>
  <c r="L73" i="1" s="1"/>
  <c r="M73" i="1"/>
  <c r="J74" i="1"/>
  <c r="L74" i="1" s="1"/>
  <c r="M74" i="1"/>
  <c r="J75" i="1"/>
  <c r="L75" i="1" s="1"/>
  <c r="M75" i="1"/>
  <c r="J76" i="1"/>
  <c r="L76" i="1" s="1"/>
  <c r="M76" i="1"/>
  <c r="J77" i="1"/>
  <c r="L77" i="1" s="1"/>
  <c r="M77" i="1"/>
  <c r="J78" i="1"/>
  <c r="L78" i="1" s="1"/>
  <c r="M78" i="1"/>
  <c r="J79" i="1"/>
  <c r="L79" i="1" s="1"/>
  <c r="M79" i="1"/>
  <c r="J80" i="1"/>
  <c r="L80" i="1" s="1"/>
  <c r="M80" i="1"/>
  <c r="J249" i="1" l="1"/>
  <c r="L249" i="1" s="1"/>
  <c r="J217" i="1"/>
  <c r="L217" i="1" s="1"/>
  <c r="J244" i="1"/>
  <c r="L244" i="1" s="1"/>
  <c r="J252" i="1"/>
  <c r="L252" i="1" s="1"/>
  <c r="J239" i="1"/>
  <c r="L239" i="1" s="1"/>
  <c r="J238" i="1"/>
  <c r="L238" i="1" s="1"/>
  <c r="J229" i="1"/>
  <c r="L229" i="1" s="1"/>
  <c r="J237" i="1"/>
  <c r="L237" i="1" s="1"/>
  <c r="J228" i="1"/>
  <c r="L228" i="1" s="1"/>
  <c r="J235" i="1"/>
  <c r="L235" i="1" s="1"/>
  <c r="J236" i="1"/>
  <c r="L236" i="1" s="1"/>
  <c r="J255" i="1"/>
  <c r="L255" i="1" s="1"/>
  <c r="J232" i="1"/>
  <c r="L232" i="1" s="1"/>
  <c r="J243" i="1"/>
  <c r="L243" i="1" s="1"/>
  <c r="J220" i="1"/>
  <c r="L220" i="1" s="1"/>
  <c r="J231" i="1"/>
  <c r="L231" i="1" s="1"/>
  <c r="J218" i="1"/>
  <c r="L218" i="1" s="1"/>
  <c r="J234" i="1"/>
  <c r="L234" i="1" s="1"/>
  <c r="J219" i="1"/>
  <c r="L219" i="1" s="1"/>
  <c r="J247" i="1"/>
  <c r="L247" i="1" s="1"/>
  <c r="J240" i="1"/>
  <c r="L240" i="1" s="1"/>
  <c r="J258" i="1"/>
  <c r="L258" i="1" s="1"/>
  <c r="J253" i="1"/>
  <c r="L253" i="1" s="1"/>
  <c r="J259" i="1"/>
  <c r="L259" i="1" s="1"/>
  <c r="J254" i="1"/>
  <c r="L254" i="1" s="1"/>
  <c r="J223" i="1"/>
  <c r="L223" i="1" s="1"/>
  <c r="J260" i="1"/>
  <c r="L260" i="1" s="1"/>
  <c r="J261" i="1"/>
  <c r="L261" i="1" s="1"/>
  <c r="J262" i="1"/>
  <c r="L262" i="1" s="1"/>
  <c r="J227" i="1"/>
  <c r="L227" i="1" s="1"/>
  <c r="J242" i="1"/>
  <c r="L242" i="1" s="1"/>
  <c r="J257" i="1"/>
  <c r="L257" i="1" s="1"/>
  <c r="J222" i="1"/>
  <c r="L222" i="1" s="1"/>
  <c r="J256" i="1"/>
  <c r="L256" i="1" s="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248" i="1"/>
  <c r="L248" i="1" s="1"/>
  <c r="M249" i="1"/>
  <c r="M217" i="1"/>
  <c r="M244" i="1"/>
  <c r="M252" i="1"/>
  <c r="M239" i="1"/>
  <c r="M238" i="1"/>
  <c r="M229" i="1"/>
  <c r="M237" i="1"/>
  <c r="M228" i="1"/>
  <c r="M235" i="1"/>
  <c r="M236" i="1"/>
  <c r="M255" i="1"/>
  <c r="M232" i="1"/>
  <c r="M243" i="1"/>
  <c r="M220" i="1"/>
  <c r="M231" i="1"/>
  <c r="M218" i="1"/>
  <c r="M234" i="1"/>
  <c r="M219" i="1"/>
  <c r="M247" i="1"/>
  <c r="M240" i="1"/>
  <c r="M258" i="1"/>
  <c r="M253" i="1"/>
  <c r="M259" i="1"/>
  <c r="M254" i="1"/>
  <c r="M223" i="1"/>
  <c r="M260" i="1"/>
  <c r="M261" i="1"/>
  <c r="M262" i="1"/>
  <c r="M227" i="1"/>
  <c r="M242" i="1"/>
  <c r="M257" i="1"/>
  <c r="M222" i="1"/>
  <c r="M25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248" i="1"/>
  <c r="D8" i="10"/>
</calcChain>
</file>

<file path=xl/sharedStrings.xml><?xml version="1.0" encoding="utf-8"?>
<sst xmlns="http://schemas.openxmlformats.org/spreadsheetml/2006/main" count="2827" uniqueCount="706">
  <si>
    <t>Timestamp</t>
  </si>
  <si>
    <t>1. Grupo Avalidor - Indique o número do grupo</t>
  </si>
  <si>
    <t>2. Grupo Avaliado - Indique o número do grupo</t>
  </si>
  <si>
    <t>3. Trabalho Avaliado</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</si>
  <si>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</si>
  <si>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t>
  </si>
  <si>
    <t>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t>
  </si>
  <si>
    <t xml:space="preserv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t>
  </si>
  <si>
    <t>Comentário - Escreva um breve comentário sobre o trabalho</t>
  </si>
  <si>
    <t>10 - Sócrates</t>
  </si>
  <si>
    <t>2 - Modernidades</t>
  </si>
  <si>
    <t>1 - O mal-estar da contemporaneidade</t>
  </si>
  <si>
    <t>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t>
  </si>
  <si>
    <t>O grupo 1 trouxe uma argumentação interessante, elencando questões que permeiam a geração da UnB para concluir acerca do mal-estar na pós-modernidade. A redação foi objetiva e bem escrita, mas faltou um pouco mais de referências para agregar no texto.</t>
  </si>
  <si>
    <t>O grupo 1 trouxe uma argumentação interessante, elencando questões que permeiam a geração da UnB para concluir acerca do mal-estar na pós-modernidade. A redação foi objetiva e bem escrita, mas faltou um pouco mais referências para agregar no texto.</t>
  </si>
  <si>
    <t>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t>
  </si>
  <si>
    <t>Acredito que tenha faltado desenvolver um pouco o tema</t>
  </si>
  <si>
    <t>O texto responde adequadamente ao questionamento postulado pela atividade, sem, todavia, abordar conteúdos complementares.</t>
  </si>
  <si>
    <t>Texto com tempo de leitura adequado, com diversas referências além daquelas propostas pelo leitura obrigatória do módulo.</t>
  </si>
  <si>
    <t>Texto responde adequadamente ao questionamento postulado, sem, porém trazer leituras complementares. (Acredito ter feito essa avaliação com grupo avaliado/avaliador trocados)</t>
  </si>
  <si>
    <t>Texto muito interessante que aborda o mal-estar da modernidade para além do estudante padrão da UnB.</t>
  </si>
  <si>
    <t>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t>
  </si>
  <si>
    <t>Interessante a oportunidade de conhecer o relato pessoal compartilhado.</t>
  </si>
  <si>
    <t>Boa bibliografia. O livro do Harari traz muitos apontamentos interessantes para a compreensão do tema.</t>
  </si>
  <si>
    <t>Boa articulação entre as ideias.</t>
  </si>
  <si>
    <t>Resposta concisa. Constrasta com o grau de complexidade das demais postagens, respondendo de forma objetiva o que foi perguntado.</t>
  </si>
  <si>
    <t>O trabalho do Grupo Motirõ foi muito bem desenvolvido. A linha argumentativa era muito notável, o que facilitava a compreensão, apesar da linguagem utilizada ter sido um tanto quanto rebuscada.</t>
  </si>
  <si>
    <t>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t>
  </si>
  <si>
    <t>A perspectiva de uma terceira via, uma transição entre diferentes tipos de "mal estares" chamou bastante a atenção. Por outro lado, não sei se concordo com a perspectiva de uma pretensa "supressão de sua liberdade em nome do capital". Se se é livre, já não deveria haver essa amarra a priori. Se há a amarra, não se é livre.</t>
  </si>
  <si>
    <t>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t>
  </si>
  <si>
    <t>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t>
  </si>
  <si>
    <t>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t>
  </si>
  <si>
    <t>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t>
  </si>
  <si>
    <t>Gostei da abordagem direta do grupo, um dos poucos que respondeu frontal, decisiva e objetivamente a pergunta.</t>
  </si>
  <si>
    <t>Nosso próprio grupo. Segue para fins de completude. No post, basicamente lembrando que uma análise utilitarista contábil da troca entre liberdade e segurança pode ser útil para que se tenha dimensão do que se está a perder e ganhar de fato.</t>
  </si>
  <si>
    <t>Excelente texto que nos faz refletir e interligar as percepções obtidas com o texto apresentado pelo professor. Leitura simples e constante, com sequência lógica mantida. Apresentando posições interessantes.</t>
  </si>
  <si>
    <t>Interessante do texto que apresenta os pontos correlatos entre mal estar da contemporaneidade e a pós-modernidade.</t>
  </si>
  <si>
    <t>O grupo desenvolveu de maneira bem prática e atual o tema abordado pela atividade. Contudo, não há uma construção argumentativa baseada em textos de apoio ou textos autônomos. Assim, o tamanho do texto não foi suficiente para desenvolver um raciocínio mais crítico.</t>
  </si>
  <si>
    <t>O trabalho alcançou os objetivos definidos. Avaliou a problemática apresentada e demonstrou integrar os múltiplos pontos de vista dentro de um mesmo grupo para aferir o mal-estar da contemporaneidade.</t>
  </si>
  <si>
    <t>Um texto muito completo, aprofunda bastante sobre o tema e vai além daquilo que foi proposto, muito bem escrito e rico em referências, particularmente a websérie sobre a morte das universidades.</t>
  </si>
  <si>
    <t>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t>
  </si>
  <si>
    <t>Apesar de sucinto, mostrou os problemas comuns, as convergências na realidade do grupo sobre o mal-estar sofrido com as pressões por conta faculdade</t>
  </si>
  <si>
    <t>Post muito bom. Atendeu a proposta da disciplina com pesquisa de outras obras, além das já mencionadas pelo professor, e mostrou uma perspectiva pessoal muito interessante.</t>
  </si>
  <si>
    <t>Atendeu bem a questão trazida pelo professor. Boa escrita e concatenação de ideias.</t>
  </si>
  <si>
    <t>Texto com escrita fluida, mas poderia ter sido mais desenvolvido. Não trouxe nenhuma referência além dos textos da disciplina, o que tornou o post um pouco raso.</t>
  </si>
  <si>
    <t>Post bem ilustrativo com experiências pessoais de membros. Boa escrita e referências. O texto tangenciou um pouco a questão trazida pelo professor, de maneira que ela não foi respondida.</t>
  </si>
  <si>
    <t>Escrita boa e fluida, porém a discussão foi um pouco rasa, o texto se ateve a reafirmar tudo que havia sido dito nas referências utilizadas.</t>
  </si>
  <si>
    <t>Texto muito raso, curto e sem referências extra disciplinares.</t>
  </si>
  <si>
    <t>Excelente texto, concatenação de ideias e referências.</t>
  </si>
  <si>
    <t>Muito bom post, referências ótimas e atuais, além de ter atendido à pergunta do professor.</t>
  </si>
  <si>
    <t>Post com boa concatenação de ideias e pesquisa de bases bibliográficas. Se ateve à provocação do professor e expôs as constatações do grupo de forma estruturada.</t>
  </si>
  <si>
    <t>Há pequenos erros ortográficos no texto, mas que não inviabilizam o entendimento do conteúdo. Considero que o texto poderia ter ido além e criar uma estrutura de texto autônoma que não soasse como uma resposta a uma pergunta, mas que tomasse a pergunta como o norte do texto.</t>
  </si>
  <si>
    <t>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t>
  </si>
  <si>
    <t>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t>
  </si>
  <si>
    <t>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
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
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t>
  </si>
  <si>
    <t>O grupo conseguiu levantar o tema mediante uma vasta aplicação de conhecimentos e autores, fazendo uso até mesmo de filmes e séries. A análise da entrevista de Byung-Chul Han foi muito bem feita e concatenada de maneira crítica com outros conceitos.
Em certo momento, o texto ficou um pouco pesado pela quantidade de referências que foram abordadas, faltando um pouco a própria opinião do grupo ao longo dele, porém a leitura em si foi agradável.
A alternativa 2, escolhida pelo grupo, tinha o objetivo de relacionar a entrevista supracitada, com as teses do livro do filósofo em questão "A sociedade do cansaço", as relações do individualismo moderno e as formas atuais de exploração do trabalho. Diante disso, é possível afirmar que o grupo discorreu por tudo que foi pedido.</t>
  </si>
  <si>
    <t>O grupo optou pela 1ª alternativa proposta pelo professor, em que deveria ser escrito um texto sobre a forma como a pandemia pela qual estamos passando desafia a ideia de autonomia individual, com base ainda na entrevista da filósofa Claire Mairin.
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t>
  </si>
  <si>
    <t>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t>
  </si>
  <si>
    <t>O trabalho indicou citações interessantes, mas não as incorporou no formato adequado, ao final da produção. Além disso, nos parece que não se falar em "impossibilidade do indivíduo autônomo"; o que temos visto é exatamente o contrário. Talvez não possa existir uma individualidade autônoma, no âmbito coletivo, mais harmônica.</t>
  </si>
  <si>
    <t>Excelente texto, sob todos os aspectos. Boa gama de autores e pontos interessantes.</t>
  </si>
  <si>
    <t>Boa argumentação; boa capacidade crítica. Parabéns pelo trabalho.</t>
  </si>
  <si>
    <t>Gostamos bastante do trabalho apresentado, desenvolveram super bem o tema apresentado. O grupo demonstrou ter consistência na argumentação, boa capacidade crítica. Estão de parabéns! :)</t>
  </si>
  <si>
    <t>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t>
  </si>
  <si>
    <t>Excelente transição argumentativa.</t>
  </si>
  <si>
    <t>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t>
  </si>
  <si>
    <t>O grupo articulou uma visão interessante sobre o o paradigma da autonomia individual e a vida em coletividade, partindo do texto de inspiração. Bom trabalho!</t>
  </si>
  <si>
    <t>Ótimo texto. Muito bem elaborado e com as ideias bem desenvolvidas.</t>
  </si>
  <si>
    <t>Avaliador = Avaliado</t>
  </si>
  <si>
    <t>Problema</t>
  </si>
  <si>
    <t>identidade avaliador avaliado</t>
  </si>
  <si>
    <t>Rótulos de Linha</t>
  </si>
  <si>
    <t>(vazio)</t>
  </si>
  <si>
    <t>Total Geral</t>
  </si>
  <si>
    <t>Rótulos de Coluna</t>
  </si>
  <si>
    <t>Total</t>
  </si>
  <si>
    <t>Média de Total</t>
  </si>
  <si>
    <t>(Vários itens)</t>
  </si>
  <si>
    <t>Contagem de Total</t>
  </si>
  <si>
    <t>Avaliadores</t>
  </si>
  <si>
    <t>substituído</t>
  </si>
  <si>
    <t>Professor</t>
  </si>
  <si>
    <t>01 - Grupo1</t>
  </si>
  <si>
    <t>02 - EADers</t>
  </si>
  <si>
    <t>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t>
  </si>
  <si>
    <t>03 - Epicurista</t>
  </si>
  <si>
    <t>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t>
  </si>
  <si>
    <t>04 - FilosofandoDireito</t>
  </si>
  <si>
    <t>06 - Leviatã</t>
  </si>
  <si>
    <t>Excelente trabalho. Houve uma preocupação do grupo em fundamentar suas ideias, mas não apenas colocando conceitos. Isto é, a contextualização ficou ótima.</t>
  </si>
  <si>
    <t>O grupo articulou muito bem, de modo que a capacidade crítica pode ser percebida facilmente, todavia não houve uma pesquisa complexa sobre o tema. O texto poderia estar mais "rico" de referências.</t>
  </si>
  <si>
    <t>Excelente trabalho.</t>
  </si>
  <si>
    <t>05 - Levando Filosofia do Direito a Sério</t>
  </si>
  <si>
    <t>O texto começa com afirmações muito fortes, mas que não são devidamente esclarecidas nem justificadas, como a de que "é essa própria geração que define pós-modernidade". Mas a argumentação seguinte sobre o "trandeoff"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t>
  </si>
  <si>
    <t>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t>
  </si>
  <si>
    <t>07 - Motirõ</t>
  </si>
  <si>
    <t>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"na" está no lugar do "não", aparentemente. Além disso, a tese de que a crítica à metafísica é necessariamente metafísica merecia um desenvolvimento maior, pois ela é mais citada do que justificada.</t>
  </si>
  <si>
    <t>09 - Peripatéticos</t>
  </si>
  <si>
    <t>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"autônomos" modernos, em especial os entregadores, e o desgaste causado por esse novo modelo. Muito bom o post!</t>
  </si>
  <si>
    <t>08 - O Ser do Universitário</t>
  </si>
  <si>
    <t>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t>
  </si>
  <si>
    <t>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t>
  </si>
  <si>
    <t>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"A sociedade do Cansaço", possuem pouca densidade, sendo reportagens encontradas na internet.</t>
  </si>
  <si>
    <t>Avaliações dos demais grupos (média)</t>
  </si>
  <si>
    <t>O texto é bom e mostra diálogo interessante com textos pesquisados. São muitas as perspectivas abertas, mas faltou cuidar um pouco mais da estrutura, garantindo uma coesão maior do discurso. Em alguns pontos, as ideias estão justapostas, com pontos diferentes agregados, mas sem uma costura suficiente entre eles. Além disso, o parágrafo que começa com "Como típico reacionário, " contem algumas ideias pouco precisas, como a de que Olavo de Carvalho rejeita a metafísica, a afirmação sobre sua posição acerca da extrema direita e de não haver "há um amplo debate voltado a procurar entender, de maneira mais reflexiva e analítica, as consequências ideológicas de paradigmas modernos e pós-modernos". E a defesa do pensamento conservador, apresentada como conclusão no último parágrafo, não foi devidamente caracterizada nem articulada nos parágrafos anteriores, o que faz com que essa afirmação fique pouco integrada com o restante do texto.</t>
  </si>
  <si>
    <t>Trabalho 1</t>
  </si>
  <si>
    <t>Avaliações do Professor</t>
  </si>
  <si>
    <t>duplicado</t>
  </si>
  <si>
    <t>Nota</t>
  </si>
  <si>
    <t>Bonus</t>
  </si>
  <si>
    <t>b</t>
  </si>
  <si>
    <t>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t>
  </si>
  <si>
    <t>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t>
  </si>
  <si>
    <t>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t>
  </si>
  <si>
    <t>Muito bem desenvolvido. Conseguiu, com maestria, trazer para o tema questão pessoal, que se encaixou com perfeição e deu mais densidade para a reflexão abstrata. Obs.: antes tínhamos publicado a avaliação mas com os tópicos "avaliado" e "avaliador" trocados.</t>
  </si>
  <si>
    <t>O grupo conseguiu abordar o tema de forma clara e sucinta, de modo que a compreensão do assunto abordado foi fácil! Gostei do fato de o grupo fazer amplo uso das bibliografias indicadas e utilizar, como referência, um texto clássico de Benjamin Constant</t>
  </si>
  <si>
    <t>Ótimo texto. Trouxe outras referências bibliográficas que enriqueceram o post, como a citação da sociedade disciplinar de Foucalt em paralelo com a sociedade de resultados de Byung-Chul.</t>
  </si>
  <si>
    <t>Trabalho muito bem fundamentado. Citaram diversas fontes bibliográficas, demonstrando extensa pesquisa sobre o assunto.</t>
  </si>
  <si>
    <t>Trabalho com ótima contextualização ao citar a atual pandemia por COVID-19.</t>
  </si>
  <si>
    <t>Excelente trabalho. Ótima fundamentação das ideias de Byung-Chul Han com os efeitos psicológicos nas relações de trabalho.</t>
  </si>
  <si>
    <t>Trabalho muito bem escrito. Nota-se uma preocupação por parte do grupo em fundamentar suas ideias com boas referências. Excelente.</t>
  </si>
  <si>
    <t>Excelente trabalho. Houve uma preocupação do grupo em fundamentar suas ideias, mas não apenas colocando conceitos, de modo que a contextualização ficou ótima.</t>
  </si>
  <si>
    <t>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t>
  </si>
  <si>
    <t>Parabenizo o grupo, pois o post tem críticas bem embasadas em teóricos de diferentes períodos e regiões. Além de uma excelente capacidade de síntese, que deixou a leitura muito prazerosa.</t>
  </si>
  <si>
    <t>Excelente texto, de maneira clara e constante, nos faz refletir sobre nossas vidas e pensamentos. Principalmente quando sugerem um estilo alternativo de vida, para solucionar ou amenizar problemas enfrentados pela modernidade.</t>
  </si>
  <si>
    <t>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t>
  </si>
  <si>
    <t>Ótimo equilíbrio entre pesquisa e análise, com a integração dos conceitos em uma argumentação autônoma.</t>
  </si>
  <si>
    <t>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t>
  </si>
  <si>
    <t>O texto traz outras referências para examinar o questionamento contemporâneo do Estado dos modernos. Não obstante, ele não trabalha com os textos obrigatórios do módulo.</t>
  </si>
  <si>
    <t>Ótimo equilíbrio entre reflexão e pesquisa. O texto é bem estruturado e sua extensão permitiu explorar várias facetas do problema. A estrutura argumentativa é clara e coesa.</t>
  </si>
  <si>
    <t>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t>
  </si>
  <si>
    <t>O texto é rico em referências que vão além da leitura obrigatória. Além de ser bem redigido, ele consegue se aprofundar no tema das formas de exploração do trabalho atual, assim como elaborar sua posição sobre o assunto.</t>
  </si>
  <si>
    <t>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t>
  </si>
  <si>
    <t>O texto é bem redigido, e traz, além das leituras obrigatórias, ouras referências. O grupo poderia, entretanto, ter escrito um pouco mais para consolidar a sua crítica sobre o tópico.</t>
  </si>
  <si>
    <t>A argumentação é coesa, mas muito centrada em uma exposição das ideias de Han. Não fica claro os pontos em que estão os diálogos com os textos indicados nas referências, o que termina por prejudicar o texto, visto que não há um diálogo mais evidente com múltiplas fontes.</t>
  </si>
  <si>
    <t>O texto foi muito bem desenvolvido. Além de apresentar diversas referências, demonstrando uma pesquisa anterior pelo grupo, ele também conseguiu unir o tema a leituras de módulos anteriores.</t>
  </si>
  <si>
    <t>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t>
  </si>
  <si>
    <t>O texto apresenta uma reflexão consistente sobre os textos obrigatórios da alternativa 1. Porém, poderia trazer mais referências sobre o assunto, relacionando-o a outras obras.</t>
  </si>
  <si>
    <t>Ótimo equilíbrio de pesquisa sólida e argumentação. Em especial, o texto teve sucesso em não partir diretamente da entrevista, mas enquadrá-la em um campo maior, bem desenhado, no qual as questões colocadas na entrevista puderam ser bem apreciadas.</t>
  </si>
  <si>
    <t>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t>
  </si>
  <si>
    <t>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t>
  </si>
  <si>
    <t>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t>
  </si>
  <si>
    <t>Ótimo trabalho! Fica a sugestão de que seja ampliada a pesquisa de fontes para o próximo artigo.</t>
  </si>
  <si>
    <t>Excelente trabalho!!! Ótima construção dos argumentos, bem como a vinculação com a realidade universitária na atualidade.</t>
  </si>
  <si>
    <t>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"moderada", ele seria mais receptivo à diferença daqueles que ele considera "extremistas",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t>
  </si>
  <si>
    <t>A maior parte do texto se dedica a explicar o assunto já tratado no texto, porém achei interessante o grupo ter trazido uma discussão jurídica</t>
  </si>
  <si>
    <t>O tamanho do texto não permite que o grupo apresente o seu ponto de vista de maneira aprofundada</t>
  </si>
  <si>
    <t>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t>
  </si>
  <si>
    <t>Texto com vasto embasamento teórico, o que facilita e agrega muito à compreensão.</t>
  </si>
  <si>
    <t>O grupo trouxe uma abordagem prática acerca dos reflexos do texto "a sociedade do cansaço" , de modo a facilitar o entendimento da relação entre a obra e a modernidade.</t>
  </si>
  <si>
    <t>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"Em dois dias, uma noite" e da conhecida série "Black Mirror" também ajudam a passar a mensagem que acredito que o grupo pretende transmitir com o texto, pois tais referências são mais facilmente cognoscíveis já num primeiro momento de leitura.</t>
  </si>
  <si>
    <t>Artigo excelente! Argumentos bem estruturados e desenvolvidos, além de ótima correlação com a bibliografia citada.</t>
  </si>
  <si>
    <t>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t>
  </si>
  <si>
    <t>O post busca uma avaliação que relaciona diversos dos textos sugeridos e, com sucesso, problematiza os aspectos centrais e alguns pontos de contato sobre os paradoxos da modernidade.</t>
  </si>
  <si>
    <t>Ótima crítica ao conceito de liberdade na atualidade, contextualizando-o ao cenário de pandemia. O post avalia de forma bem estruturada elementos importantes e interrelacionados relativos à Covid-19, à modernidade e aos direitos de liberdade.</t>
  </si>
  <si>
    <t>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t>
  </si>
  <si>
    <t>Apresenta uma dificuldade de introduzir o assunto a ser abordado. Não encontrei no texto uma sugestão de resposta para a pergunta trazida no título. Apresenta erros gramaticais simples, denotando falta de revisão.</t>
  </si>
  <si>
    <t>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t>
  </si>
  <si>
    <t>O texto explora adequadamente o ponto central da tese de Byung-Chul Han e apresenta ilustração apropriada na imagem dos trabalhadores de aplicativo.</t>
  </si>
  <si>
    <t>O texto explorou adequadamente a temática proposta e utilizou-se de elementos exemplificativos e ilustrativos variados e pertinentes.</t>
  </si>
  <si>
    <t>Interessante abordagem sobre "Os Dilemas da Sociedade Contemporânea",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t>
  </si>
  <si>
    <t>O grupo apresentou um ótimo trabalho! Bastante provocativo, com uma grande reflexão sobre as "verdades absolutas" em que muitas vezes ficamos presos. Gostei muito sobre o exemplo pessoal utilizado, lembra como nós vivemos drásticas rupturas nas nossas vidas, que muitas vezes são libertadoras e necessárias. Enfim, para mim esse texto foi bastante inspirador!</t>
  </si>
  <si>
    <t>Senti falta de um maior desenvolvimento do tema. Há um número grande de citações, de autores muito bons, porém há pouca interação com as citações trazidas. Acho que o texto poderia ter aprofundado mais o debate e ter deixado mais claro qual a tese que defende.</t>
  </si>
  <si>
    <t>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t>
  </si>
  <si>
    <t>O Grupo EADers apresentou um post fluido e coeso sobre a alternativa 2 proposta pelo professor. Naquela oportunidade, explorou o conceito de autonomia e em que medida exemplos de exploração de mão de obra extraídos da sociedade atual - que dão uma "impressão falaciosa de autonomia" - apresentam aspectos típicos da modernidade o que, corroborando com o quanto estudado no Módulo 5, demonstra que não houve uma ruptura completa com as estruturas do passado.</t>
  </si>
  <si>
    <t>Bem escrito. Conversou com as discussões das aulas. Não se aprofundou densamente na pesquisa para além da leitura obrigatória.</t>
  </si>
  <si>
    <t>Conversa com as discussões em sala. Extrapola a leitura obrigatória. No geral, bem escrito, apesar de ter sentido uma falta de coerência em alguns momentos do texto.</t>
  </si>
  <si>
    <t>Argumentação coerente e bem elaborada. Percebe-se que houve uma pesquisa atenta. Boa escrita, mas aponto apenas algumas falhas na formatação que tornaram menos fluida a leitura.</t>
  </si>
  <si>
    <t>3 - Natureza e Governo</t>
  </si>
  <si>
    <t>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t>
  </si>
  <si>
    <t>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t>
  </si>
  <si>
    <t>O texto foi muito bem escrito pelo grupo, é possível entender facilmente todos os pontos. No começo, há uma explicação concisa acerca do texto "A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t>
  </si>
  <si>
    <t>Post impecável do Grupo "Filosofando Direito" que se aprofundou nos conceitos trabalhados pelo filósofo coreano Byung-Chul Han e acrescentou outras fontes não só bibliográficas e tão pertinentes quanto, incluindo autores estudados no primeiro semestre da graduação. Texto muito enriquecedor!</t>
  </si>
  <si>
    <t>O Grupo "Leviatã" fez uma abordagem mescladas das alternativas propostas pelo professor o que fez com que fossem explorados diversos conceitos tratados no Módulo 5, não se restringindo à leitura obrigatória.</t>
  </si>
  <si>
    <t>Post extremamente coeso e didático. Importante ressaltar a pertinência do tema super atual abordado pelo grupo "O Ser do Universitário": a uberização das relações de trabalho.</t>
  </si>
  <si>
    <t>O trabalho demonstra que os textos foram lidos, para além dos obrigatórios, e que houve uma análise crítica. O grupo apresentou, inclusive, duas possibilidades na conclusão de os governos serem naturais ou não.</t>
  </si>
  <si>
    <t>O grupo extrapalou bem a pesquisa, utilizando-se de Marx, Darcy Ribeiro, focando bastante na questão da desigualdade, da imposição do mais forte.</t>
  </si>
  <si>
    <t>A linha de argumentação foi para além dos textos recomendados, envolvendo a questão do poder, outros pontos da história sócio-política, com uma conclusão não tão coerente.</t>
  </si>
  <si>
    <t>O grupo extrapolou bem o tema, com muita informação, que envolveu densa pesquisa e trouxe conhecimentos relevantes para além do proposto.</t>
  </si>
  <si>
    <t>O grupo apresentou pesquisa ampla, tratando de como as sociedades antigas, os gregos e os contratualistas justificaram a questão da naturalidade.</t>
  </si>
  <si>
    <t>O grupo trabalhou o tema de forma ampla, trazendo conceitos filosóficos, históricos e inclusive de uma série de TV. Talvez pudesse só ser mais sucinto em algumas passagens dessas referências.</t>
  </si>
  <si>
    <t>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t>
  </si>
  <si>
    <t>Excelente trabalho. O grupo desenvolveu muito bem sua linha argumentativa, as ideias estão muito bem delineadas e fundamentadas. Todavia, como sugestão, o grupo pudessem ter ido um pouco além nas pesquisas bibliográficas. 
As referências bibliográficas não estão em ordem alfabética.</t>
  </si>
  <si>
    <t>Excelente trabalho. O trabalho do grupo envolveu uma pesquisa que ultrapassava os textos de leitura obrigatória, além do mais demonstraram uma excelente capacidade crítica de dialogar entre o que foi proposto e os textos, isto é, não se limitaram a expor apenas conceitos. 
Quanto aos aspectos formais, as referências não estão em ordem alfabética, mas foram dispostas corretamente no texto.</t>
  </si>
  <si>
    <t>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"costa, 2020". As referências não estão em ordem alfabética.</t>
  </si>
  <si>
    <t>O grupo 3 apresentou linguagem e referências adequadas. Assim, embora tenha ficado claro que não há que se falar em natural distinção entre governantes e governados, até porque historicamente há distinção da sociedade entre os mais "fortes" em detrimento dos mais "fracos", seria interessante um aprofundamento maior sobre os conceitos trazidos acerca da sociedade e do que seria compreendido como "natural". Nota-se, desse modo, que uma pesquisa mais complexa certamente traria uma linha argumentativa mais densa, com trechos mais precisamente justificados e, indubitavelmente, o texto ficaria mais completo.</t>
  </si>
  <si>
    <t>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t>
  </si>
  <si>
    <t>O grupo demonstrou conhecimento da filosofia, principalmente dos gregos, apesar de que, aparentemente, não trabalhou com os textos propostos.</t>
  </si>
  <si>
    <t>O grupo trabalhou bem conceitos do material indicado e trouxe outros conceitos, como o darwinismo social. Talvez pudesse acrescentar um pouco mais sobre as teorias.</t>
  </si>
  <si>
    <t>Excelente trabalho. Referência a diversos autores relevantes, como os contratualistas, Focault, Golding e Tomás de Aquino. Interessante problematização do conceito de natural para só ao fim do texto responder à pergunta levantada para o post. Parabéns!</t>
  </si>
  <si>
    <t>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t>
  </si>
  <si>
    <t>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t>
  </si>
  <si>
    <t>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t>
  </si>
  <si>
    <t>O texto faz uma resposta direta e coesa à pergunta, mostrando ótima compreensão dos textos de leitura obrigatória do curso. Porém, não expande a pesquisa para incorporar outras fontes de diálogo, que também é uma das propostas da atividade.</t>
  </si>
  <si>
    <t>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"assertivas" sem uma justificação explícita desses pontos (especialmente nos dois últimos parágrafos). Esses elementos comprometem a estrutura argumentativa do texto e indicam a necessidade de um amadurecimento da reflexão e uma seleção mais adequada das fontes de pesquisa.</t>
  </si>
  <si>
    <t>O grupo faz primeiro um aparato bibliográfico citando vários autores importantes no tema, tentando situar o leitor quanto a discussão que permeia a sociedade há tempos, para depois colocar sua posição quanto ao assunto. Estratégia que me pareceu bastante interessante.</t>
  </si>
  <si>
    <t>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t>
  </si>
  <si>
    <t>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t>
  </si>
  <si>
    <t>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t>
  </si>
  <si>
    <t>(Tudo)</t>
  </si>
  <si>
    <t>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t>
  </si>
  <si>
    <t>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t>
  </si>
  <si>
    <t>Excelente pesquisa bibliográfica, trazendo autores diversos. O raciocínio está bem encadeado e sustenta a conclusão adotada pelo autor ao final a partir de um passeio pela história, tanto dos agregados humanos quanto pela compreensão das estruturas que compõe esses agregados.</t>
  </si>
  <si>
    <t>Senti falta de uma analise ou comentário sobre os textos do Harari. Contudo, fizeram um ótimo trabalho com ênfase nos parágrafos que tratam sobre o povo Ianomâmis.</t>
  </si>
  <si>
    <t>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t>
  </si>
  <si>
    <t>O texto construído pelo grupo aborda diversas referências e possuiu uma linguagem simples. Os questionamentos já colocados pelo professor acrescentariam ao debate proposto. O trabalho poderia sim evoluir, mas consideramos que ficou muito bom.</t>
  </si>
  <si>
    <t>O grupo realizou boa pesquisa e mencionou muitas referências. As observações do professor são pertinentes e podem agregar ao trabalho dos colegas. Contudo, achamos o texto escrito pelo grupo muito bom.</t>
  </si>
  <si>
    <t>O texto foi bem estruturado, com bons pontos em linguagem simples. Destacamos a citação de H. L. A. Hart com uma análise do ponto de vista do grupo na sequência. Gostamos do texto, parabéns ao grupo pelo trabalho.</t>
  </si>
  <si>
    <t>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t>
  </si>
  <si>
    <t>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t>
  </si>
  <si>
    <t>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t>
  </si>
  <si>
    <t>Excelente Post! O grupo contextualiza muito bem a discussão e cria um cenário lógico e objetivo sobre o tema debatido, a linguagem é clara e concisa, a argumentação segue uma linha lógica e o post é de fácil leitura e bem embasado bibliograficamente.</t>
  </si>
  <si>
    <t>4 - Natureza x Governo</t>
  </si>
  <si>
    <t>O trabalho articulou de forma adequada os textos tratados no módulo 6, entretanto, não trouxe uma variedade de contribuições advindas de outras fontes, de outros autores.</t>
  </si>
  <si>
    <t>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t>
  </si>
  <si>
    <t>O texto foi bem escrito, tanto quanto embasado, e trás reflexões interessantes a partir das citações.</t>
  </si>
  <si>
    <t>Ótima estruturação e desenvolvimento do texto, argumentação e linguagem concisa e clara, facilmente assimilável.</t>
  </si>
  <si>
    <t>Texto denso e com muitas de referências, entretanto de leitura cansativa/pesada.</t>
  </si>
  <si>
    <t>O grupo desenvolveu bem o tema, citando vários autores da área. A equipe explicou a distinção entre governantes e governados em diversos tipos de sociedade.</t>
  </si>
  <si>
    <t>O trabalho, além de muito bem escrito, levantou uma bibliografia interessante e traz uma boa perspectiva acerca de as eventuais diferenças serem diretamente relacionadas às castas sociais.</t>
  </si>
  <si>
    <t>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"naturalização" da hierarquia, ao afirmar que, embora não seja "natural", a distinção entre governantes e governados seja inevitável, na atual fase da humanidade.</t>
  </si>
  <si>
    <t>Texto bem escrito e teoricamente denso. Os autores trouxeram muitos elementos além dos textos obrigatórios e justificaram seus argumentos adequadamente, aplicando estes conceitos.</t>
  </si>
  <si>
    <t>O texto faz um levantamento histórico adequado, relacionado os textos obrigatórios com a história dos partidos políticos na Europa Ocidental e no Brasil pós Ditadura Militar</t>
  </si>
  <si>
    <t>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t>
  </si>
  <si>
    <t>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t>
  </si>
  <si>
    <t>Excelente resposta ao questionamento postulado. Texto dialoga não apenas com as referências acadêmicas tradicionais, mas também com a literatura e sérias contemporâneas, deixando-o muito interessante.</t>
  </si>
  <si>
    <t>Post não publicado.</t>
  </si>
  <si>
    <t>O grupo desenvolveu uma resposta muito bem fundamentada para a pergunta, indo além dos textos passados em sala de aula. Apresentou reflexões históricas e antropológicas interessantes.</t>
  </si>
  <si>
    <t>Linguagem clara, reflexões e críticas coesas e consistentes. Poderia ter aprofundado um pouco mais na pesquisa externa</t>
  </si>
  <si>
    <t>Texto muito bem escrito. Apesar de ser mais conciso e objetivo, conseguiu expor suas ideias de forma clara, e conseguiu trazer pontos novos, como a ideia de darwinismo social</t>
  </si>
  <si>
    <t>O grupo conseguiu desenvolver muito bem o tema, trabalhando reflexões sociológicas e antropológicas. Texto muito bem fundamentado</t>
  </si>
  <si>
    <t>O grupo fez um excelente trabalho. Levantou pontos interessantes, como as revoluções americana e francesa, e dos grupos nazistas e fascistas</t>
  </si>
  <si>
    <t>Excelente trabalho. Argumentação consistente e crítica.</t>
  </si>
  <si>
    <t>Bom texto. Poderia ter desenvolvido um pouco mais a pesquisa para além da bibliografia obrigatória</t>
  </si>
  <si>
    <t>O texto está bem escrito, porém o grupo poderia ter desenvolvido mais o tema e a pesquisa para além da bibliografia obrigatória</t>
  </si>
  <si>
    <t>A equipe demonstrou boa percepção do tema e discorreu bem sobre os conceitos abordados.</t>
  </si>
  <si>
    <t>O texto foi fomulado com coesão e bom uso das referências.</t>
  </si>
  <si>
    <t>Não havia post 3 na aba do blog do grupo</t>
  </si>
  <si>
    <t>Adequado. Trabalhou os conceitos de forma clara, sintetizando as ideias na conclusão.</t>
  </si>
  <si>
    <t>Faltou se aprofundar na tese em que assemelha as "hierarquias animais" a relação de governo e governado. Além de se limitar aos textos indicados.</t>
  </si>
  <si>
    <t>Ótimo artigo! Sugiro estender um pouco a pesquisa.</t>
  </si>
  <si>
    <t>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t>
  </si>
  <si>
    <t>Não houve texto apresentado pelo grupo.</t>
  </si>
  <si>
    <t>Poderia ter uma análise mais crítica do tema.</t>
  </si>
  <si>
    <t>O trabalho está bem construído, tem referências muito interessantes e é um texto expositivo que buscou responder as questões colocadas de forma bastante proporcional ao exigido.</t>
  </si>
  <si>
    <t>Texto excelente, com referências interessantíssimas e diferenciadas e um trabalho bastante profundo pra um texto curto. Muito bom.</t>
  </si>
  <si>
    <t>Texto interessante e bem escrito. Bibliografia rica e diversificada. Aponto apenas que nem todas as várias teorias expostas tiveram uma real contribuição na argumentação desenvolvida.</t>
  </si>
  <si>
    <t>Muito bom trabalho. Trouxe exemplos de tradição X governo que demonstra melhor a relevância e atualidade do tema em discussão.</t>
  </si>
  <si>
    <t>O texto aponta referências necessárias e responde a questão colocada de forma clara e concisa.</t>
  </si>
  <si>
    <t>Texto profundo, com referências muito interessantes, incrível.</t>
  </si>
  <si>
    <t>Trata das referências fundamentais em se tratando do efetivo contrato social, e discute os conceitos respondendo com clareza a questão colocada.</t>
  </si>
  <si>
    <t>Bastante profundo e comprido, o texto está excelente.</t>
  </si>
  <si>
    <t>Muito bom.</t>
  </si>
  <si>
    <t>Sintético e efetivo.</t>
  </si>
  <si>
    <t>Perfeito.</t>
  </si>
  <si>
    <t>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t>
  </si>
  <si>
    <t>Bem escrito. Argumentação coerente e fontes diversificadas, apesar de não se aprofundar na leitura obrigatória e indicada.</t>
  </si>
  <si>
    <t>Não localizamos o post do grupo 1, nem a partir da tag do grupo nem a partir dos autores dos posts.</t>
  </si>
  <si>
    <t>Foram citados alguns mitos gregos que mostram a influência grega quanto a questões tão ainda relevantes em nossa realidade, mas poderia privilegiar uma análise mais crítica da contribuição grega.</t>
  </si>
  <si>
    <t>O tema foi desenvolvido em cima da questão apresentada, de forma clara, precisa e argumentativa. De forma que o grupo colocou seu o ponto de vista e o explicou com embasamento teórico. Concordamos com alguns comentários feito pelo professor ao longo do texto.</t>
  </si>
  <si>
    <t>Ampla pesquisa bibliográfica, as conclusões e provocações podiam ser mais desenvolvidas.</t>
  </si>
  <si>
    <t>A leitura obrigatório foi abordada, a pesquisa e a argumentação podem melhorar.</t>
  </si>
  <si>
    <t>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t>
  </si>
  <si>
    <t>Introduziu bem a temática a ser abordada. Transita bem entre um parágrafo e outro. Apresenta algumas repetições de termo, denotando falta de revisão ao final da escrita.Finalização ruim, apresenta erros que dificulta a compreensão da ideia.</t>
  </si>
  <si>
    <t>O grupo desenvolvimento bem o assunto, apesar de ficar um pouco confuso em relação ao caminho escolhido. Excelente!!!</t>
  </si>
  <si>
    <t>O texto aborda a temática traçando uma linha do tempo interessante dos diversos períodos históricos e características, além de levantar questionamento sobre a construção do modelo em discussão. Muito bom!!</t>
  </si>
  <si>
    <t>O texto apresenta forte respaldo bibliográfico, com referências a autores clássicos e análise crítica de suas ideias para defesa do ponto de vista do grupo.</t>
  </si>
  <si>
    <t>Boa construção argumentativa.</t>
  </si>
  <si>
    <t>O texto apresenta uma abordagem histórica bastante extensa e conclui de forma objetiva, utilizando-se da bibliografia disponibilizada nas aulas. O conteúdo possui boa análise crítica, desenvolvimento bem feito e de fácil compreensão.</t>
  </si>
  <si>
    <t>O texto trouxe apresentou uma boa base de pesquisa e considerações relevantes, mas creio que falto discorrer melhor por opinião própria a tese defendida.</t>
  </si>
  <si>
    <t>O texto produzido teve um caráter muito mais informativo do que crítico.</t>
  </si>
  <si>
    <t>Direito ou ordem natural não se limita à religião. Percebe-se muitas dificuldades em assimilar algo que existe: verdades. Sim, verdades existem. Parece que isto não tem sido devidamente tratado em sala.</t>
  </si>
  <si>
    <t>Houve um equilíbrio entre um texto informativo e crítico. Bom trabalho.</t>
  </si>
  <si>
    <t>Excelente trabalho, contudo o grupo poderia ter ido além na reflexão. Por outro lado, ressalta-se que o grupo preocupou-se em ir além dos textos oferecidos e não ficaram presos a expor apenas conceitos, isto é, a partir da leitura percebe-se o senso crítico do grupo.</t>
  </si>
  <si>
    <t>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t>
  </si>
  <si>
    <t xml:space="preserve">Ótimo texto, contudo o grupo poderia ter escrito um pouco mais sobre o assunto.
</t>
  </si>
  <si>
    <t>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t>
  </si>
  <si>
    <t>Excelente texto! Mas poderia ser mais direto nas críticas e seus argumentos,</t>
  </si>
  <si>
    <t>Texto bem escrito, de agradável leitura e que propôs responder de forma mais objetiva o tema em discussão. Bom trabalho.</t>
  </si>
  <si>
    <t>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t>
  </si>
  <si>
    <t>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t>
  </si>
  <si>
    <t>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t>
  </si>
  <si>
    <t>Ficou claro que o grupo acessou muitos autores e muitos textos, porém a postagem se limitou a inserir as citações sem, de fato, explicá-las e dialogar com elas. Senti falta de o texto trazer uma "tese",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t>
  </si>
  <si>
    <t>O texto, apesar de breve, é claro e demonstra bom domínio das leituras apresentadas em aula, além de trazer fontes externas. Por outro lado, a imagem pareceu deslocada.</t>
  </si>
  <si>
    <t>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"bolo"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t>
  </si>
  <si>
    <t>Escrita muito boa e fluída, porém, faltou uma análise mais profunda do tema proposto.</t>
  </si>
  <si>
    <t>O texto explorou adequadamente a temática proposta trazendo a discussão exemplos pertinentes e relacionados ao tema em discussão.</t>
  </si>
  <si>
    <t>Post atendeu perfeitamente aos requisitos da disciplina além de citar exemplos muito interessantes sobre o tema em discussão.</t>
  </si>
  <si>
    <t>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t>
  </si>
  <si>
    <t>Texto bom e com boas referências porém falta profundidade.</t>
  </si>
  <si>
    <t>Texto bem referenciado e com reflexões interessantes sobre o tema.</t>
  </si>
  <si>
    <t>Post com boa concatenação de ideias, mas, se ateve majoritariamente aos textos da disciplina.</t>
  </si>
  <si>
    <t>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t>
  </si>
  <si>
    <t>Atendeu bem a proposta trazida pelo professor. Boa escrita e concatenação de ideias.</t>
  </si>
  <si>
    <t>Texto com diversas referências e reflexões interessantes sobre o tema.</t>
  </si>
  <si>
    <t>Texto fluído e bem referenciado.</t>
  </si>
  <si>
    <t>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"persistência da tradição" e, até mesmo, o que seria essa tal tradição.</t>
  </si>
  <si>
    <t>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"família tradicional brasileira", que permeia muitas das ações em nome deste instituto "tradicional", embora a realidade de grande parte da população do Brasil não seja essa, já que são compreendidas as mais diversas estruturas familiares. Já no que se refere aos aspectos formais, faltou um pouco mais de organização nas "Notas e Referências". No mais, ótima análise e reflexão!!</t>
  </si>
  <si>
    <t>Achei o texto excelente! Os conceitos foram muito bem definidos e o autor conseguiu, de forma fluida, relacionar todos os autores citados. Fica evidente, também, qual a posição defendida no texto e os argumentos utilizados para embasar tal posição.</t>
  </si>
  <si>
    <t>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t>
  </si>
  <si>
    <t>Excelente trabalho, principalmente ao destrinchar os mitos gregos.</t>
  </si>
  <si>
    <t>Texto com reflexões profundas e bem embasadas, portanto, só posso parabenizar o grupo!</t>
  </si>
  <si>
    <t>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t>
  </si>
  <si>
    <t>O texto foi muito bem elabora&gt; traz consigo uma densidade filosófica em sua gênese que passa se desenvolver em termo mais práticos, mostrando o verdadeiro impacto no dilema relativo ao apoio da tradição ou ao combate da mesma, no cenário brasileiro.</t>
  </si>
  <si>
    <t>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t>
  </si>
  <si>
    <t>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t>
  </si>
  <si>
    <t>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t>
  </si>
  <si>
    <t>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t>
  </si>
  <si>
    <t>Um bom post, porém em comparação com os demais posts do grupo foi um pouco simplista, haja vista que os post anteriores nitidamente demandaram um maior esforço e uma maior pesquisa do grupo e foram mais profundos e complexos.</t>
  </si>
  <si>
    <t>O texto ficou bem construído conseguindo transmitir, de modo didático, interessantes ideias acerca das influências do Confucionismo no direito contemporâneo chinês. Destaque para a defesa de que o confucionismo ainda exerce importante papel no direito contemporâneo chinês.</t>
  </si>
  <si>
    <t>Muito bom o texto. Leitura fluida e dinâmica, o grupo utilizou bem os textos e desenvolveu bem as ideias.</t>
  </si>
  <si>
    <t>Belo texto, coerente e conciso com um potencial para um desenvolvimento além do apresentado.</t>
  </si>
  <si>
    <t>Bela exposição do tema, porém poderia ter tido uma argumentação maior</t>
  </si>
  <si>
    <t>O trabalho, apesar de crítico e com um raciocínio claro, não possui muita densidade. O tempo de leitura não atende ao critério posto.</t>
  </si>
  <si>
    <t>o trabalho foi bem escrito e bem estruturado, com introdução, desenvolvimento e conclusão. Os autores foram didáticos na diferenciação entre o confucionismo e o taoísmo e fizeram uma analogia com o contexto brasileiro relevante.</t>
  </si>
  <si>
    <t>O texto aborda de maneira muito bem articulada o embate entre tradição e inovação e traz uma vasta quantidade de referências além da leitura básica estipulada.</t>
  </si>
  <si>
    <t>A publicação não promove uma análise muito aprofundada do tema e limita-se a exposição de fatos, mas responde em alguma medida quais os reflexos da herança grega.</t>
  </si>
  <si>
    <t>O grupo conseguiu expor seu ponto de vista em um texto acessível, explorando a bibliografia proposta. Bom trabalho.</t>
  </si>
  <si>
    <t>5 - Soberania</t>
  </si>
  <si>
    <t>Não compreendi a distinção proposta pelo grupo entre atualização do projeto constituinte x atualização da constituição. Ao meu ver, ao afirmar que o sujeito constitucional deve "(re)afirmar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"aceitam"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t>
  </si>
  <si>
    <t>O trabalho registrou diversas pesquisas e fez ótimas correlações entre tradição e inovação, com elementos interessantes relativos à comunidade indígena.</t>
  </si>
  <si>
    <t>O trabalho traz discussões e correlações interessantes entre filosofia e sociedade. Há, contudo, poucos elementos de pesquisa agregados ao post.</t>
  </si>
  <si>
    <t>Apresenta alguns erros de pontuação. Falta coesão entre um parágrafo e outro. A última frase do útimo parágrafo ficou totalmente confusa e desconexa com a que o introduz.</t>
  </si>
  <si>
    <t>Iniciou sem uma introdução ao assunto. Uso da primeira pessoa retira a formalidade do texto o que não é interessante . Confuso.</t>
  </si>
  <si>
    <t>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O grupo analisou de forma bem fundamentada as ideias no texto propostas. Utilizando variadas fontes de pesquisa. Excelente.</t>
  </si>
  <si>
    <t>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
Dito isso, muito bom o levantamento trazido e a linha argumentativa seguida pelo grupo, inclusive trazendo acontecimento reais relacionados ao tema tratado.</t>
  </si>
  <si>
    <t>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t>
  </si>
  <si>
    <t>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t>
  </si>
  <si>
    <t>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t>
  </si>
  <si>
    <t>o texto inicia falando "inicialmente, antes de iniciar a discussão da pergunta em questão e até mesmo apresentar uma resposta que seja convincente, cabe salientar o que vem a ser soberano", mas em nenhum momento anterior apresenta uma pergunta ou introduz a questão a ser debatida. Acho que poderia ter sido feita uma melhor introdução e relacionamento com o restante do texto.</t>
  </si>
  <si>
    <t>O termo igreja no texto e nas citações possui significado distinto, o que não foi muito bem trabalhado.</t>
  </si>
  <si>
    <t>Abordou bem o tema proposto</t>
  </si>
  <si>
    <t>O grupo tratou de forma bastante criativa o tema, fazendo ligação entre legislação e doutrina, da clássica à mais atual, para tentar se posicionar acerca de um assunto bastante controverso.</t>
  </si>
  <si>
    <t>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t>
  </si>
  <si>
    <t>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t>
  </si>
  <si>
    <t>Grupo não fez o post.</t>
  </si>
  <si>
    <t>Excelente trabalho. O grupo apresentou várias citações aos mitos gregos, diversas referências bibliográficas, o que enriqueceu o trabalho. Achamos interessante a abordagem de que "os mitos configuram-se como uma pista para nossa própria história psíquica". Parabéns ao grupo.</t>
  </si>
  <si>
    <t>Excelente texto, ótima argumentação e apresentação de exemplos com os paralelos das heranças culturais gregas</t>
  </si>
  <si>
    <t>O texto responde a questão proposta, cita a bibliografia, mas poderia desenvolver melhor a argumentação e opinião do grupo.</t>
  </si>
  <si>
    <t>excelente texto que aborda a tradição sob a ótica brasileira com exemplos bastante elucidativos e mostra um pouco sobre o movimento em busca da defesa das tradições atualmente</t>
  </si>
  <si>
    <t>ótimo texto, com uma abordagem simplista entre esquerda e direita que mostra de forma clara os embates entre a manutenção da tradição e revolução</t>
  </si>
  <si>
    <t>Ótimo trabalho. De fato, a sociedade contemporânea ainda vive intensos embates entre aqueles que possuem pensamentos progressistas e aqueles que "respeitam as tradições", defendendo o retorno dos velhos hábitos, das tradições abandonadas. Essas tensões continuam vivas.</t>
  </si>
  <si>
    <t>Trabalho bastante enriquecedor. Interessante a abordagem do "Confusionismo", que, apesar dos seus altos e baixos, ainda tenha papel importante no direito contemporâneo chinês - bem como na política. Parabéns ao grupo.</t>
  </si>
  <si>
    <t>Parabéns ao grupo. De fato, a tradição ainda faz parte da sociedade e também impacta diretamente a vida das pessoas. Como o grupo menciona, o Congresso Nacional, por exemplo, possui parlamentares com perfil mais conservador e menos "progressista". O grupo também apresentou bastantes referências bibliográficas, o que enriqueceu ainda mais o trabalho.</t>
  </si>
  <si>
    <t>Soma de Nota</t>
  </si>
  <si>
    <t>Um dos melhores trabalhos deste grupo!</t>
  </si>
  <si>
    <t>Sentimos falta do grupo explanar sobre as "divisões do poder" estabelecida nas democracias constitucionais.</t>
  </si>
  <si>
    <t>Ótima abordagem das tensões entre religião e Estado. Trabalho com boa escrita e estruturação!</t>
  </si>
  <si>
    <t>Texto muito bem desenvolvido, com uma ótima utilização das referências e também alta capacidade crítica.</t>
  </si>
  <si>
    <t>O grupo fez uma abordagem coesa, bem desenvolvida e estruturada do Confusionismo. A utilização das referências foi muito bem feita.</t>
  </si>
  <si>
    <t>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t>
  </si>
  <si>
    <t>O trabalho 5 do Grupo 1 traz uma análise interessante sobre "O povo e os donos do Poder", tendo também uma linguagem bastante fluida adotada ao longo do texto. Além da pertinente contextualização do que vem a ser "soberano",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t>
  </si>
  <si>
    <t>O trabalho 5 do Grupo 2 está com uma linha argumentativa muito bem construída. O texto se inicia com uma abordagem histórica bastante interessante de que a expressão “Nós, o Povo” e “todos os homens nascem iguais"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t>
  </si>
  <si>
    <t>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t>
  </si>
  <si>
    <t>Excelente trabalho. O grupo fez uma ótima explanação do assunto, houve uma preocupação em fundamentar aquilo que foi dito, de modo que não expuseram apenas conceitos, isto é, percebe-se um senso crítico ao longo da construção textual.</t>
  </si>
  <si>
    <t>Excelente trabalho. O grupo expôs muito bem o tema proposto, desenvolveram uma linha argumentativa clara e fundamentada.</t>
  </si>
  <si>
    <t>Parabéns ao grupo. Trabalho muito bem escrito e fundamentado, percebe-se uma linha argumentativa clara e coesa, além do mais o grupo foi bem além na pesquisa bibliográfica.</t>
  </si>
  <si>
    <t>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t>
  </si>
  <si>
    <t>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t>
  </si>
  <si>
    <t>O texto "A soberania, o povo e sua identidade no constitucionalismo moderno" traz uma análise interessante sobre a evolução histórica das definições de "soberania" e "povo",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"assim como também deve às abranger em seu espectro identitário" não precisaria da crase e a palavra "pré-estabelecido", no último parágrafo, poderia ter sido escrita como "preestabelecido", de acordo com o acordo ortográfico da Língua Portuguesa.</t>
  </si>
  <si>
    <t>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t>
  </si>
  <si>
    <t>Muito bom o post. Utilizou interessantes referências bibliográficas, inclusive utilizando uma passagem cinematográfica, que trouxe o leitor logo de cara para a leitura.</t>
  </si>
  <si>
    <t>Muito bom o post. Sentimos falta da conclusão. O último parágrafo, muito bem escrito, não chega a concluir sobre a soberania - tema principal do post 5.</t>
  </si>
  <si>
    <t>Muito bom o post. Gostamos da conclusão. Trouxeram referências interessantes que deixaram o texto agradável.</t>
  </si>
  <si>
    <t>Post muito bom.</t>
  </si>
  <si>
    <t>Ótimo post. Apresenta uma conclusão ousada e interessante.</t>
  </si>
  <si>
    <t>Post muito bom. Sentimos falta de uma crítica mais aprofundada.</t>
  </si>
  <si>
    <t>Ótimo post. Argumentação coerente com a resposta para a pergunta do título "Quem é o soberano no Brasil Contemporâneo?".</t>
  </si>
  <si>
    <t>Muito bom o post. A conclusão poderia ter sido mais desenvolvida.</t>
  </si>
  <si>
    <t>O texto não explora bem as temáticas. Mais indica as questões do que os descreve e analisa.</t>
  </si>
  <si>
    <t>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t>
  </si>
  <si>
    <t>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t>
  </si>
  <si>
    <t>Excelente exploração do texto. Estrutura argumentativa clara, em que todas as transições são bem feitas e devidamente explicadas.</t>
  </si>
  <si>
    <t xml:space="preserve">Articulação argumentativa excelente e original.
</t>
  </si>
  <si>
    <t>Excelente trabalho! Pesquisa rica e texto interessante. As articulações relacionadas à compreensão do papel do povo foram muito apropriadas e integradas com o assunto a ser abordado.</t>
  </si>
  <si>
    <t>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t>
  </si>
  <si>
    <t>Ótimo trabalho! Pesquisas e correlação de ideias de diversos autores, como os contratualistas clássicos, Rawls e os textos do professor Alexandre. Pontualmente, é possível perceber alguma quebra na fluência, o que é natural em um texto provavelmente escrito a diversas mãos.</t>
  </si>
  <si>
    <t>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t>
  </si>
  <si>
    <t>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t>
  </si>
  <si>
    <t>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t>
  </si>
  <si>
    <t>O texto traz alguns pontos interessantes, mas tem vários momentos em que falta uma estrutura argumentativa mais coesa. Algumas questões são apontadas, mas não são desenvolvidas.</t>
  </si>
  <si>
    <t>Ótimo trabalho. Escolheu uma tensão e construiu o texto a partir dela, o que gerou coesão, e a metáfora culinária foi original e bem explorada.</t>
  </si>
  <si>
    <t>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t>
  </si>
  <si>
    <t>O texto é interessante, especialmente por seu foco em elementos específicos dos gregos, como os mitos propriamente gregos. Porém, não há um foco maior em aspectos políticos e jurídicos, que são o foco da disciplina.</t>
  </si>
  <si>
    <t>O texto mostra pesquisa e tenta equilibrar várias contribuições. Porém, faltou mais clareza na exploração da questão do soberano atual e da relação entre última palavra e soberania.</t>
  </si>
  <si>
    <t>O trabalho foi subdividido em dois tópicos. No primeiro, o grupo direito individual de uma maneira mais ampla; no segundo, foi abordado direito individual em face da COVID-19. A proposta do grupo foi bastante interesse e com um caminho argumentativo muito bem construído.</t>
  </si>
  <si>
    <t>Além da discussão trazida nos textos obrigatórios, o grupo abordou outros textos, que tornaram o trabalho ainda melhor!</t>
  </si>
  <si>
    <t>O trabalho foi dividido em dos tópicos, onde primeiro foi apresentado de forma geral o direito individual dos modernos e depois o direito individual em face da COVID-19. Essa divisão tornou o texto mais interessante e ajudou na linha argumentativa.</t>
  </si>
  <si>
    <t>O texto faz referência a questões relevantes, mas não as desenvolve o suficiente. Há pontos em que é necessária uma revisão de forma (ver anotações na página).</t>
  </si>
  <si>
    <t>O texto lida bem com vários aspectos da filosofia grega e mostra uma pesquisa cuidadosa de bibliografia.</t>
  </si>
  <si>
    <t>Excelente capacidade crítica, incorporando com precisão vários conceitos complexos e os inserindo em uma argumentação fruto de reflexão autônoma.</t>
  </si>
  <si>
    <t>Muito boa a pergunta sobre o "povão". Abordagem original, aliando pesquisa ampla com reflexões bem construídas.</t>
  </si>
  <si>
    <t>Excelente trabalho. Acho que faltou apenas avançar um pouco mais a análise dessas questões tradicionais contemporâneas, que entraram mais no fim do texto.</t>
  </si>
  <si>
    <t>Excelente análise das dificuldades. Aparentemente, o texto aponta para uma negação da existência do soberano, mas isso não é muito claro no último parágrafo.</t>
  </si>
  <si>
    <t>Muito bem executada a difícil tarefa de fazer uma análise sobre essa questão com relação à cultura chinesa.</t>
  </si>
  <si>
    <t>O texto não se concentra na questão do soberano atual, que somente entra ao final. A maior parte do texto e das referências mostra uma compreensão dos textos de leitura obrigatória, mas não vai além deles.</t>
  </si>
  <si>
    <t>Quantidade de Avaliações (em 90)</t>
  </si>
  <si>
    <t>Nota provisória do grupo (Posts + Avaliações)</t>
  </si>
  <si>
    <t>avaliação idêntica sem justificativa</t>
  </si>
  <si>
    <t>Avaliação sem justificativa</t>
  </si>
  <si>
    <t>avaliação desconectada da justificativa</t>
  </si>
  <si>
    <t>sem justificativa</t>
  </si>
  <si>
    <t>Excelente reflexão, todavia faltou um embasamento teórico.
Além do mais, o grupo não colocou as referências bibliográficas utilizadas para a elaboração do trabalho.</t>
  </si>
  <si>
    <t>Excelente reflexão, contudo não houve uma pesquisa bibliográfica muito densa, isto é, o grupo se baseou apenas nos textos disponibilizados pelo professor.</t>
  </si>
  <si>
    <t>Trabalho muito bem fundamentado. Houve uma preocupação em basear a resposta do grupo. Uma sugestão, seria bom que o grupo tivesse colocado as referências no final.</t>
  </si>
  <si>
    <t>Excelente trabalho. A reflexão feita pelo grupo foi ótima, ela se preocupou com a individualidade de cada um dos membros do grupo. Além do mais, o grupo baseou muito bem suas ideias, indo muito além dos textos disponibilizados pelo professor.</t>
  </si>
  <si>
    <t>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t>
  </si>
  <si>
    <t>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t>
  </si>
  <si>
    <t>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t>
  </si>
  <si>
    <t>O texto conseguiu muito bem ir além dos texto bases, aprofundando-se no obscuro limiar que separa os mal-estares da modernidade e da pós-modernidade.</t>
  </si>
  <si>
    <t>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t>
  </si>
  <si>
    <t>Gostamos do texto. Linguagem didática. Parabéns ao grupo.</t>
  </si>
  <si>
    <t>O texto se apresenta conciso, contudo, uma leitura interessante. Acreditamos que nas próximas atividades o grupo irá desenvolver conseguir desenvolver mais suas ideias. Muito bom.</t>
  </si>
  <si>
    <t>O grupo fez um texto interessante, conseguindo articular ideias fundamentadas em diversos textos, para além do texto obrigatório, sem ser cansativo. Parabéns ao grupo.</t>
  </si>
  <si>
    <t>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t>
  </si>
  <si>
    <t>Trazer o dilema do vestibular e carreira foi um ponto interessante. Os conceitos da unidade foram desenvolvidos e estão presentes, contudo a argumentação que exemplifica o mal-estar poderia ser mais desenvolvida, bem como a bibliografia complementar.</t>
  </si>
  <si>
    <t>Os conceitos da aula foram densamente abordados, destacando a bibliografia complementar usada pelo grupo. Texto bem escrito e boas reflexões.</t>
  </si>
  <si>
    <t>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t>
  </si>
  <si>
    <t>A estratégia de abordar o tema por meio de uma narrativa de um dos membros do grupo tornou o texto mais interessante. Percebe-se que a pesquisa bibliográfica foi adequada mas, aparentemente, faltaram algumas referências adicionais.</t>
  </si>
  <si>
    <t>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t>
  </si>
  <si>
    <t>Um texto bastante esclarecedor do ponto de vista da experiência pessoal de um dos integrantes que interligou de maneira fantástica com a temática e nos leva a refletir sobre as verdades postas pela sociedade.</t>
  </si>
  <si>
    <t>Acredito que o texto poderia tratar dos dissensos sentidos pelos integrantes de modo abstrato, sem determinar que isso ocorreu dentro do grupo, mas usando o fato como exemplo do macrocosmo que vivenciamos. Ficaria menos pessoal.</t>
  </si>
  <si>
    <t>O grupo fez um excelente trabalho ao se utilizar de diversas o fontes, indo além dos textos sugeridos pelo professor. Dessa forma, conseguiu expor com maestria sua crítica sobre a "superação" da religião e da metafísica na contemporaneidade.</t>
  </si>
  <si>
    <t>O Grupo conseguiu conciliar as teses de diferentes autores no decorrer do texto. Porém, quando se trata de ir além dos textos, o grupo deixou a desejar, pois não desenvolve seus próprios argumentos para chegar à conclusão.</t>
  </si>
  <si>
    <t>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t>
  </si>
  <si>
    <t>O grupo conseguiu abordar o tema de forma clara e direta, trazendo pontuações bastante interessantes e apontamentos intrigadores sobre o tema "mal-estar da contemporaneidade", fazendo uso da bibliografia indicada pelo curso</t>
  </si>
  <si>
    <t>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t>
  </si>
  <si>
    <t>Muito bem desenvolvido. Conseguiu, com maestria, trazer para o tema questão pessoal, que se encaixou com perfeição e deu mais densidade para a reflexão abstrata.</t>
  </si>
  <si>
    <t>O texto teve uma amplitude muito boa, conseguindo tratar da questão da legitimidade política com variadas lentes. No entanto, até mesmo pela pretensão de grande amplitude, faltou um pouco de profundidade, principalmente, nas explicações acerca da relação da "pós-verdade" com a legitimidade política e a relação dessa com a globalização. Mesmo com esses pontos, o texto ficou ótimo.</t>
  </si>
  <si>
    <t>O grupo demonstrou ter certa consistência na argumentação, teve capacidade crítica quanto a percepção dos textos. Bom trabalho.</t>
  </si>
  <si>
    <t>Gostamos bastante do trabalho realizado. O grupo demonstrou ter consistência na argumentação e capacidade crítica.</t>
  </si>
  <si>
    <t>Apesar de não ter muita complexidade de pesquisa envolvida no trabalho, foi bem apresentado.</t>
  </si>
  <si>
    <t>O grupo construiu um texto bem estruturado, com uma boa pesquisa e uma abordagem didática. Destaque para o pensamento acerca da autoexploração do indivíduo. Parabéns!</t>
  </si>
  <si>
    <t>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t>
  </si>
  <si>
    <t>O ponto mais forte do texto é a referência aos diálogos internos do grupo e a indicação de uma reflexão coletiva. Porém, praticamente não houve uma articulação com outros textos, o que indica a falta de uma pesquisa mais rica.</t>
  </si>
  <si>
    <t>Excelente reflexão. Houve uma fundamentação em textos distintos dos recomendados pelo professor, ou seja, o grupo se preocupou em fazer pesquisas. Todavia não houve menção dos textos indicados pelo professor. O trabalho foi postado no prazo.</t>
  </si>
  <si>
    <t>Excelente reflexão, todavia a complexidade da pesquisa poderia ter sido maior.</t>
  </si>
  <si>
    <t>O trabalho do grupo 5 está ótimo, bem estruturado e com boa argumentação. Envolveu pesquisa bibliográfica pertinente ao tema tratado e ainda uma contextualização interessante. Em consonância com as normas da ABNT, observa-se que faltou a data de acesso ao "Anais do Senado da República" nas referências e a terceira bibliografia do COSTA (Alexandre) está escrito em letras minúsculas. Por fim, destaca-se que o texto foi objetivo, mas ainda assim conseguiu trazer uma boa colocação.</t>
  </si>
  <si>
    <t>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t>
  </si>
  <si>
    <t>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t>
  </si>
  <si>
    <t>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t>
  </si>
  <si>
    <t>A postagem aborda o assunto do texto a partir de perspectivas de diversos autores, o que acaba trazendo uma densidade necessária ao assunto do pós-modernismo. A bibliografia utilizada é extensa e as citações foram bem colocadas para delimitar o escopo de discussão.</t>
  </si>
  <si>
    <t>O texto tem uma boa linha argumentativa, com leituras para além da orientada. Entretanto ainda ocorre alguma dificuldade em conectar os parágrafos (finalizar e iniciar a uma nova ideia).</t>
  </si>
  <si>
    <t>Bom texto, composto por uma pesquisa bibliográfica bem diversificada e com remissões a fatos históricos. A abordagem comparativa da discussão acerca da liberdade no cenário da Covid-19 e na Revolta da Vacina deu consistência ao argumento de relativização desse valor.</t>
  </si>
  <si>
    <t>O grupo apresentou um ótimo texto. Articulou bem o tema ao texto obrigatório "Os dilemas da contemporaneidade", além de utilizarem ótimas fontes externas. Tanto no aspecto formal, como no aspecto de conteúdo, o grupo conseguiu trazer um ótimo trabalho, inclusive com histórias pessoais de um membro. Nota máxima!</t>
  </si>
  <si>
    <t>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"fake news") e, nada obstante, quando menciona a crise de representatividade crescente nos dias de hoje, que são temas muito pertinentes ao debate político e, naturalmente, sensíveis à legitimação das decisões políticas.</t>
  </si>
  <si>
    <t>A análise histórica foi uma perspectiva diferenciada, colocando em questão acontecimentos como a Revolta da Vacina para levar o leitor ao entendimento acerca dos direitos individuais são exercidos em meio a crises de saúde pública.</t>
  </si>
  <si>
    <t>Os conceitos foram abordados, contudo a argumentação e pesquisa poderia ser mais profunda.</t>
  </si>
  <si>
    <t>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t>
  </si>
  <si>
    <t>Interessantíssimo o exemplo histórico trazido pelo grupo "Levando Filosofia do Direito à Sério" sobre a Revolta da Vacina no Brasil para a reflexão sobre o conceito de liberdade em tempos em que a saúde coletiva se apresenta como elemento capaz de mitigar a autonomia individual o que, naturalmente, enfrenta resistências em vários contextos históricos.</t>
  </si>
  <si>
    <t>Post bastante claro sobre a alternativa 2. Destaque para os casos concretos de resistência às medidas de restrições por motivos sanitários ocorridos no Brasil trazidos pelo Grupo "Paripatéticos",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t>
  </si>
  <si>
    <t>Texto claro e acessível com exemplos concretos dos temas tratados nos textos do Módulo 5 e da entrevista indicada na alternativa 2 da presente atividade.</t>
  </si>
  <si>
    <t>O trabalho se destacou pela excelência. Foi capaz de articular as ideias de modernidade, bem como as criticas recentes da pós modernidade. A reformulação do papel dos Estados-nação face o avanço tecnológico foi um ponto muito bem elaborado.</t>
  </si>
  <si>
    <t>O grupo cumpre todos os requisitos. Articulam bem as ideias e os autores foram uma excelente escolha. As críticas a auto exploração e a tendência de desmonte da proteção trabalhista foram o ponto alto do texto, produzindo uma crítica muito relevante.</t>
  </si>
  <si>
    <t>O texto é excelente ao articular a exploração capitalista com o esgotamento mental dos indivíduos. Utilizaram muito bem tanto os autores da filosofia quanto o da sociologia, indicativo de bom trabalho!</t>
  </si>
  <si>
    <t>O grupo fez uma excelente reflexão, ideias muito bem concatenadas e respaldadas. Poderiam ter fundamentado um pouco mais apenas. As referências não estão em ordem alfabética, contudo foram feitas do modo adequado no corpo textual.</t>
  </si>
  <si>
    <t>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
Uma observação é que as referências não estão em ordem alfabética, todavia no corpo textual foram utilizadas corretamente.</t>
  </si>
  <si>
    <t>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t>
  </si>
  <si>
    <t>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t>
  </si>
  <si>
    <t>O texto é conciso, o que não abre espaço para a análise de várias facetas do problema. Porém, a argumentação é clara, usa bem as fontes com que trabalha e mostra uma compreensão adequada dos conceitos.</t>
  </si>
  <si>
    <t>O grupo trouxe argumentos interessantes, porém trabalhou o tema de maneira um pouco superficial e trouxe uma conclusão genérica</t>
  </si>
  <si>
    <t>Posts</t>
  </si>
  <si>
    <t>Avaliações</t>
  </si>
  <si>
    <t>Total Grupo</t>
  </si>
  <si>
    <t>Nota Individual</t>
  </si>
  <si>
    <t>4. Critério de Avaliação 1: consistência da argumentação</t>
  </si>
  <si>
    <t>5. Critério de Avaliação 2: complexidade da pesquisa envolvida no trabalho</t>
  </si>
  <si>
    <t>7. Critério de Avaliação 4: aspectos formais</t>
  </si>
  <si>
    <t>01 - Cartesianos</t>
  </si>
  <si>
    <t>05 - Maquiavélicos</t>
  </si>
  <si>
    <t>1 - Categorias do pensamento contemporâneo</t>
  </si>
  <si>
    <t>Trabalho bem articulado. A menção ao livro "Sapiens"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t>
  </si>
  <si>
    <t>06 - Pan+Demos</t>
  </si>
  <si>
    <t>O texto é bem conciso. No entanto, parece não responder às atividades propostas: (i) identificar uma ou mais categorias (apresentar o conceito de alguma delas); e (ii) se ela(s) contribuem efetivamente para uma melhor compreensão do mundo atual.</t>
  </si>
  <si>
    <t>02 - Os Descartáveis</t>
  </si>
  <si>
    <t>Apesar de o grupo ter articulado bem os conceitos, acredito que poderia ter desenvolvido mais a discussão, principalmente abarcando outros aspectos e dando exemplos atuais/concretos da utilização da categoria "marxismo cultural".</t>
  </si>
  <si>
    <t>03 - Directum</t>
  </si>
  <si>
    <t xml:space="preserve">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"improdutivas", mas no último já fala sobre a possibilidade de não estarmos reservando tempo suficiente para atividades "produtivas". Achei que ficou confuso.
</t>
  </si>
  <si>
    <t>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t>
  </si>
  <si>
    <t>07 - Proletariat</t>
  </si>
  <si>
    <t>O post apresenta bem e de uma forma dinâmica o conceito de sociedade do cansaço e traz alguns questionamentos pertinentes. Apenas poderia ter dialogado mais com o texto obrigatório e o complementar.</t>
  </si>
  <si>
    <t>As transformações são constantes e os conceitos mudam.</t>
  </si>
  <si>
    <t>O que induz um grupo social para o bem pode fazer também para o mal.</t>
  </si>
  <si>
    <t>O grupo de forma muito inteligente trouxe uma contraposição do ideia de "Sociedade do Cansaço", do filósofo sul-coreano Byung-Han, e de "Sociedade Disciplinar", de Michel Foucault, evidenciando a mudança abrupta ao longo da história do modo como os indivíduos estão inseridos na sociedade.
Enquanto na Sociedade Disciplinar existia uma pressão sobre os indivíduos que à assimilavam na forma como qual entendiam a realidade, produzindo "loucos e delinquentes a partir da obediência e da coerção".
Por outro lado, o grupo destacou que na Sociedade do Cansaço, os conceitos anteriormente incorporados foram ressignificados e o "você deve!" deu lugar ao "você pode", trazendo o maior número de transtornos mentais nos últimos tempos.
Embora não tenha falado diretamente e explicitamente do modo pelo qual a linguagem e a criação de conceitos influenciam a assimilação da realidade, o grupo trouxe uma abordagem diferente dos demais que foi produtiva.</t>
  </si>
  <si>
    <t>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t>
  </si>
  <si>
    <t>A inserção do conteúdo visto em aula e nos textos da semana no cenário atual(Pandemia) é bastante interessante, porém nota-se uma falta de aprofundamento no assunto com apenas descrições e algumas falhas na revisão de português.</t>
  </si>
  <si>
    <t>Texto curto, direito, bem argumentado e teor crítico satisfatório, condizente com a proposta, porém, faltou apresentar uma melhor pesquisa bibliográfica.</t>
  </si>
  <si>
    <t>Texto bem estruturado, com ótimo senso crítico, com uso intensivo da literatura, porém ao fim levantou perguntas que eu queria saber qual seria a resposta do grupo.</t>
  </si>
  <si>
    <t>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t>
  </si>
  <si>
    <t>04 - Filojuristas</t>
  </si>
  <si>
    <t>não há texto</t>
  </si>
  <si>
    <t>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t>
  </si>
  <si>
    <t>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t>
  </si>
  <si>
    <t>A postagem iniciou com a contextualização do mundo atual, que, apesar dos avanços tecnológicos, vem sofrendo com novos problemas relacionados com o sentimento de pressão por desempenho. Em seguida fala do contraponto da "Sociedade do Cansaço" de Byung-Chul Han com a "Sociedade Disciplinar" de Michel Foucault, demonstrando a relevância do pensamento do coreano para a compreensão desse mundo em que as pessoas acham inaceitável "perder tempo".
Acredito que os aspectos negativos dessa "Sociedade do Cansaço",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"breve comentário" e passar a fazer outras coisas.</t>
  </si>
  <si>
    <t>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t>
  </si>
  <si>
    <t>O trabalho aborda satisfatoriamente a complexidade das categorias criadas pelos seres humanos e a naturalização dessas categorias, que abrangem ideias morais, sociais e políticas. A conclusão, correta, é a de que vivemos uma "realidade imaginada". Adicionaria à discussão o debate de Pierre Bourdieu sobre o poder simbólico, que vai no mesmo sentido da abordagem feita no texto, mas agrega a questão da disputa de narrativas na sociedade.</t>
  </si>
  <si>
    <t>2 - Natureza e Governo</t>
  </si>
  <si>
    <t>Excelente post! Importante debate sobre a aparente autonomia dos meios de comunicação e o fenômeno da pós-verdade.</t>
  </si>
  <si>
    <t>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t>
  </si>
  <si>
    <t>Análise interessante sobre os desafios da comunicação descentralizada atual, visto que a despeito do empoderamento individual há um rompimento das fronteiras entre fato e opinião,.</t>
  </si>
  <si>
    <t>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t>
  </si>
  <si>
    <t>O grupo nao postou</t>
  </si>
  <si>
    <t>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t>
  </si>
  <si>
    <t>Texto muito potente, pois dialoga com as leituras obrigatórias atreladas ao módulo e propõe, criticamente, estabelecer um marco de análise do conflito existente entre a discussão do debate de gênero no cenário nacional e a concepção de uma "ordem natural" dos grupos conservadores, nos quais se incluem as igrejas neopentecostais e evangélicas e os políticos brasileiros. A contribuição do grupo reafirmou muito bem a importância do estudo da identidade de gênero para "desnaturalizar"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t>
  </si>
  <si>
    <t xml:space="preserve">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t>
  </si>
  <si>
    <t>Encontrei no texto citações pontuais de textos já lidos em sala. A linha de raciocínio argumentativa ficou comprometida com boa parte do texto se limitando a aspectos descritivos. Não consegui delimitar claramente uma introdução, desenvolvimento e conclusão. 
O texto conseguiu resumir alguns bons pontos discutidos em sala.</t>
  </si>
  <si>
    <t>Carimbo de data/hora</t>
  </si>
  <si>
    <t>6. Critério de Avaliação 3: densidade crítica</t>
  </si>
  <si>
    <t>O texto está bem fluído, com ideias claras. Mas o termo "uberização" não foi bem usado no texto. No início do texto o grupo fala da "uberização do trabalho",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t>
  </si>
  <si>
    <t>O trabalho sob análise foi bem desenvolvido e elaborado, obtendo sucesso em manter o leitor interessado em seu conteúdo e em realizar uma crítica embasada ao assunto discutido. Texto bem escrito, claro e esteticamente aprazível.</t>
  </si>
  <si>
    <t>Mesmo com toda a tecnologia e potentes meios de comunicações jamais vistos na humanidade o individuo encontra-se solitário.</t>
  </si>
  <si>
    <t>O texto do grupo abordou de forma objetiva o modo o qual o universo linguístico se constrói dentro do dinamismo social, de modo a estabelecer continuamente conceitos cunhados a partir da assimilação da realidade e que por sua vez passam a influenciar o entendimento dessa. 
Ademais, interessante ponto foi que o grupo utilizou-se de várias expressões que criadas ao longo do desenvolvimento humano e ressignificadas ao longo da história. Embora curto, texto foi objetivo e claro, cumprindo com sua finalidade.</t>
  </si>
  <si>
    <t>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t>
  </si>
  <si>
    <t>O texto foi muito bem escrito e acabou por proporcionar uma leitura envolvente e provocativa ao leitor. Percebe-se que houve um empenho tanto na pesquisa quanto na fase de conectar as ideias, de modo que o texto flui naturalmente, sem ser de jeito nenhum pobre ou descuidado.</t>
  </si>
  <si>
    <t>O texto aborda dois conceitos essenciais para o contexto do trabalho. Traz pontos concisos e bem delimitados. Soube ser sucinto. Trazer Foucault pode ser dito como a "cereja do bolo". Importante reflexão para a sociedade do cansaço e a sociedade disciplinar.</t>
  </si>
  <si>
    <t>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t>
  </si>
  <si>
    <t>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t>
  </si>
  <si>
    <t>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Outros comentários foram feitos em cima do próprio texto.</t>
  </si>
  <si>
    <t>Gostei da "continuação"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"constituição material" desse país.</t>
  </si>
  <si>
    <t>O texto se limitou a fazer um resumo dos pontos abordados nos textos obrigatórios da disciplina e das discussões em sala. 
Não foi possível identificar elementos argumentativos no texto, tendo portanto apenas características expositivas.</t>
  </si>
  <si>
    <t>São dois bons trabalhos que ficaram justapostos, o que gera uma cisão na argumentação. Para que ambos coexistissem no mesmo texto, seria importante traçar algum tipo de conexão entre os dois temas.</t>
  </si>
  <si>
    <t>O texto merecia uma revisão de português. Alguns problemas menores, como o "sobre a ótica",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t>
  </si>
  <si>
    <t>Boa utilização das fontes citadas, mostrando uma seleção interessante de textos usados como referência e uma análise adequada do objeto.</t>
  </si>
  <si>
    <t>Excelente trabalho. Alia forma e conteúdo. Um ponto que merece ser revisto é a citação inicial de rousseau, que me parece não ser exata. Mas mostrou uma pesquisa extensa e qualificada, gerando um ótimo texto.</t>
  </si>
  <si>
    <t>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t>
  </si>
  <si>
    <t>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t>
  </si>
  <si>
    <t>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t>
  </si>
  <si>
    <t>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t>
  </si>
  <si>
    <t>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t>
  </si>
  <si>
    <t>O texto é interessante e escolhe um bom recorte, da dimensão religiosa da tradição. Porém, essa descrição não conduz a uma análise dos conceitos descritos, especialmente das relações entre religião e cultura.</t>
  </si>
  <si>
    <t>O texto não mostra uma pesquisa específica sobre um dos conceitos e não parte de diálogos com uma rede mais complexa de referências, restando muito ligado às ideias contidas nos textos da semana.</t>
  </si>
  <si>
    <t>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t>
  </si>
  <si>
    <t>As reflexões são interessantes, mas se inserem no contexto dos textos de leitura obrigatória, sem dialogarem com textos externos e evidenciarem pesquisa autônoma, o que compromete também a criticidade e a complexidade da argumentação.</t>
  </si>
  <si>
    <t>Post não divulgado (data de consulta: 8.mar.2021).</t>
  </si>
  <si>
    <t>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t>
  </si>
  <si>
    <t>Ótimo post! A questão da ordem natural baseada em fundamentalismos religiosos, que tenta ser mantida por governos e acaba por gerar descrédito da política e manipulação, como ferramenta destinada a resguardar o Estado laico, é muito pertinente para a realidade brasileira.</t>
  </si>
  <si>
    <t>O trabalho apresenta uma discussão pouco densa dos conceitos de direito natural e de construção social. Cita o exemplo chinês, o que permite um entendimento maior do que objetiva descrever.</t>
  </si>
  <si>
    <t>O texto foi muito bem estruturado, trouxe linhas argumentativas bastante consistentes e coerentes, além de trazer referências que agregaram conteúdo relevante na sua construção. Parabéns!</t>
  </si>
  <si>
    <t>Post muito bem estruturado trazendo de maneira bem clara os valores confucionistas e as escolas que foram o direito chinês contemporâneo.</t>
  </si>
  <si>
    <t>Ótimo post! Realizou uma abordagem sistemática da distinção entre tradição e ordem natural. Trazendo também a dificuldade de se definir uma ordem natural na sociedade moderna.</t>
  </si>
  <si>
    <t>Post realizou uma abordagem muito interessante de como a construção do Estado faz com que o poder político centralizado tem a capacidade de impor regras a sociedade, passando a intervir em tradições e também podendo influenciar na definição do direito natural.</t>
  </si>
  <si>
    <t>3 - O legado Grego</t>
  </si>
  <si>
    <t>O texto contempla os aspectos solicitados no comando da atividade.</t>
  </si>
  <si>
    <t>Texto bem estruturado e explicativo. Conseguiu introduzir temas atuais, como a laicidade falha do estado brasileiro e a atuação impropria do atual presidente no conteúdo estudado. Outro ponto importante foi a imparcialidade quanto a questão tradição vs governo, demonstrando os pontos positivos e negativos do exercício de cada um deles.</t>
  </si>
  <si>
    <t>Post conciso, relaciona os termos e conceitos estudados no módulo de forma clara e bem articulada.</t>
  </si>
  <si>
    <t>O texto é bom, uma vez que estabelece um conexão interessante do conflito entre religião, governo e tradição, buscando no gregos referências para os acontecimentos atuais.</t>
  </si>
  <si>
    <t>O texto expõem bem os conceitos de tradição e naturalidade, bem como tais termos operam na ideologia de gênero, sendo esse avaliado segundo a justiça objetiva presente ou ausente, influenciada pelo Estado.</t>
  </si>
  <si>
    <t>O texto apresenta bem a evolução do conceito de família, e o conflito entre o conceito natural e o institucional na atualidade, mas fica muito restrito ao aspecto expositivo.</t>
  </si>
  <si>
    <t>O texto foi bem articulado. O conceito de ordem natural e os problemas em definir tal ideia foram apresentados de forma clara e precisa.</t>
  </si>
  <si>
    <t>Um trabalho muito bem escrito que provoca uma reflexão interessante e relevante para os dias atuais.</t>
  </si>
  <si>
    <t>O trabalhou fez um excelente resumo dos textos do módulo. Retratou como os gregos foram além do pensamento hindu e chinês, que em geral apenas aceitavam que a tradição estabelecida era o espelho da natureza. Mostrou a importância dessa crítica da tradição para a humanidade, exemplificando com a escravidão, que, apesar de representar uma longa tradição, era incoerente com a natureza, conforme a racionalidade do século XIX.</t>
  </si>
  <si>
    <t>Texto excelente! Consegue mesclar ensinamentos atinentes à filosofia do direito com discussões atuais acerca do direito, especialmente do direito de família, de maneira ímpar. Gostamos muito da digressão acerca da relação entre religião e ordem natural. A conclusão de que essa percepção da existência de uma ordem natural é, na verdade, fruto de categorias imaginadas, sustentadas pela linguagem, nos surpreendeu positivamente.</t>
  </si>
  <si>
    <t>Achei um ótimo texto! O grupo apresentou argumentos consistentes, embasados em boa bibliografia e organizados de forma estruturada e lógica. A escrita em si foi feita de maneira clara, fazendo com que o texto em si ficasse fácil de ler e compreender.</t>
  </si>
  <si>
    <t>Ótimo texto, o qual estabelece um objetivo preciso e o analisa de forma coerente. Além disso, as duas linhas filosóficas do presente módulo são apresentadas de forma comparativa e reflexiva.</t>
  </si>
  <si>
    <t>Interessante análise sobre a ideologia de gênero, com farta pesquisa e bom embasamento. Poderia ter aprofundado um pouco mais sobre o conflito entre tradição, a perspectiva de ideal racional metafísico grego e dessas duas perspectivas com a análise jurídica positiva.</t>
  </si>
  <si>
    <t>Texto excelente. Abordou o tema numa boa crescente e conseguiu transmitir bem a mensagem proposta. O título é muito criativo e instigante, levando o leitor a querer entender do que se trata a tal "Ordem Natural Religiosa Governamental". Boa pesquisa, boas aplicações, mensagem direta e clara.</t>
  </si>
  <si>
    <t>não fizeram o post 2</t>
  </si>
  <si>
    <t>Trabalho elaborado de maneira bem objetiva e com linguagem fácil de ser compreensível. O grupo resgata as tradições na modernidade ao abordarem o Cristianismo e automaticamente faz uma conexão com as ideias de persistência de tradições apontadas pelos textos obrigatório, mais especificamente da "ética grega". Além disso, o grupo faz um paralelo de avaliar o cristianismo e as construções sociais a partir da visão do sofista, que é capaz de enxergar um denominador comum dentro das visões do grupo cristão de maneira externa aos dogmas. Por fim, ressalto que a escolha dos textos foi bem diversa, porém faltou textos mais aprofundados nos assuntos abarcados que poderiam ter substituídos os diversos códigos citados.</t>
  </si>
  <si>
    <t>O texto é muito corrido, com parágrafos exageradamente extensos e com conteúdos que parecem até um pouco desconexos. A sensação que deixa é a de que é um compilado de informações, agrupadas, mas sem muita coesão. Porém, a temática que o texto se propõe a desenvolver não é muito habitual e, pela quantidade de informações presentes nele, parece que se fez uma pesquisa no mínimo razoável. Traz muitos assuntos que até conseguem despertar interesse, mas não os desenvolve, nem os explica muito bem.</t>
  </si>
  <si>
    <t>Bom trabalho de resumo sobre as contribuições gregas sobre a filosofia, apesar de não ter explorado questões filosóficas mais críticas como as leituras obrigatórias, tais como as contraposições entre a tradição e a ordem natural, entre o bem e o bom, entre uma visão monista da moral e uma plural. O texto procurou mostrar de maneira mais histórica a filosofia grega, e elencou os principais polos de pensamento dessa revolução filosófica.</t>
  </si>
  <si>
    <t>O texto atende aos requisitos indicados para sua elaboração.</t>
  </si>
  <si>
    <t>Excelente texto e argumentação! Muito bom identificar os diversos aspectos e como a sociedade tem reagido à pluralidade de informações, principalmente no cenário atual da COVID 19, a forma que os discursos de pessoas influentes (como por ex. líderes religiosos) tem influenciado muitas pessoas desconsiderando por vezes o saber científico. 
Mais interessante ainda é ver como são atuais os estudos Platônicos e Aristotélicos, pois não há um saber acabado e determinado já a experiência de vida individual de cada pessoa influi diretamente na exteriorização e exposição das informações que recebem, sendo estas informações múltiplas, difusas na sociedade.</t>
  </si>
  <si>
    <t>O trabalho traz uma objetividade no conteúdo e reflexões muito interessantes sob o cenário atual do país. Faltou apenas uma articulação melhor e uma exploração um pouco mais aprofundada dos pontos trazidos.</t>
  </si>
  <si>
    <t>O texto abordou de forma muito rica o assunto sobre a herança dos sofistas, principalmente no que diz respeito a forte presença do costume de levar o saber, como fazem os professores na atualidade. A contraposição trazida acerca dos filósofos e sofistas foi curta e precisa, até porque o aprofundamento nessa questão poderia fugir ao objetivo do post. Consegui extrair muito conhecimento do texto e acredito que em muitos momentos ele foi descritivo, por isso a nota 4 no critério 6. No mais, gostei bastante da leitura.</t>
  </si>
  <si>
    <t>o texto é muito bem escrito. Tem muita coerência e de entendimento claro. O grupo também utilizou de boas referências bibliográficas para embasar o pensamento argumentativo sobre os sofistas.</t>
  </si>
  <si>
    <t>O artigo opta pelo tópico do confucionismo e sua influência no direito chinês, ambos os tópicos pouco explorados no ocidente, e faz uma excelente explanação do assunto, mesmo que sucinta. Faltou apenas usar imagens, seguir as normas da ABNT nas referências e fazer uma revisão gramatical mais detida.</t>
  </si>
  <si>
    <t>O texto está muito bem escrito, mas tem pouco aprofundamento de pesquisa. Não há diálogo com muitos outros pensadores, o que enfraquece a densidade crítica. Formalmente, apenas faltou apresentar as citações conforme as normas da ABNT (com links e data de acesso, por exemplo).</t>
  </si>
  <si>
    <t>Texto muito bom! Conseguiu abordar os pontos discutidos em sala e aprofundando-os em uma análise multidisciplinar do problema. Argumentação consistente e com referências sólidas. Sugiro, bem pontualmente, que se coloque imagens no corpo do texto (por sugestão do professor por ser um texto em um blog).</t>
  </si>
  <si>
    <t>O texto ficou muito bom, consegue trabalhar um complexo de ordem natural, tradição, sociedade pós-moderna, Estado. Além disso, traz bons exemplos de como tem a tradição, fundada em ordens naturais - por ser uma sociedade pluralista -, se imposto sobre temas de relevância social. A densidade crítica está muito boa, por outro lado, sentimos falta de uma maior complexidade de pesquisa envolvida no trabalho.</t>
  </si>
  <si>
    <t>O texto ficou excelente. Traz um dualismo entre religião e ciência e fundamenta bem os pontos. Aponta o pensamento dos platônicos, a ideia de "uma ordem natural e uma função na natureza", e faz uma análise crítica interessante sobre "o platonismo à brasileira".</t>
  </si>
  <si>
    <t>4 - A liberdade dos modernos</t>
  </si>
  <si>
    <t>Bom post! Interessante a distinção entre sofistas e filósofos, principalmente pelo papel de destaque que os sofistas tiveram na introdução da democracia.</t>
  </si>
  <si>
    <t>Vários problemas de ortografia, faltou uma revisão um pouco mais criteriosa.</t>
  </si>
  <si>
    <t>O trabalho foi muito bem executado, interessante notar as diferentes perspectivas de Platão e Aristóteles, mas, ainda sim chegando em um denominador comum, no caso em específico a vacinação. Veja, enquanto Platão desconsidera variáveis políticas e econômicas, haja vista que em sua ótica o mundo físico é enganoso e irracional, pois para e somente através da metafísica seria possível chegar à verdade das coisas; Aristóteles sopesa todos os aspectos que atingem o todo. Muito legal no decorrer do trabalho ser apontado essa diferenciação de visão de mundo de cada um e como seriam suas reações na atual realidade que vivemos, em um cenário pandêmico que, por vezes, o senso comum influenciado por ideologias políticas e religiosas pesa mais que o saber científico, mesmo este, repleto de erros.</t>
  </si>
  <si>
    <t>O texto é muito criativo por explicar a conciliação entre o termo filosofia e o termo jurista. De grosso modo, houve consistência na argumentação que levou à explicação da missão e papel do grupo. A complexidade da pesquisa envolvida no trabalho restou evidenciada nos conceitos abordados. O grupo procurou fontes confiáveis para estabelecer definições conceituais a cada termo central do artigo. A crítica não foi tão densa quanto poderia ter sido, pois foi abordado aspectos contemporâneos apenas de forma superficial no texto.</t>
  </si>
  <si>
    <t>Em todo o texto é bem ressaltado a importância das realidades imaginadas , pois são elas que criam a nossa realidade. Através da revolução cognitiva humana e o uso da linguagem podemos ver como foram surgindo as categorizações das coisas e a forma que as realidades imaginadas condicionam nossas ações no mundo. A categorização, muito bem discorrido pelo grupo, são criações coletivas que tem como objetivo a satisfação de respostas para aquilo que nos afligem e por muitas vezes demonstra ser uma categorização autoritária e destrutiva, já que separa os grupos, os categorizam e geram situações de intolerância na sociedade, fato este que infelizmente vemos acontecer com recorrência na história. Por fim, parabenizo o grupo pelo excelente texto!</t>
  </si>
  <si>
    <t xml:space="preserve">Post muito bem articulado com os conceitos e teorias filosóficas estudados no módulo. Boa relação da perspectiva aristotélica de aquisição de conhecimento e uso correto deste, considerando o contexto de sobrecarga de informações em nossa sociedade. Suscita reflexões acerca da "cultura do cancelamento".
</t>
  </si>
  <si>
    <t>O texto ficou excelente. Traz um bom panorama a respeito da disputa entre religião e ciência; sobre a passagem da ordem natural para a autonomia do indivíduo. Além disso, trabalha o fato de estarmos muito baseados e "cegos" com as nossas experiências, deixando de enxergar fora da "caverna".</t>
  </si>
  <si>
    <t>O texto foi bem construído e consistente quanto ao conteúdo tratado, houve apenas pequenos deslizes referente a questões gramaticais, o que remete a uma falta de revisão adequada. No entanto, nada que comprometesse o belo trabalho do grupo.</t>
  </si>
  <si>
    <t>Embora o texto seja curto, ele possui uma estrutura crítica muito boa. Analisa bem a respeito da ordem natural e a tradição; a forma como os Estados nascem para "dar continuidade a ordem natural", caso contrário, aconteceria o mesmo que foi descrito em Antígona. E dessa forma, com essa manutenção da ordem natural, tem se formado a tradição. Esta, por sua vez, é um grande desafio para os governos, visto que estes precisam garantir direitos, mas ao mesmo tempo, se veem pressionados pela tradição, pois se for totalmente contra ela, poderá perder a legitimidade de governo.</t>
  </si>
  <si>
    <t>O texto traçou uma espécie de trajetória histórica dos modos de organização social, partindo das formas mais primitivas e naturais às formas de governos estruturados em autoridade política, explorando os conceitos estudados no módulo, tais como tradição, direitos naturais e direito positivo.</t>
  </si>
  <si>
    <t>O texto disserta sobre os impactos da pandemia na vida dos brasileiros. Opondo individualismo e coletivismo, conclui que a felicidade ou o bem em si, conforme a metafísica platônica, está nas formas coletivas de pensar e agir.</t>
  </si>
  <si>
    <t>O texto poderia ter sido melhor escrito ao refletir a respeito das categorias do pensamento platônico e aristotélico no exercício de aplicá-las aos discursos do presidente no enfrentamento à pandemia da covid-19. Assim, as citações diretas longas tornaram o texto de difícil compreensão, pois não houve reflexão, mas somente a exposição do pensamento dos autores referenciados. Logo, a formatação destas citações poderia ter sido revisada e readequada. Ao final, concluiu-se que os discursos do presidente poderiam ser enquadrados tanto como platônicos, ou aristotélicos, porém a justificativa atribuída não traz nenhum argumento sustentável, mas sim afirmações que concluem o texto. Não obstante, as charges relativas ao presidente são curiosas e chamam atenção positivamente no texto.</t>
  </si>
  <si>
    <t>O texto está bem articulado, porém não trouxe um diálogo mais amplo com os textos e conceitos trabalhados no módulo, prejudicando, assim, sua performance geral. Trouxe diversos exemplos e percepções que poderiam dialogar com Aristóteles, autor olvidado pelos autores. Também fez falta uma linha argumentativa mais específica, mesmo dialogando com o conceito filosófico de ganância, entretanto poderia ter o desenvolvido mais.</t>
  </si>
  <si>
    <t>O texto se destaca por tratar de um assunto extremamente atual e relevante, além de ser bem argumentado. Percebe-se uma análise crítica envolvendo a questão, e também dialoga muito bem com o tema do Módulo. Fez-se falta apenas uma linha de raciocínio mais clara e coesa, e talvez explorar mais a abordagem platônica, assim como fizeram muito bem com a aristotélica.</t>
  </si>
  <si>
    <t>O texto se apresenta muito claro e didático, algo que certamente facilita na sua leitura. O objeto central de crítica se mostra muito importante para entender a situação em que vivemos.</t>
  </si>
  <si>
    <t>O texto ficou muito bom. A linha argumentativa é clara e segue uma lógica fácil de acompanhar. Ademais, o autor apresenta o pensamento platônico e aristotélico para em seguida vincular as falas do (des)presidente da República às ideias platônicas, mas não às aristotélicas.</t>
  </si>
  <si>
    <t>Texto excelente. Inclusive estou aceitando dicas de como esse texto foi pensado e elaborado. Relacionou muito bem as categorias linguísticas com os problemas atuais da pós-verdade e do excesso de informação. Trouxe reflexões muito interessantes sobre a desumanização da linguagem como consequência das novas formas de prestação de serviço.</t>
  </si>
  <si>
    <t>Trabalho muito bem escrito e com uma avaliação que provoca o leitor a pensar criticamente.</t>
  </si>
  <si>
    <t>bastante interessante a relação entre os silogismos irrefutáveis atuais que surgiram com a pandemia com aqueles tratados por Aristóteles. O grupo também debateu bem a questão sobre os discursos platônicos do presidente da republica.</t>
  </si>
  <si>
    <t>O post explorou muito a tradição em torno do tema família, discorrendo sobre aspectos relevantes e polêmicos atuais como a constituição da família e quebras de paradigmas sociais.</t>
  </si>
  <si>
    <t>Interessante contextualização atual dos textos e debate sobre as perspectivas aristotélica e platônica, faltou aprofundar na diferenciação entre o debate político atual e a perspectiva platônica, visto que não se identifica nos discursos atuais em defesa de medicamentos ineficazes uma reflexão filosófica sobre a busca de uma racionalidade dedutiva, mas o uso político do prestígio pessoal e de valores tradicionais.</t>
  </si>
  <si>
    <t>O texto foi bem escrito e explora muito bem outras fontes. Sua densidade crítica é boa e o texto, mesmo sem responder a questão apresentada, tem uma boa conclusão. Senti uma leve descontextualização em relação às perguntas da alternativa 1 oferecida pelo porfessor (a qual eu imagino que o grupo buscou seguir), que deveria tratar dos desafios para a compreensão moderna da autonomia individual, especialmente para a sacralização dos direitos de liberdade.</t>
  </si>
  <si>
    <t>Não há texto publicado. Última visualização do blog FILOJURISTAS: 20/03 (21:40)</t>
  </si>
  <si>
    <t>O texto do grupo foi criativo, uma vez que por meio da concatenação do tema o legado grego abordou o atual tema de obrigatoriedade da vacina por um viés platônico</t>
  </si>
  <si>
    <t>O texto "A defesa de valores universais, platonismo à brasileira" fez uma ótima construção histórica do pensamento platônico passando a abordar atuais temas da modernidade como atual pandemia vivenciada pela população mundial e quanto a explicitação do egoísmo individual nesse contexto.</t>
  </si>
  <si>
    <t>O texto fez uma brilhante construção histórica do pensamento platônico passando a temas da atualidade como a atual pandemia vivenciada pela população mundial, e as perspectivas egocêntricas esboçadas pelos indivíduos.</t>
  </si>
  <si>
    <t>Texto basicamente descritivo. Ocupa-se, em sua maior parte, a narrar fatos contemporâneos e, em menor medida, a descrever algumas ideias dos autores. Por fim, conjectura o que seria dito pelos autores. Não há nenhuma citação ou detalhamento de nenhum trecho relevante de alguma obra desses autores no corpo do trabalho.</t>
  </si>
  <si>
    <t>Nenhum texto foi postado, não tivemos a oportunidade de avaliar.</t>
  </si>
  <si>
    <t>Texto excelente! O grupo usou uma bibliografia densa, o que deu um ar de complexidade para o texto. As reflexões trazidas pelo grupo foram muito bem construídas! Parabéns ao grupo!</t>
  </si>
  <si>
    <t>Texto muito bom, com excelente reflexões! 
Apenas uma ressalva: devido alguns desvios gramaticais, achei por bem atribuir nota 4 na competência 7.</t>
  </si>
  <si>
    <t>O texto foi muito bem elaborado e abordou bem as fontes pesquisadas. Possui ótima densidade crítica e pertinência temática. Com relação aos aspectos formais, também possui boa apresentação e consistência de formatação. Não foram encontrados erros no texto, que possui boa coesão. As postagens vêm apresentado uma qualidade excelente, de alto nível.</t>
  </si>
  <si>
    <t>Excelente trabalho. Articula diversos autores de forma coerente em torno da questão central que busca trabalhar. Parabéns.</t>
  </si>
  <si>
    <t>O texto, apesar de muito bem escrito e claro, no lugar de oferecer críticas e boas reflexões, prezou pela narrativa. Conseguiu desenvolver bem o tema central, que é o caos da nossa realidade atual, mas não conseguiu realizar uma ponte crítica e firme com o pensamento platônico. Gostei do trabalho de modo geral, mas acho que faltou argumentação e um senso crítico.</t>
  </si>
  <si>
    <t>Ótimo post! Além de apresentarem uma bibliografia densa e redigirem um texto bem fundamentado, o tema foi tratado de forma lógica e linear, mantendo o leitor preso durante todo o seu comprimento. O único ponto que acho relevante destacar é que senti falta de alguns pontos nas frases, elas foram bem escritas, mas demasiadamente longas, tornando o texto, por vezes, cansativo. Tirando isso, achei excelente, inclusive deixo aqui meu apreço pelas imagens utilizadas, o post ficou esteticamente aprazível.</t>
  </si>
  <si>
    <t>A forca de trabalho transfere-se para o mundo o-line, o individuo e o-line.</t>
  </si>
  <si>
    <t>O individuo queria ser independente em um sistema autoritário e impositivo. O sistema aproveitou disso e amarrou o individuo a sua própria autonomia.</t>
  </si>
  <si>
    <t>o contexto emergencial pandêmico e complexo e pede uma mutação politica e social.</t>
  </si>
  <si>
    <t>Texto muito bem elaborado, de fácil compreensão e bem exemplificado em relação à liberdade dos modernos. A argumentação foi bem desenvolvida.</t>
  </si>
  <si>
    <t>Excelente raciocínio</t>
  </si>
  <si>
    <t>O "post" atendeu as diretrizes par sua elaboração.</t>
  </si>
  <si>
    <t>Excelente trabalho. Mostra um esforço de conseguir equilibrar a análise de duas abordagens diversas, com densidade crítica. A rede de referências é rica e bem acoplada, sem citações que parecem forçadas ou artificiais. Vale a pena uma revisão da formatação apenas para usar a formatação recuada (Ctrl-q) nos parágrafos que são pura citação.</t>
  </si>
  <si>
    <t>Compreensão precisa dos conceitos, que são inseridos em uma argumentação bem estruturada e construída de forma autônoma.</t>
  </si>
  <si>
    <t>O texto está muito bem escrito, com reflexões cuidadas. Porém, que colocar o foco anterior no monarca é uma simplificação que não é muito precisa e ganhou muito destaque por aparecer no começo. Talvez algo como o foco ser no poder do governante seja mais geral. Ou colocar que não fazia sentido estabelecer liberdades individuais contra o governo. Um ponto mais fraco é a rede de citações, pois ficou demasiadamente ligado a um único texto, que foi citado na bibliografia (como marques e não como kussler). Fica evidente que houve outras leituras, mas elas não foram referidas.</t>
  </si>
  <si>
    <t>Pesquisa densa e ampla, que avaliou os varios aspectos da retomada sofística e teve uma forma bem cuidada.</t>
  </si>
  <si>
    <t>O texto foi bem escrito e utilizou bem o recurso a imagens. Na estrutura, porém, ficou um pouco cindido na questão da conectividade, primeiro, e da uberização depois. Essas duas partes não foram totalmente acopladas, o que gera um pouco de justaposição dos argumentos (e não de integração).</t>
  </si>
  <si>
    <t>O texto é bem escrito e aborda o tema escolhido de forma adequada, mas segue muito a linha dos textos obrigatórios, o que evidencia um diálogo mais restrito com textos de fora da disciplina.</t>
  </si>
  <si>
    <t>A abordagem mostra uma capacidade de pesquisa autônoma e de autonomia crítica, gerando um texto que dialoga com as fontes e se apropria delas para construir uma argumentação bem estruturada.</t>
  </si>
  <si>
    <t>Houve uma busca de fazer uma análise autônoma, o que mostra um exercício interessante de crítica, e o texto foi bem escrito. Porém, a falta de um diálogo maior com outras obras não tornou a rede de referências mais abrangente, o que possivelmente gerou uma percepção um pouco imprecisa da posição aristotélica e de sua contraposição a patão. A ideia de que Platão ignoraria certas variáveis e que Aristóteles as levaria a sério precisaria ser melhor desenvolvida, e essa visão de Aristóteles como defensor da democracia parece pouco precisa.</t>
  </si>
  <si>
    <t>O texto é bem escrito e trata de temas relevantes. Porém, havia espaço para uma pesquisa mais abrangente e para um desenvolvimento maior dos argumentos.</t>
  </si>
  <si>
    <t>O texto é bem escrito, mas falta nele uma pesquisa autônoma mais ampla, o que o tornou muito vinculado aso textos obrigatórios e não permitiu uma exploração tão rica dos temas que foram abordados.</t>
  </si>
  <si>
    <t>Texto escrito com grande autonomia, com o mérito de ter sido o único a explorar essa questão do Grande Inquisidor de forma direta.</t>
  </si>
  <si>
    <t>O texto é como se fosse uma introdução a um desenvolvimento que não foi realizado totalmente, apenas anunciado. Foi escrito com autonomia, mas necessitava de uma estrutura mais ampla e de diálogos com outras fontes.</t>
  </si>
  <si>
    <t>O texto foi escrito com autonomia, mas a falta de uma rede maior de referências limitou os diálogos e conduziu a uma interpretação dos estilos de retórica que simplificou um pouco o problema e as visões dos filósofos.</t>
  </si>
  <si>
    <t>O texto não desenvolve totalmente os temas abordados e não tem referências, ao longo do texto, dos textos citados ao final.</t>
  </si>
  <si>
    <t>O texto apresenta alguns problemas na concatenação de ideias, sobretudo pelo mal uso dos conectivos, por vezes ausentes ou utilizados de forma inadequada, a exemplo da frase: "Outrossim, o uso de aplicativos, ou seja, conforme Acosta e Ruppenthal". Além disso, a alternativa 2 do post indica que o texto deve abordar sobre a relação do individualismo moderno e a exploração do trabalho, todavia o texto se concentra em falar mais sobre as relações de consumo no mundo dos algoritmos, deixando para falar apenas no final sobre o movimento de uberização do trabalho, sem fazer uma relação clara entre a subordinação algoritmica e a exploração do trabalho.</t>
  </si>
  <si>
    <t>O texto trabalhou uma ideia muito interessante ao relacionar a ideia proposta aos grupos com a liberdade em tempos de Covid. Tornou-se interessante a abordagem da inexistência de direitos absolutos, nesse contexto, a liberdade. A pesquisa foi feita diretamente em excelentes fontes, usando assim de comparações entre conceitos complexos de autores renomados. Sobre a forma, as referências estão bem distribuídas e todas de acordo com o padrão ABNT, respeitando o proposto pelo curso. A crítica foi muito bem feita, uma análise bem estruturada, uma crítica consistente, relação de conceitos importantes com o contexto fático atual. Excelente artigo!</t>
  </si>
  <si>
    <t>A postagem ficou muito boa, mas achei que faltou trabalhar melhor qual foi o aspecto que a pandemia alterou que fez desaparecer a homeostasia e como isso influencia também nossa busca pela felicidade.</t>
  </si>
  <si>
    <t>Gostei muito do texto. Argumentou adequadamente e soube incluir com precisão as ideias de Sérgio Abranches e de Frédéric Gros dentro do contexto apresentado do Grande Inquisidor de Dostoiévski.</t>
  </si>
  <si>
    <t>Bastante interessante a contraposição entre a liberdade individual e os direitos coletivos no período da pandemia, inclusive tratado pelo artigo 5º da constituição que garante a autonomia individual mas que também reforça os direitos coletivos</t>
  </si>
  <si>
    <t>Interessante abordagem da dominação econômica do Estado relacionada a momentos passados, presentes e futuros.</t>
  </si>
  <si>
    <t>Texto muito potente no sentido de criticar as expectativas compartilhadas a respeito da ideia de liberdade na sociedade contemporânea. Desta forma, o grupo contrapôs muito bem a categoria de autonomia individual e sua relação com as transformações políticas do Estado moderno (liberal e social). Assim, como exposto, o fenômeno da uberização representa um marco bem relevante nas relações trabalhistas do capitalismo ocidental, pois distingue-se em ser um pacto das empresas com os indivíduos - que empregam suas forças de trabalho e são considerados "empreendedores informais" - e também com o próprio Estado, o qual se abstém de intervir excessivamente neste mercado. Como argumentado, a autonomia individual merece ser vista como um fator de análise destas condições frequentemente desumanas de trabalho, tendo em vista que a garantia da livre iniciativa não é um elemento contrário à intervenção estatal positiva por meio de políticas públicas.</t>
  </si>
  <si>
    <t>Uma excelente reflexão do texto de Dostoiévski, enriquecida pela articulação precisa com as referências externas e com a questão proposta na atividade do módulo.</t>
  </si>
  <si>
    <t>O post apresenta bem o que foi solicitado na atividade. O autor conseguiu expor de maneira clara os problemas que surgem com a uberização do trabalho e a falsa noção de autonomia atrelada a essa forma de exploração do trabalho.</t>
  </si>
  <si>
    <t>O texto traz a ideia de liberdade pseudopositiva, que se mostra muito interessante para entender as justificativas de um contrato social que preconiza a liberdade, sobre uma perspectiva estatal, pautada num conceito que pode culminar na própria anulação dessa liberdade.</t>
  </si>
  <si>
    <t>O texto é interessante, uma vez que trata da noção de distanciamento entre ciência e sociedade. Em tempos de pandemia, a primazia e potência da ciência é substituída pela desinformação, o argumento de autoridade é suprimido pelo achismo, e o texto explora essa ideia muito bem.</t>
  </si>
  <si>
    <t>O texto apresenta imagens, além do escrito, o que é bom, também realiza digressões histórica e literárias em certos momentos, ao citar passagens bíblicas e trechos de Dostoiévski, que enriquecem o conjunto e auxiliam na argumentação.</t>
  </si>
  <si>
    <t>Texto muito bom. Abordou bem o conflito entre a primazia do individualismo em face da proteção do bem coletivo e como isso gera impactos negativos na sociedade enquanto estamos na luta contra a COVID-19. Ademais, o post reitera a importância do rigor científico e a necessidade de seguir os protocolos estabelecidos em um contexto pandêmico. Uma observação que tenho a fazer é a melhora na argumentação de todo o exposto sobre o tema e trazer mais aspectos formais ao texto.</t>
  </si>
  <si>
    <t>Excelente!!! Muito boa argumentação e vinculação de aspectos bíblicos, filosóficos e como isso pode ser retratado no contexto político atual do país, excelentes ligações.</t>
  </si>
  <si>
    <t>O post se ateve bem ao tema proposto, mas não houve maior desenvolvimento e reflexões relacionados à análise do fenômeno.</t>
  </si>
  <si>
    <t>O trabalho foca na análise dos significados do AI1, avaliando a argumentação trazida para o convencimento, à luz dos estudos realizados nessa disciplina. A argumentação vai ao encontro das categorias filosóficas ensinadas, e chega a conclusão de que a noção de soberania que emana do povo se trata de um mito criado para justificar um poder tradicional. O texto conclui que o AI1, a ditadura militar, mas também a CF88, tem características que aproximam de uma monarquia absolutista, e não reflete o ideário mais moderno de soberania embasada na autonomia, como Hobbes idealiza.</t>
  </si>
  <si>
    <t>Texto excelente! Achei que o texto trata muito bem o embate da sociedade pandêmica entre a necessidade de garantir a proteção da coletividade e os direitos individuais, tal como o direito de ir e vir.</t>
  </si>
  <si>
    <t>Bom trabalho, o qual consegue relacionar vários aspectos históricos e filosóficos para responder à pergunta de em que condições é legítima a convocação de uma Constituinte.</t>
  </si>
  <si>
    <t>Excelente texto. Trouxe bem os conceitos apresentados nos textos base dados pelo professor e conversou bem com outras fontes.</t>
  </si>
  <si>
    <t>Análise interessante e atual, levando a uma reflexão crítica sobre o papel do direito e do Estado na regulação das relações sociais modernas.</t>
  </si>
  <si>
    <t>Ótimo trabalho pois traz à luz da sociedade moderna e especialmente ao brasil dicotomias e problemas muito questionados atualmente, nesse sentido, nota-se também que o grupo trouxe uma variedade de referências, como textos acadêmicos e fontes jornalísticas. Além disso, a formatação está em modelo ABNT como é de se esperar. Por fim, a densidade crítica pode melhorar pois, apesar de os autores trazerem questões pertinentes à tona, o tema é abordado muito com os conhecimentos gerais. Mas ainda sim, ficou um ótimo trabalho com imagens bem explicativas</t>
  </si>
  <si>
    <t>O trabalho possui uma linha de raciocínio muito boa, e uma abordagem sucinta objetiva que possibilita uma leitura fluida. Senti a falta de mais elementos de contribuição para a análise crítica mais voltada a filosofia. Faltou também alguns elementos jurídicos complementares, visto que o tema é bem polêmico no atual momento, principalmente nas discussões sobre a as regulações ligadas ao tema. Na parte que aborda a Uberização, quando começa a ser desenvolvido o assunto de fato, ele é cortado, não sendo concluindo e deixando a desejar um fechamento do pensamento.</t>
  </si>
  <si>
    <t>O texto é bastante fluído e faz uma boa concatenação lógica dos argumentos que apresenta. Apesar do tema parecer um pouco repetitivo, demonstram-se compreensão e uso adequado dos conceitos dos autores utilizados. O título e aplicação desses conceitos são coerentes e a narrativa torna a leitura interessante.</t>
  </si>
  <si>
    <t>Trabalho muito bem elaborado. Diversas referências, críticas muito bem construídas e o diálogo com os diversos módulos do cursos. Em alguns momentos as analogias se perdem, mas é recuperado mais à frente o fôlego que o autor nos condicionou desde o princípio. Trazer em seu texto os movimentos sociais foi a pedra de toque do trabalho.</t>
  </si>
  <si>
    <t>Achei o trabalho bem consistente. Conseguiram expor bem as ideias principais sobre o tema, além de colocá-las de forma bastante compreensível. Trouxe ilustrações e bastantes referências. Excelente!</t>
  </si>
  <si>
    <t>o post apresenta boa argumentação e fundamentação teórica que justifique as ideias apresentadas pelo grupo.</t>
  </si>
  <si>
    <t>No geral o texto está bom, mas acredito que faltou uma pesquisa mais densa, para além da leitura obrigatória, que subsidiasse melhor o texto.</t>
  </si>
  <si>
    <t>O texto está bacana. Senti falta de uma coesão maior entre os parágrafos. Não consegui entender bem o que era introdução, desenvolvimento e conclusão. Trouxe um levantamento histórico importante, falou sobre poder constituinte originário, mas senti falta de ligar a conclusão a esses aspectos.</t>
  </si>
  <si>
    <t>O texto fez um apanhado conceitual bem interessante a respeito do conceito de soberania relacionando-o com aspectos da contemporaneidade.</t>
  </si>
  <si>
    <t>O texto foi bem desenvolvido, pontuando bens os aspectos mais importantes da soberania do estado, do indivíduo e da Justiça no contexto da pandemia no Brasil. Só achei que ficou faltando uma conclusão que permitisse uma junção das ideias desenvolvidas no texto.</t>
  </si>
  <si>
    <t>Excelente texto, colocando como foco central os dilemas da soberania.</t>
  </si>
  <si>
    <t>O texto tem bom tom crítico, especialmente ao Golpe Militar de 1694, mas falta profundidade material na discussão sobre a ditadura. Os atos institucionais são destacados como marcos históricos em si, e não como resultados de processos de tomada poder mais complexos. Também é satisfatória a abordagem para a transição democrática, embora tenha faltado complementar que o "Diretas Já", que pedia a emenda Dante de Oliveira, fracassou no Congresso em 1984, embora tenha sido combustível para a retomada democrática. Quanto aos aspectos formais, as referências não seguem as normas da ABNT, embora haja uma imagem e não haja erros de gramática que se destaquem.</t>
  </si>
  <si>
    <t>A frase final é bem provocadora (decisão da minoria e aceitação da maioria). Nesse sentido, faria um contraponto no sentido que a "revolução" citada não foi obra dos militares exclusivamente, tendo um apoio relevante de certos grupos sociais, inclusive de segmentos do Parlamento.</t>
  </si>
  <si>
    <t>A discussão sobre pós-verdade e sobre sociedade do cansaço são ótimas. Senti falta de vincular os dois temas de forma mais coesa. O que, obviamente, não compromete o resto.</t>
  </si>
  <si>
    <t>Os argumentos misturam informações pescadas nos textos com generalizações ou leituras pessoais sobre conjuntura do país. Afirmações que deveriam estar embasadas são trazdias como consequência argumentativa lógica. A relação entre ordem natural e discurso religioso é quase automática, que o discurso religioso implica num discurso de ordem natural, sem assinalar qual é esse nexo interno. Os textos pouco se comunicam entre si.</t>
  </si>
  <si>
    <t>As duas linhas argumentativas (Platão e Aristóteles) são colocadas como paralelas somente ao final do texto, sem clareza no decorrer dele que se trata desse contraste entre as duas desde o começo. São apresentadas linearmente (uma após a outra), sem dialogar. Uma das linhas (platônica) não apresenta textos específicos sobre o assunto (apenas a leitura obrigatória do texto do prof.)</t>
  </si>
  <si>
    <t>Muito bom!</t>
  </si>
  <si>
    <t>Excelente post! Os argumentos foram estruturados de forma lógica e densa. O texto em si está super bem escrito, mas percebi alguns erros de português nas citações adicionadas ao post, portanto, creio que tenha faltado uma revisão dos parágrafos citados. No mais, o post é de fácil compreensão e consegue prender a atenção dos leitores.</t>
  </si>
  <si>
    <t>O texto aborda de forma bastante objetiva o impasse que a sociedade contemporânea atravessa diante do avanço tecnológico e a inconsistência argumentativa dos indivíduos. É uma reflexão bastante interessante em relação à forma como os indivíduos são influenciados e, de certa forma, limitados quanto à sua capacidade crítica.</t>
  </si>
  <si>
    <t>O texto traz um encadeamento lógico claro e uma análise bastante interessante sobre a questão da ideologia de gênero e a inércia das instituições políticas diante da influência religiosa.</t>
  </si>
  <si>
    <t>O texto é bastante claro e objetivo. Traz um diálogo conciso e de fácil compreensão quanto à análise dos discursos do atual presidente sob a ótima da retórica aristotélica.</t>
  </si>
  <si>
    <t>Ótima reflexão quanto aos limites das ideias de autonomia, liberdade e controle estatal. Uma crítica bastante provocante sobre as facetas por trás da fantasiosa ideia sobre o que é ser um "empreendedor".</t>
  </si>
  <si>
    <t>Texto interessante, dialogou bem com o tema do módulo. Trazer alguns atos institucionais e mostrar o suposto apoio popular que textualmente os legitimava foi bem pertinente. A conclusão foi basicamente que o "povo", apesar de de titular do poder constituinte, praticamente não participa do elaboração do documento constitucional, sendo assim uma titularidade de certa forma imaginária e retórica. Numa sociedade que possui dezenas e dezenas de milhões de pessoas, realmente é complicado vislumbrar uma maneira de todos participarem de forma efetiva. Entretanto os interesses oligárquicos não são absolutos e nem sempre predominam dentro de uma constituinte. Embora tenha ocorrido grande influência do regime anterior e das elites políticas, a Constituição de 1988 teve uma participação da sociedade civil bastante forte e inédita na história constitucional brasileira, provavelmente a Constituição mais popular, no sentido da diversidade de grupos que contribuíram. Um sinal disso é a sua extensão e amplitude temática.</t>
  </si>
  <si>
    <t>Boa estruturação das ideias no texto, cumpriu a proposta da atividade ao trazer as divergências entre a visão contemporânea de poder político e a noção moderna de soberania.</t>
  </si>
  <si>
    <t>Post interessante. Trouxe questionamentos referentes ao assunto do módulo, principalmente a um possível fator revolucionário no poder constituinte. Cita a redação do AI 1 do golpe militar brasileiro que se coloca como revolucionário e assim legitima-se para inovar a ordem jurídica. Discutiu uma espécie de direito de revolução como sendo o último recuso da liberdade individual. Interessante também a conclusão que "a revolução é sempre feita por uma minoria, mas só se legitima pela adesão da maioria". Faria apenas a ponderação que, na prática, parece não ser preciso necessariamente a adesão da maioria, mas que a maioria não seja contra.</t>
  </si>
  <si>
    <t>Post muito interessante. Conseguiu trazer à realidade atual aspectos importantes acerca de soberania. Dialogou bem sobre a situação das vacinas no plano internacional e da divisão de atribuições no plano interno. Pertinente também a questão da possível renúncia individual à saúde para realização dos testes de vacina e seu vínculo com o utilitarismo de Bentham. Trouxe uma argumentação baseada em Kant quanto ao problema em obrigar as pessoas a vacinarem. Por fim, mostrou rapidamente a importância e uma certa proeminência do Poder Judiciário.</t>
  </si>
  <si>
    <t>Acho que faltou um pouco de senso crítico. A meu ver, a fragilidade da relação de "emprego" (no caso, a uberização) atinge a todos trabalhadores e não é uma questão de pretos ou brancos, de europeu ou de brasileiros, é tanto que foi institucionalizada pela reforma trabalhista (trabalho intermitente e ainda sem o reconhecimento do vínculo de emprego) e ainda há muita lacuna descoberta. Da mesma forma a pandemia atinge a todos, os mais fracos com maior intensidade.</t>
  </si>
  <si>
    <t>Texto bem elaborado ao analisar a ruptura inconstitucional do golpe militar de 1964. O trabalho discorreu muito bem a respeito da falsa "revolução gloriosa" denominada pela cúpula militar e trouxe autores importantes para discutir a soberania e a violência na modernidade — especialmente Rosseau e Arendt —. Assim, delineou o paradoxo da constituinte supostamente do "povo" em 1964, contudo, atrelada à marginalização antidemocrática dos direitos políticos e fundamentais consagrados legitimamente em 1946. Por fim, destaca-se o exame do cenário político brasileiro atual, com a amostra das imagens de passeatas populares em apoio à "intervenção militar constitucional", o que traz à tona a importância de discutir a difusão do revisionismo histórico da ditadura brasileira.</t>
  </si>
  <si>
    <t>A argumentação foi consistente na medida em que trabalhou o tema proposto, em uma ideia de discutir um tema contemporâneo a partir de conceitos trabalhados nos textos e nas aulas expositivas. A pesquisa desenvolvida teve um alto grau de complexidade, pois usaram conceitos e informação de fontes consistentes, que trabalharam suas pesquisas profundamente. Houve uma densidade crítica razoável, pois trataram de tópicos sensíveis relacionando-os com a problemática maior dos conceitos trazidos pelos autores citados.</t>
  </si>
  <si>
    <t>Um texto excelente! O grupo abordou de forma bem encaixada as ideias, sempre traçando sua argumentação com coerência e coesão, trabalhando os conceitos no sentido do geral para o específico.</t>
  </si>
  <si>
    <t>Texto muito bem estruturado, abordando e contextualizando as questões centrais do tema sugerido no módulo. Percebe-se uma pesquisa mais extensa por parte do grupo trazendo outros autores, o que ajuda na interpretação e entendimento do assunto. A avaliação sobre a situação contemporânea ficou clara.</t>
  </si>
  <si>
    <t>A proposta do texto é muito boa, porém falta um aprofundamento maior sobre o assunto e um pouco mais de embasamento. Há presença de erros de português. No mais, foi elaborada uma resposta bem estruturada ao tema proposto no módulo.</t>
  </si>
  <si>
    <t>O post de início atrai a atenção ao colocar imagens comparativas e instigantes sobre o tema. O texto se mostra com uma leitura fácil e acessível, com referências importantes e um bom embasamento teórico. O importante diálogo entre o fato histórico e os dias atuais está presente em todo decorrer do texto e a crítica final é muito pertinente e provocante.</t>
  </si>
  <si>
    <t>Excelente post. Desenvolve muito bem o tema proposto e dialoga com a realidade atual do país, fazendo uma boa relação com o que já foi vivenciado outrora (Ditadura Militar de 1964). 
Relaciona muito bem os conceitos estudados no módulo, como a tese de Rousseau acerca do poder soberano com o AI n°1. Demonstrou bem como discursos autoritários podem ser “legitimados” por meio do argumento de que emanam da soberania popular.</t>
  </si>
  <si>
    <t>Texto vai em linha com o estudo sobre a contradição do conceito de poder constituinte e sua relação com a soberania e governo. Contudo, o texto não explorou muita a questão contraditória desses polos, a razão dessas contradições, ou uma visão crítica dessa mítica que envolve o poder constituinte. Ao invés disso, o texto buscou mais uma análise do contexto brasileiro dado o arranjo da soberania popular liberal, concluindo que o arranjo até agora não alcançou seus objetivos. Por um outro lado, observa-se uma preocupação em trazer diversas fontes para dialogar com o conteúdo da aula, bem como adequadamente trouxe as principais características do arranjo liberal do poder constituinte.</t>
  </si>
  <si>
    <t>Interessante a questão da soberania do judiciário proposta pelo texto, trazendo uma nova visão sobre soberania que geralmente se limita apenas povo - constituição - legislativo</t>
  </si>
  <si>
    <t>Rica fonte de referências e mote interessante sobre a perspectiva do conceito de soberania a partir da referência de um regime autoritário que buscou legitimar sua atuação a partir de atos formais e de uma pretensa vontade popular. O texto poderia ter articulado melhor a.extensa fonte de referências e construído uma análise mais rica da soberania e da legitimidade do regime, o que não desmerece o intenso trabalho de pesquisa.</t>
  </si>
  <si>
    <t>Trabalho bem encadeado, com reflexões bem interessantes acerca das limitações de exercício da soberania de forma plena. Gostei muito da referência à ditadura da maioria d Touqueville.</t>
  </si>
  <si>
    <t xml:space="preserve">Apesar de muito curto, gostei muito do texto, traz uma boa compreensão da categoria de soberania, principalmente na contemporaneidade, onde há uma primazia de uma ordem transacional que condiciona o exercício da soberania no âmbito externo e principalmente no âmbito interno. Parabéns!
</t>
  </si>
  <si>
    <t>O texto abordou bem a questão do Ato Institucional de 9 de abril de 1964, mas não houve muito diálogo com outras fontes.</t>
  </si>
  <si>
    <t>O grupo produziu um trabalho com densidade crítica acerca da soberania moderna de modo que o leitor à primeira vista já compreende facilmente os pontos de vista defendidos pelo autor. Além disso, várias referências externas à leitura semanal foram pontuadas, o que trouxe embasamento argumentativo ao ponto de vista do grupo. Contudo, o grupo cometeu erros crassos com relação à citação ABNT como: 1) listar as referências bibliográficas fora da ordem alfabética; e 2) fazer a citação direta sem os devidos requisitos (sobrenome do autor, ano de publicação da obra e página em que encontrou).</t>
  </si>
  <si>
    <t>ate o presente momento, não há post do referido grupo</t>
  </si>
  <si>
    <t>Faz uma boa aplicação dos conceitos dos autores utilizados e uma análise crítica interessante do assunto abordado. Formatação do texto deixa só um pouco a desejar.</t>
  </si>
  <si>
    <t>5 - Soberanias</t>
  </si>
  <si>
    <t>6 - Povo e Soberania</t>
  </si>
  <si>
    <t>O texto se articula com várias fontes, usadas adequadamente como pontos de apoio para o argumento, que foi construído de maneira original. A análise do passado foi feita com minúcia, mas a dimensão atual não foi tratada de forma mais superficial, o que limita um pouco a abrangência do argumento.</t>
  </si>
  <si>
    <t>6 - Povo e soberania</t>
  </si>
  <si>
    <t>O texto mostra pesquisa e lida bem com uma multiplicidade de influências, tanto de autores internacionais quanto de autores da própria universidade, como Modelli e Queiroz. Porém, a argumentção justapõe muitos elementos, faltando uma estrutura que ligue adequadamente os vários pontos, que individualmente foram muito bem tratados.</t>
  </si>
  <si>
    <t>Seria adequada uma revisão da formatação do parágrafo 4. Não fica clara a referência ao modo "escrachado" de governo. O mesmo termo é usado depois, talvez de uma forma imprecisa. A reflexão é rica e se utiliza bem de diálogo com várias fontes. Porém, faltou uma estrutura argumentativa mais clara, que ligasse todos os pontos.</t>
  </si>
  <si>
    <t>A tese do constitucionalismo global como um limite é interessante, mas foi trazida sem uma perspectiva mais crítica e com base na idea de um único autor. A argumentação perde um pouco de força quando são usadas terminologias do jargão jurídico sem uma precisão maior (revejam o parágrafo começado com mister, passando pelo malgrado, espeque e famigerado, termos usados para construir a frase mas que terminam criando um trecho sem clareza dos argumentos usados). Por que o direito natural seria famigerado? 
Houve pesquisa, mas ela foi incorporada sem muita crítica, o que gerou uma justaposição de várias ideias, mas sem ligação adequada entre elas e sem uma exigência argumentativa maior, para fazer afirmações fortes.</t>
  </si>
  <si>
    <t>O texto explora bem várias das facetas da utilidade contemporânea do conceito de soberania, mostrando como ele pode ter ficado um pouco fora de lugar nas narrativas contemporâneas.</t>
  </si>
  <si>
    <t>Muito interessante a construção com base no Pollos Hermanos, mostrando autonomia e criatividade no uso dos conceitos. Ótimo uso das imagens, dando créditos a elas. Mas a formataão dos textos pode ser melhorada (citações recuadas, formato dos créditos das imagens).</t>
  </si>
  <si>
    <t>O texto aborda algumas questões interessantes, mas poderia ter explorado um leque maior de questões e ampliado os diálogos, para enriquecer os argumentos.</t>
  </si>
  <si>
    <t>O título é instigante, mas o trabalho não realiza bem a promessa contida no título. No início, são feitas várias afirmações factuais sem a devida referência. A tese de Ackerman sobre os momentos constitucionais é devidamente invocada, mas não é desenvolvida de forma suficiente. Há uma identificação de alguns pontos relevantes, mas eles não são suficientemente desenvolvidos.</t>
  </si>
  <si>
    <t>Falta uma formatação adequada das citações dos textos externos ao post. As teses defendidas, especialmente do caráter mitológico do povo, são bem argumentadas, mas não foi construída uma rede de diálogos que desse uma maior sustentação a essa narrativa, o que indica que a pesquisa poderia ter sido mais ampla, o que daria maior solidez aos argumentos, que fazem afirmações bastante fortes e que, por isso, demandam mais justificação.</t>
  </si>
  <si>
    <t>O texto é bem escrito, mas faltou um diálogo mais efetivo com as fontes. Nem tudo o que está referido, ao final, é citado. As ideias são interessantes e mostram autonomia reflexiva, mas faltou desenvolver uma estrutura argumentativa mais clara e dialogar adequadamete com as fontes.</t>
  </si>
  <si>
    <t>Vale a pena uma revisão da forma, pois não está totalmente padronizado (vejam a primeira lista, no 2o parágrafo). O post tem vários parágrafos que foram copiados, sem a devida citação, de obra referida na bibliografia (do Manoel Gonçalves).</t>
  </si>
  <si>
    <t>O texto trata da temática proposta, mas não explora as várias facetas do problema e tem diálogos restritos com a literatura.</t>
  </si>
  <si>
    <t>Texto bem escrito e com ótimas referência. Mostra especial autonomia a a construção da oposição da situação ativa e passiva do governo na definição do respeito aos direitos tradicionais do cidadão. Mas, nesse jogo de conceitos, normalmente o indivíduo é considerado autônomo e não soberano, pois a soberania se liga com a ordem política. Mesmo alguns trechos que não ficaram muito claros (como a questão da vacina), envolvem um esforço de reflexão autônoma que merece ser levado em conta.</t>
  </si>
  <si>
    <t>A descrição da situação chilena é bem feita, mas faltam as referências. A reflexão conceitual é muito bem feita, lida com várias complexidades e mostra autonomia. Só a questão formal é que precisa ser melhor resolvida, inclusive no negrito das conclusões.</t>
  </si>
  <si>
    <t>Pontos na nota final (avaliações) (projetado)</t>
  </si>
  <si>
    <t>Pontos na nota final (projetados)(50 no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</si>
</sst>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mm/dd/yyyy"/>
  </numFmts>
  <fonts count="7" x14ac:knownFonts="1">
    <font>
      <sz val="10"/>
      <color rgb="FF000000"/>
      <name val="Arial"/>
    </font>
    <font>
      <sz val="10"/>
      <color theme="1"/>
      <name val="Arial"/>
      <family val="2"/>
    </font>
    <font>
      <sz val="26"/>
      <color theme="0"/>
      <name val="Arial"/>
      <family val="2"/>
    </font>
    <font>
      <sz val="10"/>
      <color rgb="FF000000"/>
      <name val="Arial"/>
      <family val="2"/>
    </font>
    <font>
      <sz val="10"/>
      <color theme="1"/>
      <name val="Arial"/>
      <family val="2"/>
    </font>
    <font>
      <b/>
      <sz val="10"/>
      <color theme="1"/>
      <name val="Arial"/>
      <family val="2"/>
    </font>
    <font>
      <sz val="11"/>
      <color rgb="FF9C0006"/>
      <name val="Arial"/>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7CE"/>
      </patternFill>
    </fill>
    <fill>
      <patternFill patternType="solid">
        <fgColor rgb="FF92D05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5" borderId="0" applyNumberFormat="0" applyBorder="0" applyAlignment="0" applyProtection="0"/>
  </cellStyleXfs>
  <cellXfs count="4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wrapText="1"/>
    </xf>
    <xf numFmtId="0" fontId="0" fillId="0" borderId="0" xfId="0" pivotButton="1" applyFont="1" applyAlignment="1">
      <alignment horizontal="left"/>
    </xf>
    <xf numFmtId="0" fontId="0" fillId="0" borderId="0" xfId="0" applyFont="1" applyAlignment="1">
      <alignment horizontal="left" wrapText="1"/>
    </xf>
    <xf numFmtId="0" fontId="0" fillId="0" borderId="0" xfId="0" pivotButton="1" applyFont="1" applyAlignment="1">
      <alignment horizontal="left" wrapText="1"/>
    </xf>
    <xf numFmtId="165" fontId="1" fillId="0" borderId="0" xfId="0" applyNumberFormat="1" applyFont="1" applyAlignment="1"/>
    <xf numFmtId="2" fontId="0" fillId="0" borderId="0" xfId="0" applyNumberFormat="1" applyFont="1" applyAlignment="1">
      <alignment horizontal="center" wrapText="1"/>
    </xf>
    <xf numFmtId="0" fontId="0" fillId="0" borderId="0" xfId="0" applyFont="1" applyAlignment="1">
      <alignment horizontal="left" textRotation="45"/>
    </xf>
    <xf numFmtId="0" fontId="0" fillId="0" borderId="0" xfId="0" applyFont="1" applyAlignment="1">
      <alignment textRotation="45"/>
    </xf>
    <xf numFmtId="0" fontId="1" fillId="0" borderId="0" xfId="0" applyFont="1" applyAlignment="1">
      <alignment horizontal="center" vertical="center"/>
    </xf>
    <xf numFmtId="0" fontId="0" fillId="0" borderId="0" xfId="0" applyFont="1" applyAlignment="1">
      <alignment horizontal="center" vertical="center"/>
    </xf>
    <xf numFmtId="14" fontId="1" fillId="0" borderId="0" xfId="0" applyNumberFormat="1" applyFont="1"/>
    <xf numFmtId="14" fontId="1" fillId="0" borderId="0" xfId="0" applyNumberFormat="1" applyFont="1" applyAlignment="1"/>
    <xf numFmtId="14" fontId="0" fillId="0" borderId="0" xfId="0" applyNumberFormat="1" applyFont="1" applyAlignment="1"/>
    <xf numFmtId="0" fontId="3" fillId="0" borderId="0" xfId="0" applyFont="1" applyAlignment="1"/>
    <xf numFmtId="1" fontId="0" fillId="0" borderId="0" xfId="0" applyNumberFormat="1" applyFont="1" applyAlignment="1">
      <alignment horizontal="center" wrapText="1"/>
    </xf>
    <xf numFmtId="165" fontId="4" fillId="0" borderId="0" xfId="0" applyNumberFormat="1" applyFont="1" applyAlignment="1"/>
    <xf numFmtId="0" fontId="5" fillId="4" borderId="1" xfId="0" applyFont="1" applyFill="1" applyBorder="1" applyAlignment="1">
      <alignment horizontal="left" textRotation="45"/>
    </xf>
    <xf numFmtId="2" fontId="5" fillId="4" borderId="2" xfId="0" applyNumberFormat="1" applyFont="1" applyFill="1" applyBorder="1" applyAlignment="1">
      <alignment horizontal="center" wrapText="1"/>
    </xf>
    <xf numFmtId="165" fontId="0" fillId="0" borderId="0" xfId="0" applyNumberFormat="1" applyFont="1" applyAlignment="1">
      <alignment horizontal="center" wrapText="1"/>
    </xf>
    <xf numFmtId="0" fontId="0" fillId="0" borderId="0" xfId="0" applyFont="1" applyAlignment="1">
      <alignment horizontal="left" indent="1"/>
    </xf>
    <xf numFmtId="166" fontId="0" fillId="0" borderId="0" xfId="0" applyNumberFormat="1" applyFont="1" applyAlignment="1"/>
    <xf numFmtId="14" fontId="3" fillId="0" borderId="0" xfId="0" applyNumberFormat="1" applyFont="1" applyAlignment="1">
      <alignment horizontal="right" vertical="center"/>
    </xf>
    <xf numFmtId="14" fontId="4" fillId="0" borderId="0" xfId="0" applyNumberFormat="1" applyFont="1" applyAlignment="1"/>
    <xf numFmtId="0" fontId="6" fillId="5" borderId="0" xfId="1" applyAlignment="1"/>
    <xf numFmtId="0" fontId="4" fillId="0" borderId="0" xfId="0" applyFont="1" applyAlignment="1"/>
    <xf numFmtId="2" fontId="5" fillId="4" borderId="0" xfId="0" applyNumberFormat="1" applyFont="1" applyFill="1" applyBorder="1" applyAlignment="1">
      <alignment horizontal="center" wrapText="1"/>
    </xf>
    <xf numFmtId="0" fontId="0" fillId="0" borderId="0" xfId="0" pivotButton="1" applyFont="1" applyAlignment="1">
      <alignment horizontal="left" textRotation="45" wrapText="1"/>
    </xf>
    <xf numFmtId="165" fontId="6" fillId="5" borderId="0" xfId="1" applyNumberFormat="1" applyAlignment="1"/>
    <xf numFmtId="165" fontId="3" fillId="0" borderId="0" xfId="0" applyNumberFormat="1" applyFont="1" applyAlignment="1"/>
    <xf numFmtId="165" fontId="0" fillId="0" borderId="0" xfId="0" applyNumberFormat="1" applyFont="1" applyAlignment="1"/>
    <xf numFmtId="165" fontId="3" fillId="0" borderId="0" xfId="0" applyNumberFormat="1" applyFont="1" applyAlignment="1">
      <alignment horizontal="center" wrapText="1"/>
    </xf>
    <xf numFmtId="2" fontId="0" fillId="0" borderId="0" xfId="0" applyNumberFormat="1" applyFont="1" applyAlignment="1">
      <alignment horizontal="center" textRotation="45" wrapText="1"/>
    </xf>
    <xf numFmtId="0" fontId="5" fillId="4" borderId="0" xfId="0" applyFont="1" applyFill="1" applyAlignment="1">
      <alignment horizontal="left" textRotation="45"/>
    </xf>
    <xf numFmtId="2" fontId="0" fillId="6" borderId="0" xfId="0" applyNumberFormat="1" applyFont="1" applyFill="1" applyAlignment="1">
      <alignment horizontal="center" wrapText="1"/>
    </xf>
    <xf numFmtId="0" fontId="2" fillId="3" borderId="0" xfId="0" applyFont="1" applyFill="1" applyAlignment="1">
      <alignment horizontal="center"/>
    </xf>
    <xf numFmtId="0" fontId="0" fillId="2" borderId="0" xfId="0" applyFont="1" applyFill="1" applyAlignment="1">
      <alignment horizontal="center"/>
    </xf>
  </cellXfs>
  <cellStyles count="2">
    <cellStyle name="Normal" xfId="0" builtinId="0"/>
    <cellStyle name="Ruim" xfId="1" builtinId="27"/>
  </cellStyles>
  <dxfs count="100">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2" formatCode="0.00"/>
    </dxf>
    <dxf>
      <alignment textRotation="45"/>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alignment textRotation="45"/>
    </dxf>
    <dxf>
      <alignment textRotation="45"/>
    </dxf>
    <dxf>
      <font>
        <b/>
        <color theme="1"/>
      </font>
      <fill>
        <patternFill patternType="solid">
          <fgColor theme="4" tint="0.79998168889431442"/>
          <bgColor theme="4" tint="0.79998168889431442"/>
        </patternFill>
      </fill>
    </dxf>
    <dxf>
      <numFmt numFmtId="165" formatCode="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numFmt numFmtId="165" formatCode="0.0"/>
    </dxf>
    <dxf>
      <numFmt numFmtId="165" formatCode="0.0"/>
    </dxf>
    <dxf>
      <numFmt numFmtId="2" formatCode="0.00"/>
    </dxf>
    <dxf>
      <alignment horizontal="left" textRotation="45"/>
    </dxf>
    <dxf>
      <alignment horizontal="left" textRotation="45"/>
    </dxf>
    <dxf>
      <fill>
        <patternFill patternType="solid">
          <bgColor rgb="FF92D050"/>
        </patternFill>
      </fill>
    </dxf>
    <dxf>
      <fill>
        <patternFill patternType="solid">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291.518972800928" missingItemsLimit="0" createdVersion="6" refreshedVersion="6" minRefreshableVersion="3" recordCount="239" xr:uid="{3C89A784-5339-4F14-A5BF-F0161AEE75C2}">
  <cacheSource type="worksheet">
    <worksheetSource ref="A1:N1048576" sheet="Respostas"/>
  </cacheSource>
  <cacheFields count="14">
    <cacheField name="Carimbo de data/hora" numFmtId="14">
      <sharedItems containsNonDate="0" containsDate="1" containsString="0" containsBlank="1" minDate="2021-02-28T11:29:21" maxDate="2021-04-05T12:13:55"/>
    </cacheField>
    <cacheField name="1. Grupo Avalidor - Indique o número do grupo" numFmtId="0">
      <sharedItems containsBlank="1" count="9">
        <s v="01 - Cartesianos"/>
        <s v="02 - Os Descartáveis"/>
        <s v="05 - Maquiavélicos"/>
        <s v="03 - Directum"/>
        <s v="06 - Pan+Demos"/>
        <s v="07 - Proletariat"/>
        <s v="04 - Filojuristas"/>
        <s v="Professor"/>
        <m/>
      </sharedItems>
    </cacheField>
    <cacheField name="2. Grupo Avaliado - Indique o número do grupo" numFmtId="0">
      <sharedItems containsBlank="1" count="8">
        <s v="05 - Maquiavélicos"/>
        <s v="06 - Pan+Demos"/>
        <s v="07 - Proletariat"/>
        <s v="03 - Directum"/>
        <s v="02 - Os Descartáveis"/>
        <s v="01 - Cartesianos"/>
        <s v="04 - Filojuristas"/>
        <m/>
      </sharedItems>
    </cacheField>
    <cacheField name="3. Trabalho Avaliado" numFmtId="0">
      <sharedItems containsBlank="1" count="7">
        <s v="1 - Categorias do pensamento contemporâneo"/>
        <s v="2 - Natureza e Governo"/>
        <s v="3 - O legado Grego"/>
        <s v="4 - A liberdade dos modernos"/>
        <s v="5 - Soberanias"/>
        <s v="6 - Povo e Soberania"/>
        <m/>
      </sharedItems>
    </cacheField>
    <cacheField name="4. Critério de Avaliação 1: consistência da argumentação" numFmtId="0">
      <sharedItems containsString="0" containsBlank="1" containsNumber="1" containsInteger="1" minValue="0" maxValue="5"/>
    </cacheField>
    <cacheField name="5. Critério de Avaliação 2: complexidade da pesquisa envolvida no trabalho" numFmtId="0">
      <sharedItems containsString="0" containsBlank="1" containsNumber="1" containsInteger="1" minValue="0" maxValue="5"/>
    </cacheField>
    <cacheField name="6. Critério de Avaliação 3: densidade crítica" numFmtId="0">
      <sharedItems containsString="0" containsBlank="1" containsNumber="1" containsInteger="1" minValue="0" maxValue="5"/>
    </cacheField>
    <cacheField name="7. Critério de Avaliação 4: aspectos formais" numFmtId="0">
      <sharedItems containsString="0" containsBlank="1" containsNumber="1" containsInteger="1" minValue="0" maxValue="5"/>
    </cacheField>
    <cacheField name="Comentário - Escreva um breve comentário sobre o trabalho" numFmtId="0">
      <sharedItems containsBlank="1" longText="1"/>
    </cacheField>
    <cacheField name="Total" numFmtId="0">
      <sharedItems containsString="0" containsBlank="1" containsNumber="1" minValue="0" maxValue="5"/>
    </cacheField>
    <cacheField name="Bonus" numFmtId="0">
      <sharedItems containsBlank="1"/>
    </cacheField>
    <cacheField name="Nota" numFmtId="0">
      <sharedItems containsString="0" containsBlank="1" containsNumber="1" minValue="0" maxValue="5.5"/>
    </cacheField>
    <cacheField name="Avaliador = Avaliado" numFmtId="0">
      <sharedItems containsBlank="1"/>
    </cacheField>
    <cacheField name="Problema"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d v="2021-02-28T11:29:21"/>
    <x v="0"/>
    <x v="0"/>
    <x v="0"/>
    <n v="4"/>
    <n v="4"/>
    <n v="5"/>
    <n v="4"/>
    <s v="Trabalho bem articulado. A menção ao livro &quot;Sapiens&quot;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
    <n v="4.166666666666667"/>
    <m/>
    <n v="4.166666666666667"/>
    <b v="0"/>
    <x v="0"/>
  </r>
  <r>
    <d v="2021-02-28T11:34:03"/>
    <x v="0"/>
    <x v="1"/>
    <x v="0"/>
    <n v="2"/>
    <n v="3"/>
    <n v="2"/>
    <n v="3"/>
    <s v="O texto é bem conciso. No entanto, parece não responder às atividades propostas: (i) identificar uma ou mais categorias (apresentar o conceito de alguma delas); e (ii) se ela(s) contribuem efetivamente para uma melhor compreensão do mundo atual."/>
    <n v="2.5"/>
    <m/>
    <n v="2.5"/>
    <b v="0"/>
    <x v="0"/>
  </r>
  <r>
    <d v="2021-02-28T17:28:52"/>
    <x v="1"/>
    <x v="1"/>
    <x v="0"/>
    <n v="5"/>
    <n v="4"/>
    <n v="3"/>
    <n v="3"/>
    <s v="Apesar de o grupo ter articulado bem os conceitos, acredito que poderia ter desenvolvido mais a discussão, principalmente abarcando outros aspectos e dando exemplos atuais/concretos da utilização da categoria &quot;marxismo cultural&quot;."/>
    <n v="4"/>
    <m/>
    <n v="4"/>
    <b v="0"/>
    <x v="0"/>
  </r>
  <r>
    <d v="2021-02-28T18:16:50"/>
    <x v="1"/>
    <x v="2"/>
    <x v="0"/>
    <n v="4"/>
    <n v="4"/>
    <n v="5"/>
    <n v="5"/>
    <s v="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quot;improdutivas&quot;, mas no último já fala sobre a possibilidade de não estarmos reservando tempo suficiente para atividades &quot;produtivas&quot;. Achei que ficou confuso._x000a_"/>
    <n v="4.333333333333333"/>
    <m/>
    <n v="4.333333333333333"/>
    <b v="0"/>
    <x v="0"/>
  </r>
  <r>
    <d v="2021-02-28T18:24:52"/>
    <x v="1"/>
    <x v="3"/>
    <x v="0"/>
    <n v="4"/>
    <n v="2"/>
    <n v="4"/>
    <n v="2"/>
    <s v="O texto está bem fluído, com ideias claras. Mas o termo &quot;uberização&quot; não foi bem usado no texto. No início do texto o grupo fala da &quot;uberização do trabalho&quot;,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
    <n v="3"/>
    <m/>
    <n v="3"/>
    <b v="0"/>
    <x v="0"/>
  </r>
  <r>
    <d v="2021-02-28T19:17:03"/>
    <x v="0"/>
    <x v="4"/>
    <x v="0"/>
    <n v="4"/>
    <n v="3"/>
    <n v="4"/>
    <n v="3"/>
    <s v="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
    <n v="3.5"/>
    <m/>
    <n v="3.5"/>
    <b v="0"/>
    <x v="0"/>
  </r>
  <r>
    <d v="2021-03-01T20:15:00"/>
    <x v="2"/>
    <x v="5"/>
    <x v="0"/>
    <n v="5"/>
    <n v="4"/>
    <n v="4"/>
    <n v="5"/>
    <s v="O trabalho sob análise foi bem desenvolvido e elaborado, obtendo sucesso em manter o leitor interessado em seu conteúdo e em realizar uma crítica embasada ao assunto discutido. Texto bem escrito, claro e esteticamente aprazível."/>
    <n v="4.5"/>
    <m/>
    <n v="4.5"/>
    <b v="0"/>
    <x v="0"/>
  </r>
  <r>
    <d v="2021-03-01T21:05:02"/>
    <x v="2"/>
    <x v="2"/>
    <x v="0"/>
    <n v="4"/>
    <n v="4"/>
    <n v="3"/>
    <n v="4"/>
    <s v="O post apresenta bem e de uma forma dinâmica o conceito de sociedade do cansaço e traz alguns questionamentos pertinentes. Apenas poderia ter dialogado mais com o texto obrigatório e o complementar."/>
    <n v="3.8333333333333335"/>
    <m/>
    <n v="3.8333333333333335"/>
    <b v="0"/>
    <x v="0"/>
  </r>
  <r>
    <d v="2021-03-01T21:10:11"/>
    <x v="3"/>
    <x v="0"/>
    <x v="0"/>
    <n v="5"/>
    <n v="5"/>
    <n v="5"/>
    <n v="5"/>
    <s v="As transformações são constantes e os conceitos mudam."/>
    <n v="5"/>
    <m/>
    <n v="5"/>
    <b v="0"/>
    <x v="0"/>
  </r>
  <r>
    <d v="2021-03-01T22:01:45"/>
    <x v="3"/>
    <x v="5"/>
    <x v="0"/>
    <n v="5"/>
    <n v="5"/>
    <n v="5"/>
    <n v="5"/>
    <s v="Mesmo com toda a tecnologia e potentes meios de comunicações jamais vistos na humanidade o individuo encontra-se solitário."/>
    <n v="5"/>
    <m/>
    <n v="5"/>
    <b v="0"/>
    <x v="0"/>
  </r>
  <r>
    <d v="2021-03-01T22:03:59"/>
    <x v="3"/>
    <x v="4"/>
    <x v="0"/>
    <n v="5"/>
    <n v="5"/>
    <n v="5"/>
    <n v="5"/>
    <s v="O que induz um grupo social para o bem pode fazer também para o mal."/>
    <n v="5"/>
    <m/>
    <n v="5"/>
    <b v="0"/>
    <x v="0"/>
  </r>
  <r>
    <d v="2021-03-02T10:47:09"/>
    <x v="3"/>
    <x v="1"/>
    <x v="0"/>
    <n v="3"/>
    <n v="3"/>
    <n v="3"/>
    <n v="3"/>
    <s v="O texto do grupo abordou de forma objetiva o modo o qual o universo linguístico se constrói dentro do dinamismo social, de modo a estabelecer continuamente conceitos cunhados a partir da assimilação da realidade e que por sua vez passam a influenciar o entendimento dessa. _x000a__x000a_Ademais, interessante ponto foi que o grupo utilizou-se de várias expressões que criadas ao longo do desenvolvimento humano e ressignificadas ao longo da história. Embora curto, texto foi objetivo e claro, cumprindo com sua finalidade."/>
    <n v="3"/>
    <m/>
    <n v="3"/>
    <b v="0"/>
    <x v="0"/>
  </r>
  <r>
    <d v="2021-03-02T10:57:09"/>
    <x v="3"/>
    <x v="2"/>
    <x v="0"/>
    <n v="4"/>
    <n v="4"/>
    <n v="4"/>
    <n v="4"/>
    <s v="O grupo de forma muito inteligente trouxe uma contraposição do ideia de &quot;Sociedade do Cansaço&quot;, do filósofo sul-coreano Byung-Han, e de &quot;Sociedade Disciplinar&quot;, de Michel Foucault, evidenciando a mudança abrupta ao longo da história do modo como os indivíduos estão inseridos na sociedade._x000a__x000a_Enquanto na Sociedade Disciplinar existia uma pressão sobre os indivíduos que à assimilavam na forma como qual entendiam a realidade, produzindo &quot;loucos e delinquentes a partir da obediência e da coerção&quot;._x000a__x000a_Por outro lado, o grupo destacou que na Sociedade do Cansaço, os conceitos anteriormente incorporados foram ressignificados e o &quot;você deve!&quot; deu lugar ao &quot;você pode&quot;, trazendo o maior número de transtornos mentais nos últimos tempos._x000a__x000a_Embora não tenha falado diretamente e explicitamente do modo pelo qual a linguagem e a criação de conceitos influenciam a assimilação da realidade, o grupo trouxe uma abordagem diferente dos demais que foi produtiva."/>
    <n v="4"/>
    <m/>
    <n v="4"/>
    <b v="0"/>
    <x v="0"/>
  </r>
  <r>
    <d v="2021-03-02T11:02:37"/>
    <x v="3"/>
    <x v="1"/>
    <x v="0"/>
    <n v="3"/>
    <n v="3"/>
    <n v="2"/>
    <n v="2"/>
    <s v="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
    <n v="2.6666666666666665"/>
    <m/>
    <n v="2.6666666666666665"/>
    <b v="0"/>
    <x v="0"/>
  </r>
  <r>
    <d v="2021-03-02T18:35:16"/>
    <x v="2"/>
    <x v="3"/>
    <x v="0"/>
    <n v="4"/>
    <n v="1"/>
    <n v="2"/>
    <n v="2"/>
    <s v="A inserção do conteúdo visto em aula e nos textos da semana no cenário atual(Pandemia) é bastante interessante, porém nota-se uma falta de aprofundamento no assunto com apenas descrições e algumas falhas na revisão de português."/>
    <n v="2.3333333333333335"/>
    <m/>
    <n v="2.3333333333333335"/>
    <b v="0"/>
    <x v="0"/>
  </r>
  <r>
    <d v="2021-03-02T20:18:17"/>
    <x v="2"/>
    <x v="2"/>
    <x v="0"/>
    <n v="5"/>
    <n v="3"/>
    <n v="4"/>
    <n v="5"/>
    <s v="Texto curto, direito, bem argumentado e teor crítico satisfatório, condizente com a proposta, porém, faltou apresentar uma melhor pesquisa bibliográfica."/>
    <n v="4.166666666666667"/>
    <m/>
    <n v="4.166666666666667"/>
    <b v="0"/>
    <x v="0"/>
  </r>
  <r>
    <d v="2021-03-02T20:31:01"/>
    <x v="2"/>
    <x v="5"/>
    <x v="0"/>
    <n v="5"/>
    <n v="5"/>
    <n v="4"/>
    <n v="4"/>
    <s v="Texto bem estruturado, com ótimo senso crítico, com uso intensivo da literatura, porém ao fim levantou perguntas que eu queria saber qual seria a resposta do grupo."/>
    <n v="4.666666666666667"/>
    <m/>
    <n v="4.666666666666667"/>
    <b v="0"/>
    <x v="0"/>
  </r>
  <r>
    <d v="2021-03-03T15:41:50"/>
    <x v="4"/>
    <x v="3"/>
    <x v="0"/>
    <n v="3"/>
    <n v="0"/>
    <n v="3"/>
    <n v="3"/>
    <s v="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
    <n v="2"/>
    <m/>
    <n v="2"/>
    <b v="0"/>
    <x v="0"/>
  </r>
  <r>
    <d v="2021-03-03T17:13:51"/>
    <x v="2"/>
    <x v="6"/>
    <x v="0"/>
    <n v="0"/>
    <n v="0"/>
    <n v="0"/>
    <n v="0"/>
    <s v="não há texto"/>
    <n v="0"/>
    <m/>
    <n v="0"/>
    <b v="0"/>
    <x v="0"/>
  </r>
  <r>
    <d v="2021-03-03T23:10:26"/>
    <x v="4"/>
    <x v="2"/>
    <x v="0"/>
    <n v="5"/>
    <n v="3"/>
    <n v="5"/>
    <n v="5"/>
    <s v="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
    <n v="4.333333333333333"/>
    <m/>
    <n v="4.333333333333333"/>
    <b v="0"/>
    <x v="0"/>
  </r>
  <r>
    <d v="2021-03-03T23:11:46"/>
    <x v="5"/>
    <x v="1"/>
    <x v="0"/>
    <n v="5"/>
    <n v="3"/>
    <n v="5"/>
    <n v="5"/>
    <s v="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
    <n v="4.333333333333333"/>
    <m/>
    <n v="4.333333333333333"/>
    <b v="0"/>
    <x v="0"/>
  </r>
  <r>
    <d v="2021-03-04T19:23:01"/>
    <x v="6"/>
    <x v="2"/>
    <x v="0"/>
    <n v="5"/>
    <n v="3"/>
    <n v="5"/>
    <n v="4"/>
    <s v="A postagem iniciou com a contextualização do mundo atual, que, apesar dos avanços tecnológicos, vem sofrendo com novos problemas relacionados com o sentimento de pressão por desempenho. Em seguida fala do contraponto da &quot;Sociedade do Cansaço&quot; de Byung-Chul Han com a &quot;Sociedade Disciplinar&quot; de Michel Foucault, demonstrando a relevância do pensamento do coreano para a compreensão desse mundo em que as pessoas acham inaceitável &quot;perder tempo&quot;._x000a__x000a_Acredito que os aspectos negativos dessa &quot;Sociedade do Cansaço&quot;,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quot;breve comentário&quot; e passar a fazer outras coisas."/>
    <n v="4.166666666666667"/>
    <m/>
    <n v="4.166666666666667"/>
    <b v="0"/>
    <x v="0"/>
  </r>
  <r>
    <d v="2021-03-05T01:23:04"/>
    <x v="6"/>
    <x v="1"/>
    <x v="0"/>
    <n v="2"/>
    <n v="2"/>
    <n v="2"/>
    <n v="1"/>
    <s v="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
    <n v="1.8333333333333333"/>
    <m/>
    <n v="1.8333333333333333"/>
    <b v="0"/>
    <x v="0"/>
  </r>
  <r>
    <d v="2021-03-05T15:14:16"/>
    <x v="6"/>
    <x v="3"/>
    <x v="0"/>
    <n v="4"/>
    <n v="2"/>
    <n v="3"/>
    <n v="3"/>
    <s v="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
    <n v="3"/>
    <m/>
    <n v="3"/>
    <b v="0"/>
    <x v="0"/>
  </r>
  <r>
    <d v="2021-03-05T16:50:52"/>
    <x v="6"/>
    <x v="0"/>
    <x v="0"/>
    <n v="5"/>
    <n v="5"/>
    <n v="3"/>
    <n v="4"/>
    <s v="O trabalho aborda satisfatoriamente a complexidade das categorias criadas pelos seres humanos e a naturalização dessas categorias, que abrangem ideias morais, sociais e políticas. A conclusão, correta, é a de que vivemos uma &quot;realidade imaginada&quot;. Adicionaria à discussão o debate de Pierre Bourdieu sobre o poder simbólico, que vai no mesmo sentido da abordagem feita no texto, mas agrega a questão da disputa de narrativas na sociedade."/>
    <n v="4.5"/>
    <m/>
    <n v="4.5"/>
    <b v="0"/>
    <x v="0"/>
  </r>
  <r>
    <d v="2021-03-05T19:01:26"/>
    <x v="2"/>
    <x v="1"/>
    <x v="0"/>
    <n v="5"/>
    <n v="4"/>
    <n v="4"/>
    <n v="5"/>
    <s v="O texto foi muito bem escrito e acabou por proporcionar uma leitura envolvente e provocativa ao leitor. Percebe-se que houve um empenho tanto na pesquisa quanto na fase de conectar as ideias, de modo que o texto flui naturalmente, sem ser de jeito nenhum pobre ou descuidado."/>
    <n v="4.5"/>
    <m/>
    <n v="4.5"/>
    <b v="0"/>
    <x v="0"/>
  </r>
  <r>
    <d v="2021-03-05T23:10:52"/>
    <x v="0"/>
    <x v="2"/>
    <x v="0"/>
    <n v="5"/>
    <n v="5"/>
    <n v="5"/>
    <n v="4"/>
    <s v="O texto aborda dois conceitos essenciais para o contexto do trabalho. Traz pontos concisos e bem delimitados. Soube ser sucinto. Trazer Foucault pode ser dito como a &quot;cereja do bolo&quot;. Importante reflexão para a sociedade do cansaço e a sociedade disciplinar."/>
    <n v="4.833333333333333"/>
    <m/>
    <n v="4.833333333333333"/>
    <b v="0"/>
    <x v="0"/>
  </r>
  <r>
    <d v="2021-03-06T13:17:41"/>
    <x v="2"/>
    <x v="4"/>
    <x v="1"/>
    <n v="5"/>
    <n v="5"/>
    <n v="5"/>
    <n v="5"/>
    <s v="Excelente post! Importante debate sobre a aparente autonomia dos meios de comunicação e o fenômeno da pós-verdade."/>
    <n v="5"/>
    <m/>
    <n v="5"/>
    <b v="0"/>
    <x v="0"/>
  </r>
  <r>
    <d v="2021-03-06T17:18:38"/>
    <x v="0"/>
    <x v="0"/>
    <x v="1"/>
    <n v="5"/>
    <n v="5"/>
    <n v="5"/>
    <n v="4"/>
    <s v="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
    <n v="4.833333333333333"/>
    <m/>
    <n v="4.833333333333333"/>
    <b v="0"/>
    <x v="0"/>
  </r>
  <r>
    <d v="2021-03-06T18:42:04"/>
    <x v="5"/>
    <x v="6"/>
    <x v="0"/>
    <n v="5"/>
    <n v="5"/>
    <n v="5"/>
    <n v="5"/>
    <s v="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
    <n v="5"/>
    <m/>
    <n v="5"/>
    <b v="0"/>
    <x v="0"/>
  </r>
  <r>
    <d v="2021-03-06T19:52:42"/>
    <x v="5"/>
    <x v="4"/>
    <x v="0"/>
    <n v="5"/>
    <n v="4"/>
    <n v="5"/>
    <n v="5"/>
    <s v="Análise interessante sobre os desafios da comunicação descentralizada atual, visto que a despeito do empoderamento individual há um rompimento das fronteiras entre fato e opinião,."/>
    <n v="4.666666666666667"/>
    <m/>
    <n v="4.666666666666667"/>
    <b v="0"/>
    <x v="0"/>
  </r>
  <r>
    <d v="2021-03-06T19:58:49"/>
    <x v="5"/>
    <x v="5"/>
    <x v="0"/>
    <n v="3"/>
    <n v="4"/>
    <n v="3"/>
    <n v="4"/>
    <s v="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
    <n v="3.5"/>
    <m/>
    <n v="3.5"/>
    <b v="0"/>
    <x v="0"/>
  </r>
  <r>
    <d v="2021-03-06T20:03:43"/>
    <x v="5"/>
    <x v="3"/>
    <x v="0"/>
    <n v="0"/>
    <n v="0"/>
    <n v="0"/>
    <n v="0"/>
    <s v="O grupo nao postou"/>
    <n v="0"/>
    <m/>
    <n v="0"/>
    <b v="0"/>
    <x v="0"/>
  </r>
  <r>
    <d v="2021-03-06T20:13:40"/>
    <x v="0"/>
    <x v="6"/>
    <x v="0"/>
    <n v="4"/>
    <n v="5"/>
    <n v="5"/>
    <n v="5"/>
    <s v="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
    <n v="4.666666666666667"/>
    <m/>
    <n v="4.666666666666667"/>
    <b v="0"/>
    <x v="0"/>
  </r>
  <r>
    <d v="2021-03-06T22:13:29"/>
    <x v="0"/>
    <x v="3"/>
    <x v="0"/>
    <n v="4"/>
    <n v="2"/>
    <n v="3"/>
    <n v="3"/>
    <s v="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
    <n v="3"/>
    <m/>
    <n v="3"/>
    <b v="0"/>
    <x v="0"/>
  </r>
  <r>
    <d v="2021-03-06T22:24:46"/>
    <x v="5"/>
    <x v="0"/>
    <x v="0"/>
    <n v="5"/>
    <n v="5"/>
    <n v="5"/>
    <n v="4"/>
    <s v="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_x000a__x000a_Outros comentários foram feitos em cima do próprio texto."/>
    <n v="4.833333333333333"/>
    <m/>
    <n v="4.833333333333333"/>
    <b v="0"/>
    <x v="0"/>
  </r>
  <r>
    <d v="2021-03-07T14:09:39"/>
    <x v="0"/>
    <x v="4"/>
    <x v="1"/>
    <n v="5"/>
    <n v="4"/>
    <n v="4"/>
    <n v="5"/>
    <s v="Texto muito potente, pois dialoga com as leituras obrigatórias atreladas ao módulo e propõe, criticamente, estabelecer um marco de análise do conflito existente entre a discussão do debate de gênero no cenário nacional e a concepção de uma &quot;ordem natural&quot; dos grupos conservadores, nos quais se incluem as igrejas neopentecostais e evangélicas e os políticos brasileiros. A contribuição do grupo reafirmou muito bem a importância do estudo da identidade de gênero para &quot;desnaturalizar&quot;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
    <n v="4.5"/>
    <m/>
    <n v="4.5"/>
    <b v="0"/>
    <x v="0"/>
  </r>
  <r>
    <d v="2021-03-07T22:36:57"/>
    <x v="1"/>
    <x v="5"/>
    <x v="1"/>
    <n v="5"/>
    <n v="5"/>
    <n v="5"/>
    <n v="5"/>
    <s v="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_x000a_"/>
    <n v="5"/>
    <m/>
    <n v="5"/>
    <b v="0"/>
    <x v="0"/>
  </r>
  <r>
    <d v="2021-03-07T22:47:35"/>
    <x v="1"/>
    <x v="0"/>
    <x v="1"/>
    <n v="5"/>
    <n v="5"/>
    <n v="5"/>
    <n v="5"/>
    <s v="Gostei da &quot;continuação&quot;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quot;constituição material&quot; desse país."/>
    <n v="5"/>
    <m/>
    <n v="5"/>
    <b v="0"/>
    <x v="0"/>
  </r>
  <r>
    <d v="2021-03-08T15:17:57"/>
    <x v="1"/>
    <x v="6"/>
    <x v="1"/>
    <n v="3"/>
    <n v="3"/>
    <n v="4"/>
    <n v="4"/>
    <s v="Encontrei no texto citações pontuais de textos já lidos em sala. A linha de raciocínio argumentativa ficou comprometida com boa parte do texto se limitando a aspectos descritivos. Não consegui delimitar claramente uma introdução, desenvolvimento e conclusão. _x000a_O texto conseguiu resumir alguns bons pontos discutidos em sala."/>
    <n v="3.3333333333333335"/>
    <m/>
    <n v="3.3333333333333335"/>
    <b v="0"/>
    <x v="0"/>
  </r>
  <r>
    <d v="2021-03-08T15:28:38"/>
    <x v="1"/>
    <x v="2"/>
    <x v="1"/>
    <n v="3"/>
    <n v="2"/>
    <n v="3"/>
    <n v="5"/>
    <s v="O texto se limitou a fazer um resumo dos pontos abordados nos textos obrigatórios da disciplina e das discussões em sala. _x000a_Não foi possível identificar elementos argumentativos no texto, tendo portanto apenas características expositivas."/>
    <n v="3"/>
    <m/>
    <n v="3"/>
    <b v="0"/>
    <x v="0"/>
  </r>
  <r>
    <d v="2021-03-08T17:40:43"/>
    <x v="7"/>
    <x v="5"/>
    <x v="0"/>
    <n v="4"/>
    <n v="5"/>
    <n v="5"/>
    <n v="5"/>
    <s v="São dois bons trabalhos que ficaram justapostos, o que gera uma cisão na argumentação. Para que ambos coexistissem no mesmo texto, seria importante traçar algum tipo de conexão entre os dois temas."/>
    <n v="4.666666666666667"/>
    <s v="b"/>
    <n v="5.1333333333333337"/>
    <b v="0"/>
    <x v="0"/>
  </r>
  <r>
    <d v="2021-03-08T17:46:19"/>
    <x v="7"/>
    <x v="5"/>
    <x v="1"/>
    <n v="4"/>
    <n v="4"/>
    <n v="4"/>
    <n v="3"/>
    <s v="O texto merecia uma revisão de português. Alguns problemas menores, como o &quot;sobre a ótica&quot;,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
    <n v="3.8333333333333335"/>
    <s v="b"/>
    <n v="4.2166666666666668"/>
    <b v="0"/>
    <x v="0"/>
  </r>
  <r>
    <d v="2021-03-08T18:15:50"/>
    <x v="7"/>
    <x v="4"/>
    <x v="0"/>
    <n v="5"/>
    <n v="4"/>
    <n v="4"/>
    <n v="5"/>
    <s v="Boa utilização das fontes citadas, mostrando uma seleção interessante de textos usados como referência e uma análise adequada do objeto."/>
    <n v="4.5"/>
    <m/>
    <n v="4.5"/>
    <b v="0"/>
    <x v="0"/>
  </r>
  <r>
    <d v="2021-03-08T18:21:08"/>
    <x v="7"/>
    <x v="4"/>
    <x v="1"/>
    <n v="5"/>
    <n v="5"/>
    <n v="5"/>
    <n v="5"/>
    <s v="Excelente trabalho. Alia forma e conteúdo. Um ponto que merece ser revisto é a citação inicial de rousseau, que me parece não ser exata. Mas mostrou uma pesquisa extensa e qualificada, gerando um ótimo texto."/>
    <n v="5"/>
    <s v="b"/>
    <n v="5.5"/>
    <b v="0"/>
    <x v="0"/>
  </r>
  <r>
    <d v="2021-03-08T18:24:02"/>
    <x v="7"/>
    <x v="3"/>
    <x v="0"/>
    <n v="2"/>
    <n v="1"/>
    <n v="2"/>
    <n v="2"/>
    <s v="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
    <n v="1.6666666666666667"/>
    <m/>
    <n v="1.6666666666666667"/>
    <b v="0"/>
    <x v="0"/>
  </r>
  <r>
    <d v="2021-03-08T18:27:43"/>
    <x v="7"/>
    <x v="3"/>
    <x v="1"/>
    <n v="3"/>
    <n v="4"/>
    <n v="4"/>
    <n v="4"/>
    <s v="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
    <n v="3.6666666666666665"/>
    <m/>
    <n v="3.6666666666666665"/>
    <b v="0"/>
    <x v="0"/>
  </r>
  <r>
    <d v="2021-03-08T18:38:35"/>
    <x v="7"/>
    <x v="0"/>
    <x v="0"/>
    <n v="4"/>
    <n v="4"/>
    <n v="4"/>
    <n v="4"/>
    <s v="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
    <n v="4"/>
    <s v="b"/>
    <n v="4.4000000000000004"/>
    <b v="0"/>
    <x v="0"/>
  </r>
  <r>
    <d v="2021-03-08T18:42:00"/>
    <x v="7"/>
    <x v="0"/>
    <x v="1"/>
    <n v="5"/>
    <n v="4"/>
    <n v="5"/>
    <n v="4"/>
    <s v="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
    <n v="4.5"/>
    <m/>
    <n v="4.5"/>
    <b v="0"/>
    <x v="0"/>
  </r>
  <r>
    <d v="2021-03-08T18:47:10"/>
    <x v="7"/>
    <x v="6"/>
    <x v="0"/>
    <n v="3"/>
    <n v="4"/>
    <n v="4"/>
    <n v="5"/>
    <s v="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
    <n v="3.8333333333333335"/>
    <m/>
    <n v="3.8333333333333335"/>
    <b v="0"/>
    <x v="0"/>
  </r>
  <r>
    <d v="2021-03-08T18:50:03"/>
    <x v="7"/>
    <x v="6"/>
    <x v="1"/>
    <n v="4"/>
    <n v="3"/>
    <n v="4"/>
    <n v="5"/>
    <s v="O texto é interessante e escolhe um bom recorte, da dimensão religiosa da tradição. Porém, essa descrição não conduz a uma análise dos conceitos descritos, especialmente das relações entre religião e cultura."/>
    <n v="3.8333333333333335"/>
    <m/>
    <n v="3.8333333333333335"/>
    <b v="0"/>
    <x v="0"/>
  </r>
  <r>
    <d v="2021-03-08T18:51:52"/>
    <x v="7"/>
    <x v="1"/>
    <x v="0"/>
    <n v="2"/>
    <n v="2"/>
    <n v="2"/>
    <n v="3"/>
    <s v="O texto não mostra uma pesquisa específica sobre um dos conceitos e não parte de diálogos com uma rede mais complexa de referências, restando muito ligado às ideias contidas nos textos da semana."/>
    <n v="2.1666666666666665"/>
    <m/>
    <n v="2.1666666666666665"/>
    <b v="0"/>
    <x v="0"/>
  </r>
  <r>
    <d v="2021-03-08T18:55:42"/>
    <x v="7"/>
    <x v="2"/>
    <x v="0"/>
    <n v="2"/>
    <n v="2"/>
    <n v="3"/>
    <n v="4"/>
    <s v="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
    <n v="2.5"/>
    <m/>
    <n v="2.5"/>
    <b v="0"/>
    <x v="0"/>
  </r>
  <r>
    <d v="2021-03-08T18:59:35"/>
    <x v="7"/>
    <x v="2"/>
    <x v="1"/>
    <n v="3"/>
    <n v="2"/>
    <n v="3"/>
    <n v="4"/>
    <s v="As reflexões são interessantes, mas se inserem no contexto dos textos de leitura obrigatória, sem dialogarem com textos externos e evidenciarem pesquisa autônoma, o que compromete também a criticidade e a complexidade da argumentação."/>
    <n v="2.8333333333333335"/>
    <m/>
    <n v="2.8333333333333335"/>
    <b v="0"/>
    <x v="0"/>
  </r>
  <r>
    <d v="2021-03-08T20:42:52"/>
    <x v="5"/>
    <x v="1"/>
    <x v="1"/>
    <n v="0"/>
    <n v="0"/>
    <n v="0"/>
    <n v="0"/>
    <s v="Post não divulgado (data de consulta: 8.mar.2021)."/>
    <n v="0"/>
    <m/>
    <n v="0"/>
    <b v="0"/>
    <x v="0"/>
  </r>
  <r>
    <d v="2021-03-09T04:06:49"/>
    <x v="1"/>
    <x v="1"/>
    <x v="1"/>
    <n v="5"/>
    <n v="4"/>
    <n v="5"/>
    <n v="5"/>
    <s v="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
    <n v="4.666666666666667"/>
    <m/>
    <n v="4.666666666666667"/>
    <b v="0"/>
    <x v="0"/>
  </r>
  <r>
    <d v="2021-03-09T11:15:10"/>
    <x v="2"/>
    <x v="5"/>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1:15:10"/>
    <x v="2"/>
    <x v="5"/>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3:45:27"/>
    <x v="0"/>
    <x v="2"/>
    <x v="1"/>
    <n v="5"/>
    <n v="4"/>
    <n v="4"/>
    <n v="4"/>
    <s v="O trabalho apresenta uma discussão pouco densa dos conceitos de direito natural e de construção social. Cita o exemplo chinês, o que permite um entendimento maior do que objetiva descrever."/>
    <n v="4.333333333333333"/>
    <m/>
    <n v="4.333333333333333"/>
    <b v="0"/>
    <x v="0"/>
  </r>
  <r>
    <d v="2021-03-09T14:37:24"/>
    <x v="4"/>
    <x v="3"/>
    <x v="1"/>
    <n v="5"/>
    <n v="5"/>
    <n v="5"/>
    <n v="5"/>
    <s v="O texto foi muito bem estruturado, trouxe linhas argumentativas bastante consistentes e coerentes, além de trazer referências que agregaram conteúdo relevante na sua construção. Parabéns!"/>
    <n v="5"/>
    <m/>
    <n v="5"/>
    <b v="0"/>
    <x v="0"/>
  </r>
  <r>
    <d v="2021-03-09T19:45:29"/>
    <x v="3"/>
    <x v="0"/>
    <x v="1"/>
    <n v="4"/>
    <n v="4"/>
    <n v="4"/>
    <n v="3"/>
    <s v="Post muito bem estruturado trazendo de maneira bem clara os valores confucionistas e as escolas que foram o direito chinês contemporâneo."/>
    <n v="3.8333333333333335"/>
    <m/>
    <n v="3.8333333333333335"/>
    <b v="0"/>
    <x v="0"/>
  </r>
  <r>
    <d v="2021-03-09T19:47:00"/>
    <x v="3"/>
    <x v="1"/>
    <x v="1"/>
    <n v="4"/>
    <n v="3"/>
    <n v="4"/>
    <n v="4"/>
    <s v="Ótimo post! Realizou uma abordagem sistemática da distinção entre tradição e ordem natural. Trazendo também a dificuldade de se definir uma ordem natural na sociedade moderna."/>
    <n v="3.6666666666666665"/>
    <m/>
    <n v="3.6666666666666665"/>
    <b v="0"/>
    <x v="0"/>
  </r>
  <r>
    <d v="2021-03-09T19:50:36"/>
    <x v="3"/>
    <x v="2"/>
    <x v="1"/>
    <n v="3"/>
    <n v="4"/>
    <n v="4"/>
    <n v="4"/>
    <s v="Post realizou uma abordagem muito interessante de como a construção do Estado faz com que o poder político centralizado tem a capacidade de impor regras a sociedade, passando a intervir em tradições e também podendo influenciar na definição do direito natural."/>
    <n v="3.6666666666666665"/>
    <m/>
    <n v="3.6666666666666665"/>
    <b v="0"/>
    <x v="0"/>
  </r>
  <r>
    <d v="2021-03-10T09:11:16"/>
    <x v="5"/>
    <x v="1"/>
    <x v="2"/>
    <n v="4"/>
    <n v="5"/>
    <n v="5"/>
    <n v="5"/>
    <s v="O texto contempla os aspectos solicitados no comando da atividade."/>
    <n v="4.666666666666667"/>
    <m/>
    <n v="4.666666666666667"/>
    <b v="0"/>
    <x v="0"/>
  </r>
  <r>
    <d v="2021-03-10T14:35:37"/>
    <x v="2"/>
    <x v="3"/>
    <x v="1"/>
    <n v="4"/>
    <n v="4"/>
    <n v="3"/>
    <n v="4"/>
    <s v="Texto bem estruturado e explicativo. Conseguiu introduzir temas atuais, como a laicidade falha do estado brasileiro e a atuação impropria do atual presidente no conteúdo estudado. Outro ponto importante foi a imparcialidade quanto a questão tradição vs governo, demonstrando os pontos positivos e negativos do exercício de cada um deles."/>
    <n v="3.8333333333333335"/>
    <m/>
    <n v="3.8333333333333335"/>
    <b v="0"/>
    <x v="0"/>
  </r>
  <r>
    <d v="2021-03-12T09:55:06"/>
    <x v="2"/>
    <x v="2"/>
    <x v="1"/>
    <n v="5"/>
    <n v="4"/>
    <n v="5"/>
    <n v="5"/>
    <s v="Post conciso, relaciona os termos e conceitos estudados no módulo de forma clara e bem articulada."/>
    <n v="4.666666666666667"/>
    <m/>
    <n v="4.666666666666667"/>
    <b v="0"/>
    <x v="0"/>
  </r>
  <r>
    <d v="2021-03-12T17:17:52"/>
    <x v="3"/>
    <x v="5"/>
    <x v="1"/>
    <n v="5"/>
    <n v="4"/>
    <n v="5"/>
    <n v="4"/>
    <s v="O texto é bom, uma vez que estabelece um conexão interessante do conflito entre religião, governo e tradição, buscando no gregos referências para os acontecimentos atuais."/>
    <n v="4.5"/>
    <m/>
    <n v="4.5"/>
    <b v="0"/>
    <x v="0"/>
  </r>
  <r>
    <d v="2021-03-12T17:31:18"/>
    <x v="3"/>
    <x v="4"/>
    <x v="1"/>
    <n v="4"/>
    <n v="5"/>
    <n v="5"/>
    <n v="4"/>
    <s v="O texto expõem bem os conceitos de tradição e naturalidade, bem como tais termos operam na ideologia de gênero, sendo esse avaliado segundo a justiça objetiva presente ou ausente, influenciada pelo Estado."/>
    <n v="4.5"/>
    <m/>
    <n v="4.5"/>
    <b v="0"/>
    <x v="0"/>
  </r>
  <r>
    <d v="2021-03-12T17:43:09"/>
    <x v="3"/>
    <x v="6"/>
    <x v="1"/>
    <n v="4"/>
    <n v="4"/>
    <n v="4"/>
    <n v="4"/>
    <s v="O texto apresenta bem a evolução do conceito de família, e o conflito entre o conceito natural e o institucional na atualidade, mas fica muito restrito ao aspecto expositivo."/>
    <n v="4"/>
    <m/>
    <n v="4"/>
    <b v="0"/>
    <x v="0"/>
  </r>
  <r>
    <d v="2021-03-12T19:53:56"/>
    <x v="2"/>
    <x v="1"/>
    <x v="1"/>
    <n v="5"/>
    <n v="5"/>
    <n v="5"/>
    <n v="5"/>
    <s v="O texto foi bem articulado. O conceito de ordem natural e os problemas em definir tal ideia foram apresentados de forma clara e precisa."/>
    <n v="5"/>
    <m/>
    <n v="5"/>
    <b v="0"/>
    <x v="0"/>
  </r>
  <r>
    <d v="2021-03-12T20:41:02"/>
    <x v="2"/>
    <x v="6"/>
    <x v="1"/>
    <n v="5"/>
    <n v="5"/>
    <n v="5"/>
    <n v="5"/>
    <s v="Um trabalho muito bem escrito que provoca uma reflexão interessante e relevante para os dias atuais."/>
    <n v="5"/>
    <m/>
    <n v="5"/>
    <b v="0"/>
    <x v="0"/>
  </r>
  <r>
    <d v="2021-03-13T09:44:01"/>
    <x v="6"/>
    <x v="2"/>
    <x v="1"/>
    <n v="5"/>
    <n v="4"/>
    <n v="4"/>
    <n v="5"/>
    <s v="O trabalhou fez um excelente resumo dos textos do módulo. Retratou como os gregos foram além do pensamento hindu e chinês, que em geral apenas aceitavam que a tradição estabelecida era o espelho da natureza. Mostrou a importância dessa crítica da tradição para a humanidade, exemplificando com a escravidão, que, apesar de representar uma longa tradição, era incoerente com a natureza, conforme a racionalidade do século XIX."/>
    <n v="4.5"/>
    <m/>
    <n v="4.5"/>
    <b v="0"/>
    <x v="0"/>
  </r>
  <r>
    <d v="2021-03-13T12:34:51"/>
    <x v="0"/>
    <x v="6"/>
    <x v="1"/>
    <n v="5"/>
    <n v="5"/>
    <n v="4"/>
    <n v="5"/>
    <s v="Texto excelente! Consegue mesclar ensinamentos atinentes à filosofia do direito com discussões atuais acerca do direito, especialmente do direito de família, de maneira ímpar. Gostamos muito da digressão acerca da relação entre religião e ordem natural. A conclusão de que essa percepção da existência de uma ordem natural é, na verdade, fruto de categorias imaginadas, sustentadas pela linguagem, nos surpreendeu positivamente."/>
    <n v="4.833333333333333"/>
    <m/>
    <n v="4.833333333333333"/>
    <b v="0"/>
    <x v="0"/>
  </r>
  <r>
    <d v="2021-03-13T13:51:55"/>
    <x v="2"/>
    <x v="4"/>
    <x v="1"/>
    <n v="5"/>
    <n v="5"/>
    <n v="5"/>
    <n v="5"/>
    <s v="Achei um ótimo texto! O grupo apresentou argumentos consistentes, embasados em boa bibliografia e organizados de forma estruturada e lógica. A escrita em si foi feita de maneira clara, fazendo com que o texto em si ficasse fácil de ler e compreender."/>
    <n v="5"/>
    <m/>
    <n v="5"/>
    <b v="0"/>
    <x v="0"/>
  </r>
  <r>
    <d v="2021-03-13T17:11:46"/>
    <x v="0"/>
    <x v="0"/>
    <x v="2"/>
    <n v="5"/>
    <n v="4"/>
    <n v="5"/>
    <n v="5"/>
    <s v="Ótimo texto, o qual estabelece um objetivo preciso e o analisa de forma coerente. Além disso, as duas linhas filosóficas do presente módulo são apresentadas de forma comparativa e reflexiva."/>
    <n v="4.666666666666667"/>
    <m/>
    <n v="4.666666666666667"/>
    <b v="0"/>
    <x v="0"/>
  </r>
  <r>
    <d v="2021-03-13T20:30:23"/>
    <x v="5"/>
    <x v="4"/>
    <x v="1"/>
    <n v="5"/>
    <n v="5"/>
    <n v="4"/>
    <n v="5"/>
    <s v="Interessante análise sobre a ideologia de gênero, com farta pesquisa e bom embasamento. Poderia ter aprofundado um pouco mais sobre o conflito entre tradição, a perspectiva de ideal racional metafísico grego e dessas duas perspectivas com a análise jurídica positiva."/>
    <n v="4.833333333333333"/>
    <m/>
    <n v="4.833333333333333"/>
    <b v="0"/>
    <x v="0"/>
  </r>
  <r>
    <d v="2021-03-13T21:22:25"/>
    <x v="5"/>
    <x v="5"/>
    <x v="1"/>
    <n v="5"/>
    <n v="5"/>
    <n v="5"/>
    <n v="5"/>
    <s v="Texto excelente. Abordou o tema numa boa crescente e conseguiu transmitir bem a mensagem proposta. O título é muito criativo e instigante, levando o leitor a querer entender do que se trata a tal &quot;Ordem Natural Religiosa Governamental&quot;. Boa pesquisa, boas aplicações, mensagem direta e clara."/>
    <n v="5"/>
    <m/>
    <n v="5"/>
    <b v="0"/>
    <x v="0"/>
  </r>
  <r>
    <d v="2021-03-13T21:24:09"/>
    <x v="5"/>
    <x v="3"/>
    <x v="1"/>
    <n v="0"/>
    <n v="0"/>
    <n v="0"/>
    <n v="0"/>
    <s v="não fizeram o post 2"/>
    <n v="0"/>
    <m/>
    <n v="0"/>
    <b v="0"/>
    <x v="0"/>
  </r>
  <r>
    <d v="2021-03-13T21:55:08"/>
    <x v="5"/>
    <x v="6"/>
    <x v="1"/>
    <n v="5"/>
    <n v="4"/>
    <n v="5"/>
    <n v="4"/>
    <s v="Trabalho elaborado de maneira bem objetiva e com linguagem fácil de ser compreensível. O grupo resgata as tradições na modernidade ao abordarem o Cristianismo e automaticamente faz uma conexão com as ideias de persistência de tradições apontadas pelos textos obrigatório, mais especificamente da &quot;ética grega&quot;. Além disso, o grupo faz um paralelo de avaliar o cristianismo e as construções sociais a partir da visão do sofista, que é capaz de enxergar um denominador comum dentro das visões do grupo cristão de maneira externa aos dogmas. Por fim, ressalto que a escolha dos textos foi bem diversa, porém faltou textos mais aprofundados nos assuntos abarcados que poderiam ter substituídos os diversos códigos citados."/>
    <n v="4.5"/>
    <m/>
    <n v="4.5"/>
    <b v="0"/>
    <x v="0"/>
  </r>
  <r>
    <d v="2021-03-13T22:47:12"/>
    <x v="5"/>
    <x v="0"/>
    <x v="1"/>
    <n v="3"/>
    <n v="4"/>
    <n v="3"/>
    <n v="3"/>
    <s v="O texto é muito corrido, com parágrafos exageradamente extensos e com conteúdos que parecem até um pouco desconexos. A sensação que deixa é a de que é um compilado de informações, agrupadas, mas sem muita coesão. Porém, a temática que o texto se propõe a desenvolver não é muito habitual e, pela quantidade de informações presentes nele, parece que se fez uma pesquisa no mínimo razoável. Traz muitos assuntos que até conseguem despertar interesse, mas não os desenvolve, nem os explica muito bem."/>
    <n v="3.3333333333333335"/>
    <m/>
    <n v="3.3333333333333335"/>
    <b v="0"/>
    <x v="0"/>
  </r>
  <r>
    <d v="2021-03-14T12:07:58"/>
    <x v="1"/>
    <x v="3"/>
    <x v="2"/>
    <n v="5"/>
    <n v="4"/>
    <n v="3"/>
    <n v="5"/>
    <s v="Bom trabalho de resumo sobre as contribuições gregas sobre a filosofia, apesar de não ter explorado questões filosóficas mais críticas como as leituras obrigatórias, tais como as contraposições entre a tradição e a ordem natural, entre o bem e o bom, entre uma visão monista da moral e uma plural. O texto procurou mostrar de maneira mais histórica a filosofia grega, e elencou os principais polos de pensamento dessa revolução filosófica."/>
    <n v="4.333333333333333"/>
    <m/>
    <n v="4.333333333333333"/>
    <b v="0"/>
    <x v="0"/>
  </r>
  <r>
    <d v="2021-03-14T18:37:56"/>
    <x v="5"/>
    <x v="1"/>
    <x v="2"/>
    <n v="5"/>
    <n v="5"/>
    <n v="4"/>
    <n v="5"/>
    <s v="O texto atende aos requisitos indicados para sua elaboração."/>
    <n v="4.833333333333333"/>
    <m/>
    <n v="4.833333333333333"/>
    <b v="0"/>
    <x v="0"/>
  </r>
  <r>
    <d v="2021-03-14T21:38:28"/>
    <x v="1"/>
    <x v="5"/>
    <x v="2"/>
    <n v="5"/>
    <n v="4"/>
    <n v="5"/>
    <n v="4"/>
    <s v="Excelente texto e argumentação! Muito bom identificar os diversos aspectos e como a sociedade tem reagido à pluralidade de informações, principalmente no cenário atual da COVID 19, a forma que os discursos de pessoas influentes (como por ex. líderes religiosos) tem influenciado muitas pessoas desconsiderando por vezes o saber científico. _x000a_Mais interessante ainda é ver como são atuais os estudos Platônicos e Aristotélicos, pois não há um saber acabado e determinado já a experiência de vida individual de cada pessoa influi diretamente na exteriorização e exposição das informações que recebem, sendo estas informações múltiplas, difusas na sociedade."/>
    <n v="4.5"/>
    <m/>
    <n v="4.5"/>
    <b v="0"/>
    <x v="0"/>
  </r>
  <r>
    <d v="2021-03-14T23:30:45"/>
    <x v="0"/>
    <x v="3"/>
    <x v="1"/>
    <n v="5"/>
    <n v="4"/>
    <n v="4"/>
    <n v="5"/>
    <s v="O trabalho traz uma objetividade no conteúdo e reflexões muito interessantes sob o cenário atual do país. Faltou apenas uma articulação melhor e uma exploração um pouco mais aprofundada dos pontos trazidos."/>
    <n v="4.5"/>
    <m/>
    <n v="4.5"/>
    <b v="0"/>
    <x v="0"/>
  </r>
  <r>
    <d v="2021-03-14T23:46:03"/>
    <x v="0"/>
    <x v="3"/>
    <x v="2"/>
    <n v="5"/>
    <n v="5"/>
    <n v="4"/>
    <n v="5"/>
    <s v="O texto abordou de forma muito rica o assunto sobre a herança dos sofistas, principalmente no que diz respeito a forte presença do costume de levar o saber, como fazem os professores na atualidade. A contraposição trazida acerca dos filósofos e sofistas foi curta e precisa, até porque o aprofundamento nessa questão poderia fugir ao objetivo do post. Consegui extrair muito conhecimento do texto e acredito que em muitos momentos ele foi descritivo, por isso a nota 4 no critério 6. No mais, gostei bastante da leitura."/>
    <n v="4.833333333333333"/>
    <m/>
    <n v="4.833333333333333"/>
    <b v="0"/>
    <x v="0"/>
  </r>
  <r>
    <d v="2021-03-15T00:30:24"/>
    <x v="6"/>
    <x v="3"/>
    <x v="2"/>
    <n v="5"/>
    <n v="5"/>
    <n v="4"/>
    <n v="5"/>
    <s v="o texto é muito bem escrito. Tem muita coerência e de entendimento claro. O grupo também utilizou de boas referências bibliográficas para embasar o pensamento argumentativo sobre os sofistas."/>
    <n v="4.833333333333333"/>
    <m/>
    <n v="4.833333333333333"/>
    <b v="0"/>
    <x v="0"/>
  </r>
  <r>
    <d v="2021-03-15T07:34:36"/>
    <x v="6"/>
    <x v="0"/>
    <x v="1"/>
    <n v="5"/>
    <n v="4"/>
    <n v="4"/>
    <n v="1"/>
    <s v="O artigo opta pelo tópico do confucionismo e sua influência no direito chinês, ambos os tópicos pouco explorados no ocidente, e faz uma excelente explanação do assunto, mesmo que sucinta. Faltou apenas usar imagens, seguir as normas da ABNT nas referências e fazer uma revisão gramatical mais detida."/>
    <n v="3.8333333333333335"/>
    <m/>
    <n v="3.8333333333333335"/>
    <b v="0"/>
    <x v="0"/>
  </r>
  <r>
    <d v="2021-03-15T07:37:53"/>
    <x v="6"/>
    <x v="0"/>
    <x v="2"/>
    <n v="5"/>
    <n v="2"/>
    <n v="2"/>
    <n v="3"/>
    <s v="O texto está muito bem escrito, mas tem pouco aprofundamento de pesquisa. Não há diálogo com muitos outros pensadores, o que enfraquece a densidade crítica. Formalmente, apenas faltou apresentar as citações conforme as normas da ABNT (com links e data de acesso, por exemplo)."/>
    <n v="3.1666666666666665"/>
    <m/>
    <n v="3.1666666666666665"/>
    <b v="0"/>
    <x v="0"/>
  </r>
  <r>
    <d v="2021-03-15T08:34:00"/>
    <x v="1"/>
    <x v="1"/>
    <x v="2"/>
    <n v="5"/>
    <n v="5"/>
    <n v="5"/>
    <n v="5"/>
    <s v="Texto muito bom! Conseguiu abordar os pontos discutidos em sala e aprofundando-os em uma análise multidisciplinar do problema. Argumentação consistente e com referências sólidas. Sugiro, bem pontualmente, que se coloque imagens no corpo do texto (por sugestão do professor por ser um texto em um blog)."/>
    <n v="5"/>
    <m/>
    <n v="5"/>
    <b v="0"/>
    <x v="0"/>
  </r>
  <r>
    <d v="2021-03-15T09:59:03"/>
    <x v="6"/>
    <x v="1"/>
    <x v="1"/>
    <n v="4"/>
    <n v="3"/>
    <n v="4"/>
    <n v="5"/>
    <s v="O texto ficou muito bom, consegue trabalhar um complexo de ordem natural, tradição, sociedade pós-moderna, Estado. Além disso, traz bons exemplos de como tem a tradição, fundada em ordens naturais - por ser uma sociedade pluralista -, se imposto sobre temas de relevância social. A densidade crítica está muito boa, por outro lado, sentimos falta de uma maior complexidade de pesquisa envolvida no trabalho."/>
    <n v="3.8333333333333335"/>
    <m/>
    <n v="3.8333333333333335"/>
    <b v="0"/>
    <x v="0"/>
  </r>
  <r>
    <d v="2021-03-15T10:20:26"/>
    <x v="6"/>
    <x v="1"/>
    <x v="2"/>
    <n v="5"/>
    <n v="4"/>
    <n v="4"/>
    <n v="5"/>
    <s v="O texto ficou excelente. Traz um dualismo entre religião e ciência e fundamenta bem os pontos. Aponta o pensamento dos platônicos, a ideia de &quot;uma ordem natural e uma função na natureza&quot;, e faz uma análise crítica interessante sobre &quot;o platonismo à brasileira&quot;."/>
    <n v="4.5"/>
    <m/>
    <n v="4.5"/>
    <b v="0"/>
    <x v="0"/>
  </r>
  <r>
    <d v="2021-03-15T20:25:46"/>
    <x v="2"/>
    <x v="3"/>
    <x v="3"/>
    <n v="5"/>
    <n v="5"/>
    <n v="5"/>
    <n v="5"/>
    <s v="Bom post! Interessante a distinção entre sofistas e filósofos, principalmente pelo papel de destaque que os sofistas tiveram na introdução da democracia."/>
    <n v="5"/>
    <m/>
    <n v="5"/>
    <b v="0"/>
    <x v="0"/>
  </r>
  <r>
    <d v="2021-03-15T21:01:43"/>
    <x v="1"/>
    <x v="2"/>
    <x v="2"/>
    <n v="4"/>
    <n v="4"/>
    <n v="4"/>
    <n v="2"/>
    <s v="Vários problemas de ortografia, faltou uma revisão um pouco mais criteriosa."/>
    <n v="3.6666666666666665"/>
    <m/>
    <n v="3.6666666666666665"/>
    <b v="0"/>
    <x v="0"/>
  </r>
  <r>
    <d v="2021-03-15T21:44:20"/>
    <x v="1"/>
    <x v="0"/>
    <x v="2"/>
    <n v="4"/>
    <n v="4"/>
    <n v="4"/>
    <n v="4"/>
    <s v="O trabalho foi muito bem executado, interessante notar as diferentes perspectivas de Platão e Aristóteles, mas, ainda sim chegando em um denominador comum, no caso em específico a vacinação. Veja, enquanto Platão desconsidera variáveis políticas e econômicas, haja vista que em sua ótica o mundo físico é enganoso e irracional, pois para e somente através da metafísica seria possível chegar à verdade das coisas; Aristóteles sopesa todos os aspectos que atingem o todo. Muito legal no decorrer do trabalho ser apontado essa diferenciação de visão de mundo de cada um e como seriam suas reações na atual realidade que vivemos, em um cenário pandêmico que, por vezes, o senso comum influenciado por ideologias políticas e religiosas pesa mais que o saber científico, mesmo este, repleto de erros."/>
    <n v="4"/>
    <m/>
    <n v="4"/>
    <b v="0"/>
    <x v="0"/>
  </r>
  <r>
    <d v="2021-03-15T22:56:59"/>
    <x v="1"/>
    <x v="6"/>
    <x v="0"/>
    <n v="5"/>
    <n v="5"/>
    <n v="4"/>
    <n v="5"/>
    <s v="O texto é muito criativo por explicar a conciliação entre o termo filosofia e o termo jurista. De grosso modo, houve consistência na argumentação que levou à explicação da missão e papel do grupo. A complexidade da pesquisa envolvida no trabalho restou evidenciada nos conceitos abordados. O grupo procurou fontes confiáveis para estabelecer definições conceituais a cada termo central do artigo. A crítica não foi tão densa quanto poderia ter sido, pois foi abordado aspectos contemporâneos apenas de forma superficial no texto."/>
    <n v="4.833333333333333"/>
    <m/>
    <n v="4.833333333333333"/>
    <b v="0"/>
    <x v="0"/>
  </r>
  <r>
    <d v="2021-03-15T23:06:34"/>
    <x v="1"/>
    <x v="0"/>
    <x v="0"/>
    <n v="4"/>
    <n v="5"/>
    <n v="5"/>
    <n v="4"/>
    <s v="Em todo o texto é bem ressaltado a importância das realidades imaginadas , pois são elas que criam a nossa realidade. Através da revolução cognitiva humana e o uso da linguagem podemos ver como foram surgindo as categorizações das coisas e a forma que as realidades imaginadas condicionam nossas ações no mundo. A categorização, muito bem discorrido pelo grupo, são criações coletivas que tem como objetivo a satisfação de respostas para aquilo que nos afligem e por muitas vezes demonstra ser uma categorização autoritária e destrutiva, já que separa os grupos, os categorizam e geram situações de intolerância na sociedade, fato este que infelizmente vemos acontecer com recorrência na história. Por fim, parabenizo o grupo pelo excelente texto!"/>
    <n v="4.5"/>
    <m/>
    <n v="4.5"/>
    <b v="0"/>
    <x v="0"/>
  </r>
  <r>
    <d v="2021-03-16T10:34:54"/>
    <x v="2"/>
    <x v="5"/>
    <x v="2"/>
    <n v="5"/>
    <n v="5"/>
    <n v="5"/>
    <n v="5"/>
    <s v="Post muito bem articulado com os conceitos e teorias filosóficas estudados no módulo. Boa relação da perspectiva aristotélica de aquisição de conhecimento e uso correto deste, considerando o contexto de sobrecarga de informações em nossa sociedade. Suscita reflexões acerca da &quot;cultura do cancelamento&quot;._x000a_"/>
    <n v="5"/>
    <m/>
    <n v="5"/>
    <b v="0"/>
    <x v="0"/>
  </r>
  <r>
    <d v="2021-03-17T12:26:11"/>
    <x v="6"/>
    <x v="1"/>
    <x v="2"/>
    <n v="4"/>
    <n v="3"/>
    <n v="4"/>
    <n v="5"/>
    <s v="O texto ficou excelente. Traz um bom panorama a respeito da disputa entre religião e ciência; sobre a passagem da ordem natural para a autonomia do indivíduo. Além disso, trabalha o fato de estarmos muito baseados e &quot;cegos&quot; com as nossas experiências, deixando de enxergar fora da &quot;caverna&quot;."/>
    <n v="3.8333333333333335"/>
    <m/>
    <n v="3.8333333333333335"/>
    <b v="0"/>
    <x v="0"/>
  </r>
  <r>
    <d v="2021-03-17T12:27:27"/>
    <x v="4"/>
    <x v="3"/>
    <x v="2"/>
    <n v="5"/>
    <n v="5"/>
    <n v="4"/>
    <n v="4"/>
    <s v="O texto foi bem construído e consistente quanto ao conteúdo tratado, houve apenas pequenos deslizes referente a questões gramaticais, o que remete a uma falta de revisão adequada. No entanto, nada que comprometesse o belo trabalho do grupo."/>
    <n v="4.666666666666667"/>
    <m/>
    <n v="4.666666666666667"/>
    <b v="0"/>
    <x v="0"/>
  </r>
  <r>
    <d v="2021-03-17T12:31:45"/>
    <x v="6"/>
    <x v="1"/>
    <x v="1"/>
    <n v="3"/>
    <n v="3"/>
    <n v="4"/>
    <n v="5"/>
    <s v="Embora o texto seja curto, ele possui uma estrutura crítica muito boa. Analisa bem a respeito da ordem natural e a tradição; a forma como os Estados nascem para &quot;dar continuidade a ordem natural&quot;, caso contrário, aconteceria o mesmo que foi descrito em Antígona. E dessa forma, com essa manutenção da ordem natural, tem se formado a tradição. Esta, por sua vez, é um grande desafio para os governos, visto que estes precisam garantir direitos, mas ao mesmo tempo, se veem pressionados pela tradição, pois se for totalmente contra ela, poderá perder a legitimidade de governo."/>
    <n v="3.5"/>
    <m/>
    <n v="3.5"/>
    <b v="0"/>
    <x v="0"/>
  </r>
  <r>
    <d v="2021-03-17T14:03:33"/>
    <x v="4"/>
    <x v="2"/>
    <x v="1"/>
    <n v="5"/>
    <n v="3"/>
    <n v="5"/>
    <n v="4"/>
    <s v="O texto traçou uma espécie de trajetória histórica dos modos de organização social, partindo das formas mais primitivas e naturais às formas de governos estruturados em autoridade política, explorando os conceitos estudados no módulo, tais como tradição, direitos naturais e direito positivo."/>
    <n v="4.166666666666667"/>
    <m/>
    <n v="4.166666666666667"/>
    <b v="0"/>
    <x v="0"/>
  </r>
  <r>
    <d v="2021-03-17T14:41:52"/>
    <x v="4"/>
    <x v="2"/>
    <x v="2"/>
    <n v="4"/>
    <n v="3"/>
    <n v="5"/>
    <n v="4"/>
    <s v="O texto disserta sobre os impactos da pandemia na vida dos brasileiros. Opondo individualismo e coletivismo, conclui que a felicidade ou o bem em si, conforme a metafísica platônica, está nas formas coletivas de pensar e agir."/>
    <n v="3.8333333333333335"/>
    <m/>
    <n v="3.8333333333333335"/>
    <b v="0"/>
    <x v="0"/>
  </r>
  <r>
    <d v="2021-03-17T23:12:38"/>
    <x v="0"/>
    <x v="4"/>
    <x v="2"/>
    <n v="2"/>
    <n v="2"/>
    <n v="2"/>
    <n v="2"/>
    <s v="O texto poderia ter sido melhor escrito ao refletir a respeito das categorias do pensamento platônico e aristotélico no exercício de aplicá-las aos discursos do presidente no enfrentamento à pandemia da covid-19. Assim, as citações diretas longas tornaram o texto de difícil compreensão, pois não houve reflexão, mas somente a exposição do pensamento dos autores referenciados. Logo, a formatação destas citações poderia ter sido revisada e readequada. Ao final, concluiu-se que os discursos do presidente poderiam ser enquadrados tanto como platônicos, ou aristotélicos, porém a justificativa atribuída não traz nenhum argumento sustentável, mas sim afirmações que concluem o texto. Não obstante, as charges relativas ao presidente são curiosas e chamam atenção positivamente no texto."/>
    <n v="2"/>
    <m/>
    <n v="2"/>
    <b v="0"/>
    <x v="0"/>
  </r>
  <r>
    <d v="2021-03-18T12:08:15"/>
    <x v="0"/>
    <x v="2"/>
    <x v="2"/>
    <n v="3"/>
    <n v="3"/>
    <n v="3"/>
    <n v="4"/>
    <s v="O texto está bem articulado, porém não trouxe um diálogo mais amplo com os textos e conceitos trabalhados no módulo, prejudicando, assim, sua performance geral. Trouxe diversos exemplos e percepções que poderiam dialogar com Aristóteles, autor olvidado pelos autores. Também fez falta uma linha argumentativa mais específica, mesmo dialogando com o conceito filosófico de ganância, entretanto poderia ter o desenvolvido mais."/>
    <n v="3.1666666666666665"/>
    <m/>
    <n v="3.1666666666666665"/>
    <b v="0"/>
    <x v="0"/>
  </r>
  <r>
    <d v="2021-03-19T20:24:41"/>
    <x v="3"/>
    <x v="6"/>
    <x v="2"/>
    <n v="0"/>
    <n v="0"/>
    <n v="0"/>
    <n v="0"/>
    <s v="não há texto"/>
    <n v="0"/>
    <m/>
    <n v="0"/>
    <b v="0"/>
    <x v="0"/>
  </r>
  <r>
    <d v="2021-03-19T21:04:06"/>
    <x v="3"/>
    <x v="5"/>
    <x v="2"/>
    <n v="3"/>
    <n v="4"/>
    <n v="5"/>
    <n v="4"/>
    <s v="O texto se destaca por tratar de um assunto extremamente atual e relevante, além de ser bem argumentado. Percebe-se uma análise crítica envolvendo a questão, e também dialoga muito bem com o tema do Módulo. Fez-se falta apenas uma linha de raciocínio mais clara e coesa, e talvez explorar mais a abordagem platônica, assim como fizeram muito bem com a aristotélica."/>
    <n v="3.8333333333333335"/>
    <m/>
    <n v="3.8333333333333335"/>
    <b v="0"/>
    <x v="0"/>
  </r>
  <r>
    <d v="2021-03-19T21:20:39"/>
    <x v="3"/>
    <x v="4"/>
    <x v="2"/>
    <n v="5"/>
    <n v="3"/>
    <n v="4"/>
    <n v="5"/>
    <s v="O texto se apresenta muito claro e didático, algo que certamente facilita na sua leitura. O objeto central de crítica se mostra muito importante para entender a situação em que vivemos."/>
    <n v="4.166666666666667"/>
    <m/>
    <n v="4.166666666666667"/>
    <b v="0"/>
    <x v="0"/>
  </r>
  <r>
    <d v="2021-03-19T23:38:25"/>
    <x v="1"/>
    <x v="1"/>
    <x v="2"/>
    <n v="5"/>
    <n v="4"/>
    <n v="5"/>
    <n v="5"/>
    <s v="O texto ficou muito bom. A linha argumentativa é clara e segue uma lógica fácil de acompanhar. Ademais, o autor apresenta o pensamento platônico e aristotélico para em seguida vincular as falas do (des)presidente da República às ideias platônicas, mas não às aristotélicas."/>
    <n v="4.666666666666667"/>
    <m/>
    <n v="4.666666666666667"/>
    <b v="0"/>
    <x v="0"/>
  </r>
  <r>
    <d v="2021-03-19T23:55:12"/>
    <x v="4"/>
    <x v="4"/>
    <x v="0"/>
    <n v="5"/>
    <n v="5"/>
    <n v="5"/>
    <n v="5"/>
    <s v="Texto excelente. Inclusive estou aceitando dicas de como esse texto foi pensado e elaborado. Relacionou muito bem as categorias linguísticas com os problemas atuais da pós-verdade e do excesso de informação. Trouxe reflexões muito interessantes sobre a desumanização da linguagem como consequência das novas formas de prestação de serviço."/>
    <n v="5"/>
    <m/>
    <n v="5"/>
    <b v="0"/>
    <x v="0"/>
  </r>
  <r>
    <d v="2021-03-20T15:04:40"/>
    <x v="2"/>
    <x v="1"/>
    <x v="2"/>
    <n v="5"/>
    <n v="4"/>
    <n v="5"/>
    <n v="5"/>
    <s v="Trabalho muito bem escrito e com uma avaliação que provoca o leitor a pensar criticamente."/>
    <n v="4.666666666666667"/>
    <m/>
    <n v="4.666666666666667"/>
    <b v="0"/>
    <x v="0"/>
  </r>
  <r>
    <d v="2021-03-20T15:13:59"/>
    <x v="2"/>
    <x v="4"/>
    <x v="2"/>
    <n v="4"/>
    <n v="3"/>
    <n v="3"/>
    <n v="5"/>
    <s v="bastante interessante a relação entre os silogismos irrefutáveis atuais que surgiram com a pandemia com aqueles tratados por Aristóteles. O grupo também debateu bem a questão sobre os discursos platônicos do presidente da republica."/>
    <n v="3.6666666666666665"/>
    <m/>
    <n v="3.6666666666666665"/>
    <b v="0"/>
    <x v="0"/>
  </r>
  <r>
    <d v="2021-03-20T15:34:22"/>
    <x v="2"/>
    <x v="6"/>
    <x v="1"/>
    <n v="5"/>
    <n v="5"/>
    <n v="5"/>
    <n v="5"/>
    <s v="O post explorou muito a tradição em torno do tema família, discorrendo sobre aspectos relevantes e polêmicos atuais como a constituição da família e quebras de paradigmas sociais."/>
    <n v="5"/>
    <m/>
    <n v="5"/>
    <b v="0"/>
    <x v="0"/>
  </r>
  <r>
    <d v="2021-03-20T19:21:33"/>
    <x v="5"/>
    <x v="4"/>
    <x v="2"/>
    <n v="5"/>
    <n v="4"/>
    <n v="4"/>
    <n v="5"/>
    <s v="Interessante contextualização atual dos textos e debate sobre as perspectivas aristotélica e platônica, faltou aprofundar na diferenciação entre o debate político atual e a perspectiva platônica, visto que não se identifica nos discursos atuais em defesa de medicamentos ineficazes uma reflexão filosófica sobre a busca de uma racionalidade dedutiva, mas o uso político do prestígio pessoal e de valores tradicionais."/>
    <n v="4.5"/>
    <m/>
    <n v="4.5"/>
    <b v="0"/>
    <x v="0"/>
  </r>
  <r>
    <d v="2021-03-20T20:18:28"/>
    <x v="5"/>
    <x v="5"/>
    <x v="2"/>
    <n v="4"/>
    <n v="5"/>
    <n v="5"/>
    <n v="5"/>
    <s v="O texto foi bem escrito e explora muito bem outras fontes. Sua densidade crítica é boa e o texto, mesmo sem responder a questão apresentada, tem uma boa conclusão. Senti uma leve descontextualização em relação às perguntas da alternativa 1 oferecida pelo porfessor (a qual eu imagino que o grupo buscou seguir), que deveria tratar dos desafios para a compreensão moderna da autonomia individual, especialmente para a sacralização dos direitos de liberdade."/>
    <n v="4.666666666666667"/>
    <m/>
    <n v="4.666666666666667"/>
    <b v="0"/>
    <x v="0"/>
  </r>
  <r>
    <d v="2021-03-20T21:43:15"/>
    <x v="5"/>
    <x v="6"/>
    <x v="2"/>
    <n v="0"/>
    <n v="0"/>
    <n v="0"/>
    <n v="0"/>
    <s v="Não há texto publicado. Última visualização do blog FILOJURISTAS: 20/03 (21:40)"/>
    <n v="0"/>
    <m/>
    <n v="0"/>
    <b v="0"/>
    <x v="0"/>
  </r>
  <r>
    <d v="2021-03-20T21:50:11"/>
    <x v="3"/>
    <x v="0"/>
    <x v="2"/>
    <n v="4"/>
    <n v="4"/>
    <n v="4"/>
    <n v="4"/>
    <s v="O texto do grupo foi criativo, uma vez que por meio da concatenação do tema o legado grego abordou o atual tema de obrigatoriedade da vacina por um viés platônico"/>
    <n v="4"/>
    <m/>
    <n v="4"/>
    <b v="0"/>
    <x v="0"/>
  </r>
  <r>
    <d v="2021-03-20T21:52:05"/>
    <x v="3"/>
    <x v="1"/>
    <x v="2"/>
    <n v="4"/>
    <n v="5"/>
    <n v="4"/>
    <n v="4"/>
    <s v="O texto &quot;A defesa de valores universais, platonismo à brasileira&quot; fez uma ótima construção histórica do pensamento platônico passando a abordar atuais temas da modernidade como atual pandemia vivenciada pela população mundial e quanto a explicitação do egoísmo individual nesse contexto."/>
    <n v="4.333333333333333"/>
    <m/>
    <n v="4.333333333333333"/>
    <b v="0"/>
    <x v="0"/>
  </r>
  <r>
    <d v="2021-03-20T21:54:37"/>
    <x v="3"/>
    <x v="2"/>
    <x v="2"/>
    <n v="4"/>
    <n v="4"/>
    <n v="4"/>
    <n v="4"/>
    <s v="O texto fez uma brilhante construção histórica do pensamento platônico passando a temas da atualidade como a atual pandemia vivenciada pela população mundial, e as perspectivas egocêntricas esboçadas pelos indivíduos."/>
    <n v="4"/>
    <m/>
    <n v="4"/>
    <b v="0"/>
    <x v="0"/>
  </r>
  <r>
    <d v="2021-03-20T22:46:24"/>
    <x v="5"/>
    <x v="0"/>
    <x v="2"/>
    <n v="3"/>
    <n v="2"/>
    <n v="2"/>
    <n v="2"/>
    <s v="Texto basicamente descritivo. Ocupa-se, em sua maior parte, a narrar fatos contemporâneos e, em menor medida, a descrever algumas ideias dos autores. Por fim, conjectura o que seria dito pelos autores. Não há nenhuma citação ou detalhamento de nenhum trecho relevante de alguma obra desses autores no corpo do trabalho."/>
    <n v="2.3333333333333335"/>
    <m/>
    <n v="2.3333333333333335"/>
    <b v="0"/>
    <x v="0"/>
  </r>
  <r>
    <d v="2021-03-20T23:40:45"/>
    <x v="0"/>
    <x v="6"/>
    <x v="2"/>
    <n v="0"/>
    <n v="0"/>
    <n v="0"/>
    <n v="0"/>
    <s v="Nenhum texto foi postado, não tivemos a oportunidade de avaliar."/>
    <n v="0"/>
    <m/>
    <n v="0"/>
    <b v="0"/>
    <x v="0"/>
  </r>
  <r>
    <d v="2021-03-21T06:40:45"/>
    <x v="1"/>
    <x v="5"/>
    <x v="3"/>
    <n v="5"/>
    <n v="5"/>
    <n v="5"/>
    <n v="5"/>
    <s v="Texto excelente! O grupo usou uma bibliografia densa, o que deu um ar de complexidade para o texto. As reflexões trazidas pelo grupo foram muito bem construídas! Parabéns ao grupo!"/>
    <n v="5"/>
    <m/>
    <n v="5"/>
    <b v="0"/>
    <x v="0"/>
  </r>
  <r>
    <d v="2021-03-21T06:59:04"/>
    <x v="1"/>
    <x v="6"/>
    <x v="3"/>
    <n v="5"/>
    <n v="5"/>
    <n v="5"/>
    <n v="4"/>
    <s v="Texto muito bom, com excelente reflexões! _x000a_Apenas uma ressalva: devido alguns desvios gramaticais, achei por bem atribuir nota 4 na competência 7."/>
    <n v="4.833333333333333"/>
    <m/>
    <n v="4.833333333333333"/>
    <b v="0"/>
    <x v="0"/>
  </r>
  <r>
    <d v="2021-03-21T10:01:41"/>
    <x v="5"/>
    <x v="5"/>
    <x v="2"/>
    <n v="5"/>
    <n v="5"/>
    <n v="5"/>
    <n v="5"/>
    <s v="O texto foi muito bem elaborado e abordou bem as fontes pesquisadas. Possui ótima densidade crítica e pertinência temática. Com relação aos aspectos formais, também possui boa apresentação e consistência de formatação. Não foram encontrados erros no texto, que possui boa coesão. As postagens vêm apresentado uma qualidade excelente, de alto nível."/>
    <n v="5"/>
    <m/>
    <n v="5"/>
    <b v="0"/>
    <x v="0"/>
  </r>
  <r>
    <d v="2021-03-21T11:51:18"/>
    <x v="0"/>
    <x v="0"/>
    <x v="3"/>
    <n v="5"/>
    <n v="5"/>
    <n v="5"/>
    <n v="5"/>
    <s v="Excelente trabalho. Articula diversos autores de forma coerente em torno da questão central que busca trabalhar. Parabéns."/>
    <n v="5"/>
    <m/>
    <n v="5"/>
    <b v="0"/>
    <x v="0"/>
  </r>
  <r>
    <d v="2021-03-21T12:16:53"/>
    <x v="2"/>
    <x v="2"/>
    <x v="2"/>
    <n v="4"/>
    <n v="3"/>
    <n v="3"/>
    <n v="5"/>
    <s v="O texto, apesar de muito bem escrito e claro, no lugar de oferecer críticas e boas reflexões, prezou pela narrativa. Conseguiu desenvolver bem o tema central, que é o caos da nossa realidade atual, mas não conseguiu realizar uma ponte crítica e firme com o pensamento platônico. Gostei do trabalho de modo geral, mas acho que faltou argumentação e um senso crítico."/>
    <n v="3.6666666666666665"/>
    <m/>
    <n v="3.6666666666666665"/>
    <b v="0"/>
    <x v="0"/>
  </r>
  <r>
    <d v="2021-03-21T12:27:02"/>
    <x v="2"/>
    <x v="3"/>
    <x v="3"/>
    <n v="5"/>
    <n v="5"/>
    <n v="5"/>
    <n v="4"/>
    <s v="Ótimo post! Além de apresentarem uma bibliografia densa e redigirem um texto bem fundamentado, o tema foi tratado de forma lógica e linear, mantendo o leitor preso durante todo o seu comprimento. O único ponto que acho relevante destacar é que senti falta de alguns pontos nas frases, elas foram bem escritas, mas demasiadamente longas, tornando o texto, por vezes, cansativo. Tirando isso, achei excelente, inclusive deixo aqui meu apreço pelas imagens utilizadas, o post ficou esteticamente aprazível."/>
    <n v="4.833333333333333"/>
    <m/>
    <n v="4.833333333333333"/>
    <b v="0"/>
    <x v="0"/>
  </r>
  <r>
    <d v="2021-03-22T07:21:37"/>
    <x v="3"/>
    <x v="5"/>
    <x v="3"/>
    <n v="5"/>
    <n v="5"/>
    <n v="5"/>
    <n v="5"/>
    <s v="A forca de trabalho transfere-se para o mundo o-line, o individuo e o-line."/>
    <n v="5"/>
    <m/>
    <n v="5"/>
    <b v="0"/>
    <x v="0"/>
  </r>
  <r>
    <d v="2021-03-22T07:23:41"/>
    <x v="3"/>
    <x v="4"/>
    <x v="3"/>
    <n v="5"/>
    <n v="4"/>
    <n v="5"/>
    <n v="5"/>
    <s v="O individuo queria ser independente em um sistema autoritário e impositivo. O sistema aproveitou disso e amarrou o individuo a sua própria autonomia."/>
    <n v="4.666666666666667"/>
    <m/>
    <n v="4.666666666666667"/>
    <b v="0"/>
    <x v="0"/>
  </r>
  <r>
    <d v="2021-03-22T07:25:31"/>
    <x v="3"/>
    <x v="6"/>
    <x v="3"/>
    <n v="5"/>
    <n v="5"/>
    <n v="5"/>
    <n v="5"/>
    <s v="o contexto emergencial pandêmico e complexo e pede uma mutação politica e social."/>
    <n v="5"/>
    <m/>
    <n v="5"/>
    <b v="0"/>
    <x v="0"/>
  </r>
  <r>
    <d v="2021-03-22T08:29:11"/>
    <x v="6"/>
    <x v="3"/>
    <x v="3"/>
    <n v="5"/>
    <n v="4"/>
    <n v="5"/>
    <n v="5"/>
    <s v="Texto muito bem elaborado, de fácil compreensão e bem exemplificado em relação à liberdade dos modernos. A argumentação foi bem desenvolvida."/>
    <n v="4.666666666666667"/>
    <m/>
    <n v="4.666666666666667"/>
    <b v="0"/>
    <x v="0"/>
  </r>
  <r>
    <d v="2021-03-22T18:58:28"/>
    <x v="5"/>
    <x v="3"/>
    <x v="2"/>
    <n v="5"/>
    <n v="5"/>
    <n v="5"/>
    <n v="5"/>
    <s v="Excelente raciocínio"/>
    <n v="5"/>
    <m/>
    <n v="5"/>
    <b v="0"/>
    <x v="0"/>
  </r>
  <r>
    <d v="2021-03-22T20:44:24"/>
    <x v="5"/>
    <x v="1"/>
    <x v="3"/>
    <n v="5"/>
    <n v="5"/>
    <n v="4"/>
    <n v="5"/>
    <s v="O &quot;post&quot; atendeu as diretrizes par sua elaboração."/>
    <n v="4.833333333333333"/>
    <m/>
    <n v="4.833333333333333"/>
    <b v="0"/>
    <x v="0"/>
  </r>
  <r>
    <d v="2021-03-23T09:30:18"/>
    <x v="7"/>
    <x v="5"/>
    <x v="2"/>
    <n v="5"/>
    <n v="5"/>
    <n v="5"/>
    <n v="4"/>
    <s v="Excelente trabalho. Mostra um esforço de conseguir equilibrar a análise de duas abordagens diversas, com densidade crítica. A rede de referências é rica e bem acoplada, sem citações que parecem forçadas ou artificiais. Vale a pena uma revisão da formatação apenas para usar a formatação recuada (Ctrl-q) nos parágrafos que são pura citação."/>
    <n v="4.833333333333333"/>
    <s v="b"/>
    <n v="5.3166666666666664"/>
    <b v="0"/>
    <x v="0"/>
  </r>
  <r>
    <d v="2021-03-23T09:33:42"/>
    <x v="7"/>
    <x v="5"/>
    <x v="3"/>
    <n v="5"/>
    <n v="5"/>
    <n v="5"/>
    <n v="5"/>
    <s v="Compreensão precisa dos conceitos, que são inseridos em uma argumentação bem estruturada e construída de forma autônoma."/>
    <n v="5"/>
    <m/>
    <n v="5"/>
    <b v="0"/>
    <x v="0"/>
  </r>
  <r>
    <d v="2021-03-23T12:10:21"/>
    <x v="7"/>
    <x v="4"/>
    <x v="3"/>
    <n v="5"/>
    <n v="3"/>
    <n v="4"/>
    <n v="3"/>
    <s v="O texto está muito bem escrito, com reflexões cuidadas. Porém, que colocar o foco anterior no monarca é uma simplificação que não é muito precisa e ganhou muito destaque por aparecer no começo. Talvez algo como o foco ser no poder do governante seja mais geral. Ou colocar que não fazia sentido estabelecer liberdades individuais contra o governo. Um ponto mais fraco é a rede de citações, pois ficou demasiadamente ligado a um único texto, que foi citado na bibliografia (como marques e não como kussler). Fica evidente que houve outras leituras, mas elas não foram referidas."/>
    <n v="3.8333333333333335"/>
    <m/>
    <n v="3.8333333333333335"/>
    <b v="0"/>
    <x v="0"/>
  </r>
  <r>
    <d v="2021-03-23T12:14:42"/>
    <x v="7"/>
    <x v="3"/>
    <x v="2"/>
    <n v="5"/>
    <n v="5"/>
    <n v="5"/>
    <n v="5"/>
    <s v="Pesquisa densa e ampla, que avaliou os varios aspectos da retomada sofística e teve uma forma bem cuidada."/>
    <n v="5"/>
    <s v="b"/>
    <n v="5.5"/>
    <b v="0"/>
    <x v="0"/>
  </r>
  <r>
    <d v="2021-03-23T12:18:57"/>
    <x v="7"/>
    <x v="3"/>
    <x v="3"/>
    <n v="4"/>
    <n v="5"/>
    <n v="4"/>
    <n v="5"/>
    <s v="O texto foi bem escrito e utilizou bem o recurso a imagens. Na estrutura, porém, ficou um pouco cindido na questão da conectividade, primeiro, e da uberização depois. Essas duas partes não foram totalmente acopladas, o que gera um pouco de justaposição dos argumentos (e não de integração)."/>
    <n v="4.5"/>
    <m/>
    <n v="4.5"/>
    <b v="0"/>
    <x v="0"/>
  </r>
  <r>
    <d v="2021-03-23T15:50:17"/>
    <x v="7"/>
    <x v="6"/>
    <x v="3"/>
    <n v="4"/>
    <n v="3"/>
    <n v="4"/>
    <n v="5"/>
    <s v="O texto é bem escrito e aborda o tema escolhido de forma adequada, mas segue muito a linha dos textos obrigatórios, o que evidencia um diálogo mais restrito com textos de fora da disciplina."/>
    <n v="3.8333333333333335"/>
    <m/>
    <n v="3.8333333333333335"/>
    <b v="0"/>
    <x v="0"/>
  </r>
  <r>
    <d v="2021-03-23T15:59:27"/>
    <x v="7"/>
    <x v="0"/>
    <x v="3"/>
    <n v="5"/>
    <n v="5"/>
    <n v="5"/>
    <n v="5"/>
    <s v="A abordagem mostra uma capacidade de pesquisa autônoma e de autonomia crítica, gerando um texto que dialoga com as fontes e se apropria delas para construir uma argumentação bem estruturada."/>
    <n v="5"/>
    <s v="b"/>
    <n v="5.5"/>
    <b v="0"/>
    <x v="0"/>
  </r>
  <r>
    <d v="2021-03-23T16:09:40"/>
    <x v="7"/>
    <x v="0"/>
    <x v="2"/>
    <n v="4"/>
    <n v="3"/>
    <n v="5"/>
    <n v="5"/>
    <s v="Houve uma busca de fazer uma análise autônoma, o que mostra um exercício interessante de crítica, e o texto foi bem escrito. Porém, a falta de um diálogo maior com outras obras não tornou a rede de referências mais abrangente, o que possivelmente gerou uma percepção um pouco imprecisa da posição aristotélica e de sua contraposição a patão. A ideia de que Platão ignoraria certas variáveis e que Aristóteles as levaria a sério precisaria ser melhor desenvolvida, e essa visão de Aristóteles como defensor da democracia parece pouco precisa."/>
    <n v="4"/>
    <m/>
    <n v="4"/>
    <b v="0"/>
    <x v="0"/>
  </r>
  <r>
    <d v="2021-03-23T16:13:12"/>
    <x v="7"/>
    <x v="1"/>
    <x v="3"/>
    <n v="4"/>
    <n v="4"/>
    <n v="4"/>
    <n v="5"/>
    <s v="O texto é bem escrito e trata de temas relevantes. Porém, havia espaço para uma pesquisa mais abrangente e para um desenvolvimento maior dos argumentos."/>
    <n v="4.166666666666667"/>
    <m/>
    <n v="4.166666666666667"/>
    <b v="0"/>
    <x v="0"/>
  </r>
  <r>
    <d v="2021-03-23T16:17:59"/>
    <x v="7"/>
    <x v="1"/>
    <x v="2"/>
    <n v="4"/>
    <n v="3"/>
    <n v="4"/>
    <n v="5"/>
    <s v="O texto é bem escrito, mas falta nele uma pesquisa autônoma mais ampla, o que o tornou muito vinculado aso textos obrigatórios e não permitiu uma exploração tão rica dos temas que foram abordados."/>
    <n v="3.8333333333333335"/>
    <m/>
    <n v="3.8333333333333335"/>
    <b v="0"/>
    <x v="0"/>
  </r>
  <r>
    <d v="2021-03-23T16:22:07"/>
    <x v="7"/>
    <x v="2"/>
    <x v="3"/>
    <n v="5"/>
    <n v="5"/>
    <n v="5"/>
    <n v="5"/>
    <s v="Texto escrito com grande autonomia, com o mérito de ter sido o único a explorar essa questão do Grande Inquisidor de forma direta."/>
    <n v="5"/>
    <s v="b"/>
    <n v="5.5"/>
    <b v="0"/>
    <x v="0"/>
  </r>
  <r>
    <d v="2021-03-23T16:24:30"/>
    <x v="7"/>
    <x v="2"/>
    <x v="2"/>
    <n v="3"/>
    <n v="3"/>
    <n v="4"/>
    <n v="4"/>
    <s v="O texto é como se fosse uma introdução a um desenvolvimento que não foi realizado totalmente, apenas anunciado. Foi escrito com autonomia, mas necessitava de uma estrutura mais ampla e de diálogos com outras fontes."/>
    <n v="3.3333333333333335"/>
    <m/>
    <n v="3.3333333333333335"/>
    <b v="0"/>
    <x v="0"/>
  </r>
  <r>
    <d v="2021-03-23T16:35:18"/>
    <x v="7"/>
    <x v="4"/>
    <x v="2"/>
    <n v="3"/>
    <n v="3"/>
    <n v="4"/>
    <n v="5"/>
    <s v="O texto foi escrito com autonomia, mas a falta de uma rede maior de referências limitou os diálogos e conduziu a uma interpretação dos estilos de retórica que simplificou um pouco o problema e as visões dos filósofos."/>
    <n v="3.5"/>
    <m/>
    <n v="3.5"/>
    <b v="0"/>
    <x v="0"/>
  </r>
  <r>
    <d v="2021-03-23T16:59:06"/>
    <x v="7"/>
    <x v="1"/>
    <x v="1"/>
    <n v="2"/>
    <n v="1"/>
    <n v="3"/>
    <n v="4"/>
    <s v="O texto não desenvolve totalmente os temas abordados e não tem referências, ao longo do texto, dos textos citados ao final."/>
    <n v="2.1666666666666665"/>
    <m/>
    <n v="2.1666666666666665"/>
    <b v="0"/>
    <x v="0"/>
  </r>
  <r>
    <d v="2021-03-23T22:32:38"/>
    <x v="1"/>
    <x v="3"/>
    <x v="3"/>
    <n v="2"/>
    <n v="5"/>
    <n v="3"/>
    <n v="3"/>
    <s v="O texto apresenta alguns problemas na concatenação de ideias, sobretudo pelo mal uso dos conectivos, por vezes ausentes ou utilizados de forma inadequada, a exemplo da frase: &quot;Outrossim, o uso de aplicativos, ou seja, conforme Acosta e Ruppenthal&quot;. Além disso, a alternativa 2 do post indica que o texto deve abordar sobre a relação do individualismo moderno e a exploração do trabalho, todavia o texto se concentra em falar mais sobre as relações de consumo no mundo dos algoritmos, deixando para falar apenas no final sobre o movimento de uberização do trabalho, sem fazer uma relação clara entre a subordinação algoritmica e a exploração do trabalho."/>
    <n v="3.3333333333333335"/>
    <m/>
    <n v="3.3333333333333335"/>
    <b v="0"/>
    <x v="0"/>
  </r>
  <r>
    <d v="2021-03-24T11:10:25"/>
    <x v="1"/>
    <x v="0"/>
    <x v="3"/>
    <n v="5"/>
    <n v="5"/>
    <n v="5"/>
    <n v="5"/>
    <s v="O texto trabalhou uma ideia muito interessante ao relacionar a ideia proposta aos grupos com a liberdade em tempos de Covid. Tornou-se interessante a abordagem da inexistência de direitos absolutos, nesse contexto, a liberdade. A pesquisa foi feita diretamente em excelentes fontes, usando assim de comparações entre conceitos complexos de autores renomados. Sobre a forma, as referências estão bem distribuídas e todas de acordo com o padrão ABNT, respeitando o proposto pelo curso. A crítica foi muito bem feita, uma análise bem estruturada, uma crítica consistente, relação de conceitos importantes com o contexto fático atual. Excelente artigo!"/>
    <n v="5"/>
    <m/>
    <n v="5"/>
    <b v="0"/>
    <x v="0"/>
  </r>
  <r>
    <d v="2021-03-24T14:27:05"/>
    <x v="6"/>
    <x v="2"/>
    <x v="2"/>
    <n v="4"/>
    <n v="4"/>
    <n v="4"/>
    <n v="4"/>
    <s v="A postagem ficou muito boa, mas achei que faltou trabalhar melhor qual foi o aspecto que a pandemia alterou que fez desaparecer a homeostasia e como isso influencia também nossa busca pela felicidade."/>
    <n v="4"/>
    <m/>
    <n v="4"/>
    <b v="0"/>
    <x v="0"/>
  </r>
  <r>
    <d v="2021-03-24T14:31:51"/>
    <x v="6"/>
    <x v="2"/>
    <x v="3"/>
    <n v="5"/>
    <n v="5"/>
    <n v="5"/>
    <n v="5"/>
    <s v="Gostei muito do texto. Argumentou adequadamente e soube incluir com precisão as ideias de Sérgio Abranches e de Frédéric Gros dentro do contexto apresentado do Grande Inquisidor de Dostoiévski."/>
    <n v="5"/>
    <m/>
    <n v="5"/>
    <b v="0"/>
    <x v="0"/>
  </r>
  <r>
    <d v="2021-03-24T16:25:15"/>
    <x v="2"/>
    <x v="6"/>
    <x v="3"/>
    <n v="3"/>
    <n v="4"/>
    <n v="3"/>
    <n v="5"/>
    <s v="Bastante interessante a contraposição entre a liberdade individual e os direitos coletivos no período da pandemia, inclusive tratado pelo artigo 5º da constituição que garante a autonomia individual mas que também reforça os direitos coletivos"/>
    <n v="3.6666666666666665"/>
    <m/>
    <n v="3.6666666666666665"/>
    <b v="0"/>
    <x v="0"/>
  </r>
  <r>
    <d v="2021-03-24T16:55:18"/>
    <x v="2"/>
    <x v="2"/>
    <x v="3"/>
    <n v="5"/>
    <n v="5"/>
    <n v="5"/>
    <n v="5"/>
    <s v="Interessante abordagem da dominação econômica do Estado relacionada a momentos passados, presentes e futuros."/>
    <n v="5"/>
    <m/>
    <n v="5"/>
    <b v="0"/>
    <x v="0"/>
  </r>
  <r>
    <d v="2021-03-24T21:13:05"/>
    <x v="0"/>
    <x v="4"/>
    <x v="3"/>
    <n v="4"/>
    <n v="3"/>
    <n v="4"/>
    <n v="4"/>
    <s v="Texto muito potente no sentido de criticar as expectativas compartilhadas a respeito da ideia de liberdade na sociedade contemporânea. Desta forma, o grupo contrapôs muito bem a categoria de autonomia individual e sua relação com as transformações políticas do Estado moderno (liberal e social). Assim, como exposto, o fenômeno da uberização representa um marco bem relevante nas relações trabalhistas do capitalismo ocidental, pois distingue-se em ser um pacto das empresas com os indivíduos - que empregam suas forças de trabalho e são considerados &quot;empreendedores informais&quot; - e também com o próprio Estado, o qual se abstém de intervir excessivamente neste mercado. Como argumentado, a autonomia individual merece ser vista como um fator de análise destas condições frequentemente desumanas de trabalho, tendo em vista que a garantia da livre iniciativa não é um elemento contrário à intervenção estatal positiva por meio de políticas públicas."/>
    <n v="3.6666666666666665"/>
    <m/>
    <n v="3.6666666666666665"/>
    <b v="0"/>
    <x v="0"/>
  </r>
  <r>
    <d v="2021-03-25T10:59:37"/>
    <x v="4"/>
    <x v="2"/>
    <x v="3"/>
    <n v="4"/>
    <n v="5"/>
    <n v="5"/>
    <n v="4"/>
    <s v="Uma excelente reflexão do texto de Dostoiévski, enriquecida pela articulação precisa com as referências externas e com a questão proposta na atividade do módulo."/>
    <n v="4.5"/>
    <m/>
    <n v="4.5"/>
    <b v="0"/>
    <x v="0"/>
  </r>
  <r>
    <d v="2021-03-25T21:35:16"/>
    <x v="2"/>
    <x v="4"/>
    <x v="3"/>
    <n v="5"/>
    <n v="4"/>
    <n v="5"/>
    <n v="5"/>
    <s v="O post apresenta bem o que foi solicitado na atividade. O autor conseguiu expor de maneira clara os problemas que surgem com a uberização do trabalho e a falsa noção de autonomia atrelada a essa forma de exploração do trabalho."/>
    <n v="4.666666666666667"/>
    <m/>
    <n v="4.666666666666667"/>
    <b v="0"/>
    <x v="0"/>
  </r>
  <r>
    <d v="2021-03-26T18:25:12"/>
    <x v="3"/>
    <x v="0"/>
    <x v="3"/>
    <n v="5"/>
    <n v="5"/>
    <n v="5"/>
    <n v="4"/>
    <s v="O texto traz a ideia de liberdade pseudopositiva, que se mostra muito interessante para entender as justificativas de um contrato social que preconiza a liberdade, sobre uma perspectiva estatal, pautada num conceito que pode culminar na própria anulação dessa liberdade."/>
    <n v="4.833333333333333"/>
    <m/>
    <n v="4.833333333333333"/>
    <b v="0"/>
    <x v="0"/>
  </r>
  <r>
    <d v="2021-03-26T18:30:26"/>
    <x v="3"/>
    <x v="1"/>
    <x v="3"/>
    <n v="4"/>
    <n v="5"/>
    <n v="5"/>
    <n v="4"/>
    <s v="O texto é interessante, uma vez que trata da noção de distanciamento entre ciência e sociedade. Em tempos de pandemia, a primazia e potência da ciência é substituída pela desinformação, o argumento de autoridade é suprimido pelo achismo, e o texto explora essa ideia muito bem."/>
    <n v="4.5"/>
    <m/>
    <n v="4.5"/>
    <b v="0"/>
    <x v="0"/>
  </r>
  <r>
    <d v="2021-03-26T18:36:22"/>
    <x v="3"/>
    <x v="2"/>
    <x v="3"/>
    <n v="5"/>
    <n v="5"/>
    <n v="4"/>
    <n v="5"/>
    <s v="O texto apresenta imagens, além do escrito, o que é bom, também realiza digressões histórica e literárias em certos momentos, ao citar passagens bíblicas e trechos de Dostoiévski, que enriquecem o conjunto e auxiliam na argumentação."/>
    <n v="4.833333333333333"/>
    <m/>
    <n v="4.833333333333333"/>
    <b v="0"/>
    <x v="0"/>
  </r>
  <r>
    <d v="2021-03-27T00:44:09"/>
    <x v="1"/>
    <x v="1"/>
    <x v="3"/>
    <n v="3"/>
    <n v="3"/>
    <n v="4"/>
    <n v="3"/>
    <s v="Texto muito bom. Abordou bem o conflito entre a primazia do individualismo em face da proteção do bem coletivo e como isso gera impactos negativos na sociedade enquanto estamos na luta contra a COVID-19. Ademais, o post reitera a importância do rigor científico e a necessidade de seguir os protocolos estabelecidos em um contexto pandêmico. Uma observação que tenho a fazer é a melhora na argumentação de todo o exposto sobre o tema e trazer mais aspectos formais ao texto."/>
    <n v="3.1666666666666665"/>
    <m/>
    <n v="3.1666666666666665"/>
    <b v="0"/>
    <x v="0"/>
  </r>
  <r>
    <d v="2021-03-27T01:08:20"/>
    <x v="1"/>
    <x v="2"/>
    <x v="3"/>
    <n v="5"/>
    <n v="5"/>
    <n v="5"/>
    <n v="5"/>
    <s v="Excelente!!! Muito boa argumentação e vinculação de aspectos bíblicos, filosóficos e como isso pode ser retratado no contexto político atual do país, excelentes ligações."/>
    <n v="5"/>
    <m/>
    <n v="5"/>
    <b v="0"/>
    <x v="0"/>
  </r>
  <r>
    <d v="2021-03-27T10:17:31"/>
    <x v="2"/>
    <x v="1"/>
    <x v="3"/>
    <n v="5"/>
    <n v="4"/>
    <n v="4"/>
    <n v="4"/>
    <s v="O post se ateve bem ao tema proposto, mas não houve maior desenvolvimento e reflexões relacionados à análise do fenômeno."/>
    <n v="4.333333333333333"/>
    <m/>
    <n v="4.333333333333333"/>
    <b v="0"/>
    <x v="0"/>
  </r>
  <r>
    <d v="2021-03-27T10:41:32"/>
    <x v="1"/>
    <x v="0"/>
    <x v="4"/>
    <n v="5"/>
    <n v="5"/>
    <n v="5"/>
    <n v="5"/>
    <s v="O trabalho foca na análise dos significados do AI1, avaliando a argumentação trazida para o convencimento, à luz dos estudos realizados nessa disciplina. A argumentação vai ao encontro das categorias filosóficas ensinadas, e chega a conclusão de que a noção de soberania que emana do povo se trata de um mito criado para justificar um poder tradicional. O texto conclui que o AI1, a ditadura militar, mas também a CF88, tem características que aproximam de uma monarquia absolutista, e não reflete o ideário mais moderno de soberania embasada na autonomia, como Hobbes idealiza."/>
    <n v="5"/>
    <m/>
    <n v="5"/>
    <b v="0"/>
    <x v="0"/>
  </r>
  <r>
    <d v="2021-03-27T17:30:26"/>
    <x v="0"/>
    <x v="6"/>
    <x v="3"/>
    <n v="5"/>
    <n v="4"/>
    <n v="4"/>
    <n v="4"/>
    <s v="Texto excelente! Achei que o texto trata muito bem o embate da sociedade pandêmica entre a necessidade de garantir a proteção da coletividade e os direitos individuais, tal como o direito de ir e vir."/>
    <n v="4.333333333333333"/>
    <m/>
    <n v="4.333333333333333"/>
    <b v="0"/>
    <x v="0"/>
  </r>
  <r>
    <d v="2021-03-27T19:12:32"/>
    <x v="0"/>
    <x v="0"/>
    <x v="4"/>
    <n v="4"/>
    <n v="4"/>
    <n v="5"/>
    <n v="4"/>
    <s v="Bom trabalho, o qual consegue relacionar vários aspectos históricos e filosóficos para responder à pergunta de em que condições é legítima a convocação de uma Constituinte."/>
    <n v="4.166666666666667"/>
    <m/>
    <n v="4.166666666666667"/>
    <b v="0"/>
    <x v="0"/>
  </r>
  <r>
    <d v="2021-03-27T20:22:06"/>
    <x v="5"/>
    <x v="5"/>
    <x v="3"/>
    <n v="5"/>
    <n v="5"/>
    <n v="5"/>
    <n v="5"/>
    <s v="Excelente texto. Trouxe bem os conceitos apresentados nos textos base dados pelo professor e conversou bem com outras fontes."/>
    <n v="5"/>
    <m/>
    <n v="5"/>
    <b v="0"/>
    <x v="0"/>
  </r>
  <r>
    <d v="2021-03-27T20:37:39"/>
    <x v="5"/>
    <x v="4"/>
    <x v="3"/>
    <n v="5"/>
    <n v="4"/>
    <n v="5"/>
    <n v="5"/>
    <s v="Análise interessante e atual, levando a uma reflexão crítica sobre o papel do direito e do Estado na regulação das relações sociais modernas."/>
    <n v="4.666666666666667"/>
    <m/>
    <n v="4.666666666666667"/>
    <b v="0"/>
    <x v="0"/>
  </r>
  <r>
    <d v="2021-03-27T21:22:05"/>
    <x v="5"/>
    <x v="1"/>
    <x v="1"/>
    <n v="4"/>
    <n v="5"/>
    <n v="4"/>
    <n v="5"/>
    <s v="O texto contempla os aspectos solicitados no comando da atividade."/>
    <n v="4.5"/>
    <m/>
    <n v="4.5"/>
    <b v="0"/>
    <x v="0"/>
  </r>
  <r>
    <d v="2021-03-27T21:57:15"/>
    <x v="5"/>
    <x v="6"/>
    <x v="3"/>
    <n v="4"/>
    <n v="4"/>
    <n v="3"/>
    <n v="4"/>
    <s v="Ótimo trabalho pois traz à luz da sociedade moderna e especialmente ao brasil dicotomias e problemas muito questionados atualmente, nesse sentido, nota-se também que o grupo trouxe uma variedade de referências, como textos acadêmicos e fontes jornalísticas. Além disso, a formatação está em modelo ABNT como é de se esperar. Por fim, a densidade crítica pode melhorar pois, apesar de os autores trazerem questões pertinentes à tona, o tema é abordado muito com os conhecimentos gerais. Mas ainda sim, ficou um ótimo trabalho com imagens bem explicativas"/>
    <n v="3.8333333333333335"/>
    <m/>
    <n v="3.8333333333333335"/>
    <b v="0"/>
    <x v="0"/>
  </r>
  <r>
    <d v="2021-03-27T22:21:21"/>
    <x v="0"/>
    <x v="3"/>
    <x v="3"/>
    <n v="4"/>
    <n v="4"/>
    <n v="4"/>
    <n v="5"/>
    <s v="O trabalho possui uma linha de raciocínio muito boa, e uma abordagem sucinta objetiva que possibilita uma leitura fluida. Senti a falta de mais elementos de contribuição para a análise crítica mais voltada a filosofia. Faltou também alguns elementos jurídicos complementares, visto que o tema é bem polêmico no atual momento, principalmente nas discussões sobre a as regulações ligadas ao tema. Na parte que aborda a Uberização, quando começa a ser desenvolvido o assunto de fato, ele é cortado, não sendo concluindo e deixando a desejar um fechamento do pensamento."/>
    <n v="4.166666666666667"/>
    <m/>
    <n v="4.166666666666667"/>
    <b v="0"/>
    <x v="0"/>
  </r>
  <r>
    <d v="2021-03-27T23:53:04"/>
    <x v="5"/>
    <x v="0"/>
    <x v="3"/>
    <n v="5"/>
    <n v="4"/>
    <n v="5"/>
    <n v="5"/>
    <s v="O texto é bastante fluído e faz uma boa concatenação lógica dos argumentos que apresenta. Apesar do tema parecer um pouco repetitivo, demonstram-se compreensão e uso adequado dos conceitos dos autores utilizados. O título e aplicação desses conceitos são coerentes e a narrativa torna a leitura interessante."/>
    <n v="4.666666666666667"/>
    <m/>
    <n v="4.666666666666667"/>
    <b v="0"/>
    <x v="0"/>
  </r>
  <r>
    <d v="2021-03-28T17:31:59"/>
    <x v="0"/>
    <x v="2"/>
    <x v="3"/>
    <n v="5"/>
    <n v="5"/>
    <n v="5"/>
    <n v="5"/>
    <s v="Trabalho muito bem elaborado. Diversas referências, críticas muito bem construídas e o diálogo com os diversos módulos do cursos. Em alguns momentos as analogias se perdem, mas é recuperado mais à frente o fôlego que o autor nos condicionou desde o princípio. Trazer em seu texto os movimentos sociais foi a pedra de toque do trabalho."/>
    <n v="5"/>
    <m/>
    <n v="5"/>
    <b v="0"/>
    <x v="0"/>
  </r>
  <r>
    <d v="2021-03-28T21:18:26"/>
    <x v="4"/>
    <x v="3"/>
    <x v="4"/>
    <n v="5"/>
    <n v="5"/>
    <n v="5"/>
    <n v="5"/>
    <s v="Achei o trabalho bem consistente. Conseguiram expor bem as ideias principais sobre o tema, além de colocá-las de forma bastante compreensível. Trouxe ilustrações e bastantes referências. Excelente!"/>
    <n v="5"/>
    <m/>
    <n v="5"/>
    <b v="0"/>
    <x v="0"/>
  </r>
  <r>
    <d v="2021-03-28T23:35:42"/>
    <x v="6"/>
    <x v="3"/>
    <x v="4"/>
    <n v="5"/>
    <n v="4"/>
    <n v="4"/>
    <n v="5"/>
    <s v="o post apresenta boa argumentação e fundamentação teórica que justifique as ideias apresentadas pelo grupo."/>
    <n v="4.5"/>
    <m/>
    <n v="4.5"/>
    <b v="0"/>
    <x v="0"/>
  </r>
  <r>
    <d v="2021-03-29T08:22:05"/>
    <x v="1"/>
    <x v="1"/>
    <x v="1"/>
    <n v="4"/>
    <n v="4"/>
    <n v="4"/>
    <n v="5"/>
    <s v="No geral o texto está bom, mas acredito que faltou uma pesquisa mais densa, para além da leitura obrigatória, que subsidiasse melhor o texto."/>
    <n v="4.166666666666667"/>
    <m/>
    <n v="4.166666666666667"/>
    <b v="0"/>
    <x v="0"/>
  </r>
  <r>
    <d v="2021-03-29T13:32:40"/>
    <x v="6"/>
    <x v="1"/>
    <x v="4"/>
    <n v="3"/>
    <n v="4"/>
    <n v="3"/>
    <n v="5"/>
    <s v="O texto está bacana. Senti falta de uma coesão maior entre os parágrafos. Não consegui entender bem o que era introdução, desenvolvimento e conclusão. Trouxe um levantamento histórico importante, falou sobre poder constituinte originário, mas senti falta de ligar a conclusão a esses aspectos."/>
    <n v="3.6666666666666665"/>
    <m/>
    <n v="3.6666666666666665"/>
    <b v="0"/>
    <x v="0"/>
  </r>
  <r>
    <d v="2021-03-29T15:20:12"/>
    <x v="1"/>
    <x v="6"/>
    <x v="4"/>
    <n v="4"/>
    <n v="5"/>
    <n v="4"/>
    <n v="5"/>
    <s v="O texto fez um apanhado conceitual bem interessante a respeito do conceito de soberania relacionando-o com aspectos da contemporaneidade."/>
    <n v="4.5"/>
    <m/>
    <n v="4.5"/>
    <b v="0"/>
    <x v="0"/>
  </r>
  <r>
    <d v="2021-03-29T15:28:49"/>
    <x v="6"/>
    <x v="2"/>
    <x v="4"/>
    <n v="5"/>
    <n v="5"/>
    <n v="4"/>
    <n v="4"/>
    <s v="O texto foi bem desenvolvido, pontuando bens os aspectos mais importantes da soberania do estado, do indivíduo e da Justiça no contexto da pandemia no Brasil. Só achei que ficou faltando uma conclusão que permitisse uma junção das ideias desenvolvidas no texto."/>
    <n v="4.666666666666667"/>
    <m/>
    <n v="4.666666666666667"/>
    <b v="0"/>
    <x v="0"/>
  </r>
  <r>
    <d v="2021-03-29T19:04:17"/>
    <x v="5"/>
    <x v="3"/>
    <x v="5"/>
    <n v="5"/>
    <n v="5"/>
    <n v="5"/>
    <n v="5"/>
    <s v="Excelente texto, colocando como foco central os dilemas da soberania."/>
    <n v="5"/>
    <m/>
    <n v="5"/>
    <b v="0"/>
    <x v="0"/>
  </r>
  <r>
    <d v="2021-03-29T19:45:58"/>
    <x v="6"/>
    <x v="0"/>
    <x v="4"/>
    <n v="4"/>
    <n v="3"/>
    <n v="3"/>
    <n v="2"/>
    <s v="O texto tem bom tom crítico, especialmente ao Golpe Militar de 1694, mas falta profundidade material na discussão sobre a ditadura. Os atos institucionais são destacados como marcos históricos em si, e não como resultados de processos de tomada poder mais complexos. Também é satisfatória a abordagem para a transição democrática, embora tenha faltado complementar que o &quot;Diretas Já&quot;, que pedia a emenda Dante de Oliveira, fracassou no Congresso em 1984, embora tenha sido combustível para a retomada democrática. Quanto aos aspectos formais, as referências não seguem as normas da ABNT, embora haja uma imagem e não haja erros de gramática que se destaquem."/>
    <n v="3.1666666666666665"/>
    <m/>
    <n v="3.1666666666666665"/>
    <b v="0"/>
    <x v="0"/>
  </r>
  <r>
    <d v="2021-03-29T22:01:14"/>
    <x v="5"/>
    <x v="1"/>
    <x v="4"/>
    <n v="4"/>
    <n v="4"/>
    <n v="4"/>
    <n v="4"/>
    <s v="A frase final é bem provocadora (decisão da minoria e aceitação da maioria). Nesse sentido, faria um contraponto no sentido que a &quot;revolução&quot; citada não foi obra dos militares exclusivamente, tendo um apoio relevante de certos grupos sociais, inclusive de segmentos do Parlamento."/>
    <n v="4"/>
    <m/>
    <n v="4"/>
    <b v="0"/>
    <x v="0"/>
  </r>
  <r>
    <d v="2021-03-30T10:11:37"/>
    <x v="4"/>
    <x v="5"/>
    <x v="0"/>
    <n v="4"/>
    <n v="5"/>
    <n v="5"/>
    <n v="5"/>
    <s v="A discussão sobre pós-verdade e sobre sociedade do cansaço são ótimas. Senti falta de vincular os dois temas de forma mais coesa. O que, obviamente, não compromete o resto."/>
    <n v="4.666666666666667"/>
    <m/>
    <n v="4.666666666666667"/>
    <b v="0"/>
    <x v="0"/>
  </r>
  <r>
    <d v="2021-03-30T10:20:40"/>
    <x v="4"/>
    <x v="5"/>
    <x v="1"/>
    <n v="3"/>
    <n v="4"/>
    <n v="3"/>
    <n v="5"/>
    <s v="Os argumentos misturam informações pescadas nos textos com generalizações ou leituras pessoais sobre conjuntura do país. Afirmações que deveriam estar embasadas são trazdias como consequência argumentativa lógica. A relação entre ordem natural e discurso religioso é quase automática, que o discurso religioso implica num discurso de ordem natural, sem assinalar qual é esse nexo interno. Os textos pouco se comunicam entre si."/>
    <n v="3.6666666666666665"/>
    <m/>
    <n v="3.6666666666666665"/>
    <b v="0"/>
    <x v="0"/>
  </r>
  <r>
    <d v="2021-03-30T10:29:06"/>
    <x v="4"/>
    <x v="5"/>
    <x v="2"/>
    <n v="4"/>
    <n v="4"/>
    <n v="4"/>
    <n v="5"/>
    <s v="As duas linhas argumentativas (Platão e Aristóteles) são colocadas como paralelas somente ao final do texto, sem clareza no decorrer dele que se trata desse contraste entre as duas desde o começo. São apresentadas linearmente (uma após a outra), sem dialogar. Uma das linhas (platônica) não apresenta textos específicos sobre o assunto (apenas a leitura obrigatória do texto do prof.)"/>
    <n v="4.166666666666667"/>
    <m/>
    <n v="4.166666666666667"/>
    <b v="0"/>
    <x v="0"/>
  </r>
  <r>
    <d v="2021-03-30T10:33:01"/>
    <x v="4"/>
    <x v="5"/>
    <x v="3"/>
    <n v="5"/>
    <n v="5"/>
    <n v="5"/>
    <n v="5"/>
    <s v="Muito bom!"/>
    <n v="5"/>
    <m/>
    <n v="5"/>
    <b v="0"/>
    <x v="0"/>
  </r>
  <r>
    <d v="2021-03-30T10:54:57"/>
    <x v="2"/>
    <x v="6"/>
    <x v="4"/>
    <n v="5"/>
    <n v="5"/>
    <n v="5"/>
    <n v="4"/>
    <s v="Excelente post! Os argumentos foram estruturados de forma lógica e densa. O texto em si está super bem escrito, mas percebi alguns erros de português nas citações adicionadas ao post, portanto, creio que tenha faltado uma revisão dos parágrafos citados. No mais, o post é de fácil compreensão e consegue prender a atenção dos leitores."/>
    <n v="4.833333333333333"/>
    <m/>
    <n v="4.833333333333333"/>
    <b v="0"/>
    <x v="0"/>
  </r>
  <r>
    <d v="2021-03-31T12:48:24"/>
    <x v="6"/>
    <x v="4"/>
    <x v="0"/>
    <n v="4"/>
    <n v="4"/>
    <n v="4"/>
    <n v="2"/>
    <s v="O texto aborda de forma bastante objetiva o impasse que a sociedade contemporânea atravessa diante do avanço tecnológico e a inconsistência argumentativa dos indivíduos. É uma reflexão bastante interessante em relação à forma como os indivíduos são influenciados e, de certa forma, limitados quanto à sua capacidade crítica."/>
    <n v="3.6666666666666665"/>
    <m/>
    <n v="3.6666666666666665"/>
    <b v="0"/>
    <x v="0"/>
  </r>
  <r>
    <d v="2021-03-31T13:10:39"/>
    <x v="6"/>
    <x v="4"/>
    <x v="1"/>
    <n v="5"/>
    <n v="5"/>
    <n v="5"/>
    <n v="5"/>
    <s v="O texto traz um encadeamento lógico claro e uma análise bastante interessante sobre a questão da ideologia de gênero e a inércia das instituições políticas diante da influência religiosa."/>
    <n v="5"/>
    <m/>
    <n v="5"/>
    <b v="0"/>
    <x v="0"/>
  </r>
  <r>
    <d v="2021-03-31T13:21:48"/>
    <x v="6"/>
    <x v="4"/>
    <x v="2"/>
    <n v="4"/>
    <n v="4"/>
    <n v="4"/>
    <n v="5"/>
    <s v="O texto é bastante claro e objetivo. Traz um diálogo conciso e de fácil compreensão quanto à análise dos discursos do atual presidente sob a ótima da retórica aristotélica."/>
    <n v="4.166666666666667"/>
    <m/>
    <n v="4.166666666666667"/>
    <b v="0"/>
    <x v="0"/>
  </r>
  <r>
    <d v="2021-03-31T14:01:38"/>
    <x v="6"/>
    <x v="4"/>
    <x v="3"/>
    <n v="5"/>
    <n v="4"/>
    <n v="5"/>
    <n v="4"/>
    <s v="Ótima reflexão quanto aos limites das ideias de autonomia, liberdade e controle estatal. Uma crítica bastante provocante sobre as facetas por trás da fantasiosa ideia sobre o que é ser um &quot;empreendedor&quot;."/>
    <n v="4.5"/>
    <m/>
    <n v="4.5"/>
    <b v="0"/>
    <x v="0"/>
  </r>
  <r>
    <d v="2021-03-31T23:48:49"/>
    <x v="3"/>
    <x v="0"/>
    <x v="4"/>
    <n v="5"/>
    <n v="4"/>
    <n v="5"/>
    <n v="4"/>
    <s v="Texto interessante, dialogou bem com o tema do módulo. Trazer alguns atos institucionais e mostrar o suposto apoio popular que textualmente os legitimava foi bem pertinente. A conclusão foi basicamente que o &quot;povo&quot;, apesar de de titular do poder constituinte, praticamente não participa do elaboração do documento constitucional, sendo assim uma titularidade de certa forma imaginária e retórica. Numa sociedade que possui dezenas e dezenas de milhões de pessoas, realmente é complicado vislumbrar uma maneira de todos participarem de forma efetiva. Entretanto os interesses oligárquicos não são absolutos e nem sempre predominam dentro de uma constituinte. Embora tenha ocorrido grande influência do regime anterior e das elites políticas, a Constituição de 1988 teve uma participação da sociedade civil bastante forte e inédita na história constitucional brasileira, provavelmente a Constituição mais popular, no sentido da diversidade de grupos que contribuíram. Um sinal disso é a sua extensão e amplitude temática."/>
    <n v="4.5"/>
    <m/>
    <n v="4.5"/>
    <b v="0"/>
    <x v="0"/>
  </r>
  <r>
    <d v="2021-04-01T00:38:01"/>
    <x v="2"/>
    <x v="3"/>
    <x v="4"/>
    <n v="5"/>
    <n v="5"/>
    <n v="5"/>
    <n v="5"/>
    <s v="Boa estruturação das ideias no texto, cumpriu a proposta da atividade ao trazer as divergências entre a visão contemporânea de poder político e a noção moderna de soberania."/>
    <n v="5"/>
    <m/>
    <n v="5"/>
    <b v="0"/>
    <x v="0"/>
  </r>
  <r>
    <d v="2021-04-01T10:24:11"/>
    <x v="3"/>
    <x v="1"/>
    <x v="4"/>
    <n v="4"/>
    <n v="4"/>
    <n v="4"/>
    <n v="4"/>
    <s v="Post interessante. Trouxe questionamentos referentes ao assunto do módulo, principalmente a um possível fator revolucionário no poder constituinte. Cita a redação do AI 1 do golpe militar brasileiro que se coloca como revolucionário e assim legitima-se para inovar a ordem jurídica. Discutiu uma espécie de direito de revolução como sendo o último recuso da liberdade individual. Interessante também a conclusão que &quot;a revolução é sempre feita por uma minoria, mas só se legitima pela adesão da maioria&quot;. Faria apenas a ponderação que, na prática, parece não ser preciso necessariamente a adesão da maioria, mas que a maioria não seja contra."/>
    <n v="4"/>
    <m/>
    <n v="4"/>
    <b v="0"/>
    <x v="0"/>
  </r>
  <r>
    <d v="2021-04-01T10:55:22"/>
    <x v="3"/>
    <x v="2"/>
    <x v="4"/>
    <n v="5"/>
    <n v="5"/>
    <n v="5"/>
    <n v="5"/>
    <s v="Post muito interessante. Conseguiu trazer à realidade atual aspectos importantes acerca de soberania. Dialogou bem sobre a situação das vacinas no plano internacional e da divisão de atribuições no plano interno. Pertinente também a questão da possível renúncia individual à saúde para realização dos testes de vacina e seu vínculo com o utilitarismo de Bentham. Trouxe uma argumentação baseada em Kant quanto ao problema em obrigar as pessoas a vacinarem. Por fim, mostrou rapidamente a importância e uma certa proeminência do Poder Judiciário."/>
    <n v="5"/>
    <m/>
    <n v="5"/>
    <b v="0"/>
    <x v="0"/>
  </r>
  <r>
    <d v="2021-04-02T16:20:06"/>
    <x v="2"/>
    <x v="5"/>
    <x v="3"/>
    <n v="4"/>
    <n v="4"/>
    <n v="3"/>
    <n v="5"/>
    <s v="Acho que faltou um pouco de senso crítico. A meu ver, a fragilidade da relação de &quot;emprego&quot; (no caso, a uberização) atinge a todos trabalhadores e não é uma questão de pretos ou brancos, de europeu ou de brasileiros, é tanto que foi institucionalizada pela reforma trabalhista (trabalho intermitente e ainda sem o reconhecimento do vínculo de emprego) e ainda há muita lacuna descoberta. Da mesma forma a pandemia atinge a todos, os mais fracos com maior intensidade."/>
    <n v="4"/>
    <m/>
    <n v="4"/>
    <b v="0"/>
    <x v="0"/>
  </r>
  <r>
    <d v="2021-04-02T21:01:03"/>
    <x v="0"/>
    <x v="4"/>
    <x v="4"/>
    <n v="4"/>
    <n v="3"/>
    <n v="4"/>
    <n v="4"/>
    <s v="Texto bem elaborado ao analisar a ruptura inconstitucional do golpe militar de 1964. O trabalho discorreu muito bem a respeito da falsa &quot;revolução gloriosa&quot; denominada pela cúpula militar e trouxe autores importantes para discutir a soberania e a violência na modernidade — especialmente Rosseau e Arendt —. Assim, delineou o paradoxo da constituinte supostamente do &quot;povo&quot; em 1964, contudo, atrelada à marginalização antidemocrática dos direitos políticos e fundamentais consagrados legitimamente em 1946. Por fim, destaca-se o exame do cenário político brasileiro atual, com a amostra das imagens de passeatas populares em apoio à &quot;intervenção militar constitucional&quot;, o que traz à tona a importância de discutir a difusão do revisionismo histórico da ditadura brasileira."/>
    <n v="3.6666666666666665"/>
    <m/>
    <n v="3.6666666666666665"/>
    <b v="0"/>
    <x v="0"/>
  </r>
  <r>
    <d v="2021-04-02T21:40:34"/>
    <x v="1"/>
    <x v="5"/>
    <x v="4"/>
    <n v="5"/>
    <n v="5"/>
    <n v="5"/>
    <n v="5"/>
    <s v="A argumentação foi consistente na medida em que trabalhou o tema proposto, em uma ideia de discutir um tema contemporâneo a partir de conceitos trabalhados nos textos e nas aulas expositivas. A pesquisa desenvolvida teve um alto grau de complexidade, pois usaram conceitos e informação de fontes consistentes, que trabalharam suas pesquisas profundamente. Houve uma densidade crítica razoável, pois trataram de tópicos sensíveis relacionando-os com a problemática maior dos conceitos trazidos pelos autores citados."/>
    <n v="5"/>
    <m/>
    <n v="5"/>
    <b v="0"/>
    <x v="0"/>
  </r>
  <r>
    <d v="2021-04-02T22:25:36"/>
    <x v="1"/>
    <x v="3"/>
    <x v="4"/>
    <n v="5"/>
    <n v="5"/>
    <n v="5"/>
    <n v="5"/>
    <s v="Um texto excelente! O grupo abordou de forma bem encaixada as ideias, sempre traçando sua argumentação com coerência e coesão, trabalhando os conceitos no sentido do geral para o específico."/>
    <n v="5"/>
    <m/>
    <n v="5"/>
    <b v="0"/>
    <x v="0"/>
  </r>
  <r>
    <d v="2021-04-02T23:31:00"/>
    <x v="3"/>
    <x v="5"/>
    <x v="4"/>
    <n v="5"/>
    <n v="5"/>
    <n v="5"/>
    <n v="4"/>
    <s v="Texto muito bem estruturado, abordando e contextualizando as questões centrais do tema sugerido no módulo. Percebe-se uma pesquisa mais extensa por parte do grupo trazendo outros autores, o que ajuda na interpretação e entendimento do assunto. A avaliação sobre a situação contemporânea ficou clara."/>
    <n v="4.833333333333333"/>
    <m/>
    <n v="4.833333333333333"/>
    <b v="0"/>
    <x v="0"/>
  </r>
  <r>
    <d v="2021-04-02T23:48:54"/>
    <x v="3"/>
    <x v="6"/>
    <x v="4"/>
    <n v="3"/>
    <n v="3"/>
    <n v="3"/>
    <n v="3"/>
    <s v="A proposta do texto é muito boa, porém falta um aprofundamento maior sobre o assunto e um pouco mais de embasamento. Há presença de erros de português. No mais, foi elaborada uma resposta bem estruturada ao tema proposto no módulo."/>
    <n v="3"/>
    <m/>
    <n v="3"/>
    <b v="0"/>
    <x v="0"/>
  </r>
  <r>
    <d v="2021-04-03T00:15:29"/>
    <x v="3"/>
    <x v="4"/>
    <x v="4"/>
    <n v="4"/>
    <n v="4"/>
    <n v="5"/>
    <n v="5"/>
    <s v="O post de início atrai a atenção ao colocar imagens comparativas e instigantes sobre o tema. O texto se mostra com uma leitura fácil e acessível, com referências importantes e um bom embasamento teórico. O importante diálogo entre o fato histórico e os dias atuais está presente em todo decorrer do texto e a crítica final é muito pertinente e provocante."/>
    <n v="4.333333333333333"/>
    <m/>
    <n v="4.333333333333333"/>
    <b v="0"/>
    <x v="0"/>
  </r>
  <r>
    <d v="2021-04-03T08:02:08"/>
    <x v="2"/>
    <x v="4"/>
    <x v="4"/>
    <n v="5"/>
    <n v="5"/>
    <n v="5"/>
    <n v="5"/>
    <s v="Excelente post. Desenvolve muito bem o tema proposto e dialoga com a realidade atual do país, fazendo uma boa relação com o que já foi vivenciado outrora (Ditadura Militar de 1964). _x000a_Relaciona muito bem os conceitos estudados no módulo, como a tese de Rousseau acerca do poder soberano com o AI n°1. Demonstrou bem como discursos autoritários podem ser “legitimados” por meio do argumento de que emanam da soberania popular."/>
    <n v="5"/>
    <m/>
    <n v="5"/>
    <b v="0"/>
    <x v="0"/>
  </r>
  <r>
    <d v="2021-04-03T09:32:12"/>
    <x v="1"/>
    <x v="5"/>
    <x v="5"/>
    <n v="4"/>
    <n v="4"/>
    <n v="4"/>
    <n v="5"/>
    <s v="Texto vai em linha com o estudo sobre a contradição do conceito de poder constituinte e sua relação com a soberania e governo. Contudo, o texto não explorou muita a questão contraditória desses polos, a razão dessas contradições, ou uma visão crítica dessa mítica que envolve o poder constituinte. Ao invés disso, o texto buscou mais uma análise do contexto brasileiro dado o arranjo da soberania popular liberal, concluindo que o arranjo até agora não alcançou seus objetivos. Por um outro lado, observa-se uma preocupação em trazer diversas fontes para dialogar com o conteúdo da aula, bem como adequadamente trouxe as principais características do arranjo liberal do poder constituinte."/>
    <n v="4.166666666666667"/>
    <m/>
    <n v="4.166666666666667"/>
    <b v="0"/>
    <x v="0"/>
  </r>
  <r>
    <d v="2021-04-03T13:54:11"/>
    <x v="2"/>
    <x v="2"/>
    <x v="4"/>
    <n v="3"/>
    <n v="4"/>
    <n v="4"/>
    <n v="4"/>
    <s v="Interessante a questão da soberania do judiciário proposta pelo texto, trazendo uma nova visão sobre soberania que geralmente se limita apenas povo - constituição - legislativo"/>
    <n v="3.6666666666666665"/>
    <m/>
    <n v="3.6666666666666665"/>
    <b v="0"/>
    <x v="0"/>
  </r>
  <r>
    <d v="2021-04-03T15:50:40"/>
    <x v="5"/>
    <x v="4"/>
    <x v="4"/>
    <n v="4"/>
    <n v="5"/>
    <n v="4"/>
    <n v="5"/>
    <s v="Rica fonte de referências e mote interessante sobre a perspectiva do conceito de soberania a partir da referência de um regime autoritário que buscou legitimar sua atuação a partir de atos formais e de uma pretensa vontade popular. O texto poderia ter articulado melhor a.extensa fonte de referências e construído uma análise mais rica da soberania e da legitimidade do regime, o que não desmerece o intenso trabalho de pesquisa."/>
    <n v="4.5"/>
    <m/>
    <n v="4.5"/>
    <b v="0"/>
    <x v="0"/>
  </r>
  <r>
    <d v="2021-04-03T15:59:13"/>
    <x v="0"/>
    <x v="0"/>
    <x v="5"/>
    <n v="5"/>
    <n v="5"/>
    <n v="5"/>
    <n v="4"/>
    <s v="Trabalho bem encadeado, com reflexões bem interessantes acerca das limitações de exercício da soberania de forma plena. Gostei muito da referência à ditadura da maioria d Touqueville."/>
    <n v="4.833333333333333"/>
    <m/>
    <n v="4.833333333333333"/>
    <b v="0"/>
    <x v="0"/>
  </r>
  <r>
    <d v="2021-04-03T18:33:36"/>
    <x v="0"/>
    <x v="6"/>
    <x v="4"/>
    <n v="4"/>
    <n v="4"/>
    <n v="4"/>
    <n v="5"/>
    <s v="Apesar de muito curto, gostei muito do texto, traz uma boa compreensão da categoria de soberania, principalmente na contemporaneidade, onde há uma primazia de uma ordem transacional que condiciona o exercício da soberania no âmbito externo e principalmente no âmbito interno. Parabéns!_x000a_"/>
    <n v="4.166666666666667"/>
    <m/>
    <n v="4.166666666666667"/>
    <b v="0"/>
    <x v="0"/>
  </r>
  <r>
    <d v="2021-04-03T18:40:46"/>
    <x v="5"/>
    <x v="5"/>
    <x v="4"/>
    <n v="5"/>
    <n v="3"/>
    <n v="5"/>
    <n v="4"/>
    <s v="O texto abordou bem a questão do Ato Institucional de 9 de abril de 1964, mas não houve muito diálogo com outras fontes."/>
    <n v="4.166666666666667"/>
    <m/>
    <n v="4.166666666666667"/>
    <b v="0"/>
    <x v="0"/>
  </r>
  <r>
    <d v="2021-04-03T18:52:27"/>
    <x v="5"/>
    <x v="6"/>
    <x v="4"/>
    <n v="4"/>
    <n v="5"/>
    <n v="4"/>
    <n v="1"/>
    <s v="O grupo produziu um trabalho com densidade crítica acerca da soberania moderna de modo que o leitor à primeira vista já compreende facilmente os pontos de vista defendidos pelo autor. Além disso, várias referências externas à leitura semanal foram pontuadas, o que trouxe embasamento argumentativo ao ponto de vista do grupo. Contudo, o grupo cometeu erros crassos com relação à citação ABNT como: 1) listar as referências bibliográficas fora da ordem alfabética; e 2) fazer a citação direta sem os devidos requisitos (sobrenome do autor, ano de publicação da obra e página em que encontrou)."/>
    <n v="3.8333333333333335"/>
    <m/>
    <n v="3.8333333333333335"/>
    <b v="0"/>
    <x v="0"/>
  </r>
  <r>
    <d v="2021-04-03T19:19:36"/>
    <x v="5"/>
    <x v="3"/>
    <x v="4"/>
    <n v="0"/>
    <n v="0"/>
    <n v="0"/>
    <n v="0"/>
    <s v="ate o presente momento, não há post do referido grupo"/>
    <n v="0"/>
    <m/>
    <n v="0"/>
    <b v="0"/>
    <x v="0"/>
  </r>
  <r>
    <d v="2021-04-03T23:54:47"/>
    <x v="5"/>
    <x v="0"/>
    <x v="4"/>
    <n v="5"/>
    <n v="4"/>
    <n v="5"/>
    <n v="4"/>
    <s v="Faz uma boa aplicação dos conceitos dos autores utilizados e uma análise crítica interessante do assunto abordado. Formatação do texto deixa só um pouco a desejar."/>
    <n v="4.5"/>
    <m/>
    <n v="4.5"/>
    <b v="0"/>
    <x v="0"/>
  </r>
  <r>
    <d v="2021-04-05T09:58:52"/>
    <x v="7"/>
    <x v="5"/>
    <x v="4"/>
    <n v="4"/>
    <n v="5"/>
    <n v="5"/>
    <n v="5"/>
    <s v="O texto se articula com várias fontes, usadas adequadamente como pontos de apoio para o argumento, que foi construído de maneira original. A análise do passado foi feita com minúcia, mas a dimensão atual não foi tratada de forma mais superficial, o que limita um pouco a abrangência do argumento."/>
    <n v="4.666666666666667"/>
    <s v="b"/>
    <n v="5.1333333333333337"/>
    <b v="0"/>
    <x v="0"/>
  </r>
  <r>
    <d v="2021-04-05T10:04:18"/>
    <x v="7"/>
    <x v="5"/>
    <x v="5"/>
    <n v="4"/>
    <n v="5"/>
    <n v="5"/>
    <n v="5"/>
    <s v="O texto mostra pesquisa e lida bem com uma multiplicidade de influências, tanto de autores internacionais quanto de autores da própria universidade, como Modelli e Queiroz. Porém, a argumentção justapõe muitos elementos, faltando uma estrutura que ligue adequadamente os vários pontos, que individualmente foram muito bem tratados."/>
    <n v="4.666666666666667"/>
    <m/>
    <n v="4.666666666666667"/>
    <b v="0"/>
    <x v="0"/>
  </r>
  <r>
    <d v="2021-04-05T10:16:14"/>
    <x v="7"/>
    <x v="4"/>
    <x v="4"/>
    <n v="4"/>
    <n v="5"/>
    <n v="4"/>
    <n v="4"/>
    <s v="Seria adequada uma revisão da formatação do parágrafo 4. Não fica clara a referência ao modo &quot;escrachado&quot; de governo. O mesmo termo é usado depois, talvez de uma forma imprecisa. A reflexão é rica e se utiliza bem de diálogo com várias fontes. Porém, faltou uma estrutura argumentativa mais clara, que ligasse todos os pontos."/>
    <n v="4.333333333333333"/>
    <m/>
    <n v="4.333333333333333"/>
    <b v="0"/>
    <x v="0"/>
  </r>
  <r>
    <d v="2021-04-05T10:25:45"/>
    <x v="7"/>
    <x v="4"/>
    <x v="5"/>
    <n v="2"/>
    <n v="3"/>
    <n v="3"/>
    <n v="4"/>
    <s v="A tese do constitucionalismo global como um limite é interessante, mas foi trazida sem uma perspectiva mais crítica e com base na idea de um único autor. A argumentação perde um pouco de força quando são usadas terminologias do jargão jurídico sem uma precisão maior (revejam o parágrafo começado com mister, passando pelo malgrado, espeque e famigerado, termos usados para construir a frase mas que terminam criando um trecho sem clareza dos argumentos usados). Por que o direito natural seria famigerado? _x000a_Houve pesquisa, mas ela foi incorporada sem muita crítica, o que gerou uma justaposição de várias ideias, mas sem ligação adequada entre elas e sem uma exigência argumentativa maior, para fazer afirmações fortes."/>
    <n v="2.8333333333333335"/>
    <m/>
    <n v="2.8333333333333335"/>
    <b v="0"/>
    <x v="0"/>
  </r>
  <r>
    <d v="2021-04-05T10:30:08"/>
    <x v="7"/>
    <x v="3"/>
    <x v="4"/>
    <n v="4"/>
    <n v="5"/>
    <n v="5"/>
    <n v="5"/>
    <s v="O texto explora bem várias das facetas da utilidade contemporânea do conceito de soberania, mostrando como ele pode ter ficado um pouco fora de lugar nas narrativas contemporâneas."/>
    <n v="4.666666666666667"/>
    <m/>
    <n v="4.666666666666667"/>
    <b v="0"/>
    <x v="0"/>
  </r>
  <r>
    <d v="2021-04-05T10:37:36"/>
    <x v="7"/>
    <x v="3"/>
    <x v="5"/>
    <n v="5"/>
    <n v="5"/>
    <n v="5"/>
    <n v="5"/>
    <s v="Muito interessante a construção com base no Pollos Hermanos, mostrando autonomia e criatividade no uso dos conceitos. Ótimo uso das imagens, dando créditos a elas. Mas a formataão dos textos pode ser melhorada (citações recuadas, formato dos créditos das imagens)."/>
    <n v="5"/>
    <m/>
    <n v="5"/>
    <b v="0"/>
    <x v="0"/>
  </r>
  <r>
    <d v="2021-04-05T10:42:00"/>
    <x v="7"/>
    <x v="6"/>
    <x v="4"/>
    <n v="4"/>
    <n v="4"/>
    <n v="4"/>
    <n v="5"/>
    <s v="O texto aborda algumas questões interessantes, mas poderia ter explorado um leque maior de questões e ampliado os diálogos, para enriquecer os argumentos."/>
    <n v="4.166666666666667"/>
    <m/>
    <n v="4.166666666666667"/>
    <b v="0"/>
    <x v="0"/>
  </r>
  <r>
    <d v="2021-04-05T10:47:25"/>
    <x v="7"/>
    <x v="6"/>
    <x v="5"/>
    <n v="3"/>
    <n v="3"/>
    <n v="3"/>
    <n v="4"/>
    <s v="O título é instigante, mas o trabalho não realiza bem a promessa contida no título. No início, são feitas várias afirmações factuais sem a devida referência. A tese de Ackerman sobre os momentos constitucionais é devidamente invocada, mas não é desenvolvida de forma suficiente. Há uma identificação de alguns pontos relevantes, mas eles não são suficientemente desenvolvidos."/>
    <n v="3.1666666666666665"/>
    <m/>
    <n v="3.1666666666666665"/>
    <b v="0"/>
    <x v="0"/>
  </r>
  <r>
    <d v="2021-04-05T10:53:22"/>
    <x v="7"/>
    <x v="0"/>
    <x v="4"/>
    <n v="4"/>
    <n v="4"/>
    <n v="5"/>
    <n v="4"/>
    <s v="Falta uma formatação adequada das citações dos textos externos ao post. As teses defendidas, especialmente do caráter mitológico do povo, são bem argumentadas, mas não foi construída uma rede de diálogos que desse uma maior sustentação a essa narrativa, o que indica que a pesquisa poderia ter sido mais ampla, o que daria maior solidez aos argumentos, que fazem afirmações bastante fortes e que, por isso, demandam mais justificação."/>
    <n v="4.166666666666667"/>
    <m/>
    <n v="4.166666666666667"/>
    <b v="0"/>
    <x v="0"/>
  </r>
  <r>
    <d v="2021-04-05T11:35:57"/>
    <x v="7"/>
    <x v="0"/>
    <x v="5"/>
    <n v="4"/>
    <n v="4"/>
    <n v="4"/>
    <n v="4"/>
    <s v="O texto é bem escrito, mas faltou um diálogo mais efetivo com as fontes. Nem tudo o que está referido, ao final, é citado. As ideias são interessantes e mostram autonomia reflexiva, mas faltou desenvolver uma estrutura argumentativa mais clara e dialogar adequadamete com as fontes."/>
    <n v="4"/>
    <m/>
    <n v="4"/>
    <b v="0"/>
    <x v="0"/>
  </r>
  <r>
    <d v="2021-04-05T11:46:33"/>
    <x v="7"/>
    <x v="1"/>
    <x v="4"/>
    <n v="0"/>
    <n v="0"/>
    <n v="0"/>
    <n v="0"/>
    <s v="Vale a pena uma revisão da forma, pois não está totalmente padronizado (vejam a primeira lista, no 2o parágrafo). O post tem vários parágrafos que foram copiados, sem a devida citação, de obra referida na bibliografia (do Manoel Gonçalves)."/>
    <n v="0"/>
    <m/>
    <n v="0"/>
    <b v="0"/>
    <x v="0"/>
  </r>
  <r>
    <d v="2021-04-05T11:55:32"/>
    <x v="7"/>
    <x v="1"/>
    <x v="5"/>
    <n v="3"/>
    <n v="3"/>
    <n v="3"/>
    <n v="4"/>
    <s v="O texto trata da temática proposta, mas não explora as várias facetas do problema e tem diálogos restritos com a literatura."/>
    <n v="3.1666666666666665"/>
    <m/>
    <n v="3.1666666666666665"/>
    <b v="0"/>
    <x v="0"/>
  </r>
  <r>
    <d v="2021-04-05T12:03:42"/>
    <x v="7"/>
    <x v="2"/>
    <x v="4"/>
    <n v="5"/>
    <n v="5"/>
    <n v="5"/>
    <n v="5"/>
    <s v="Texto bem escrito e com ótimas referência. Mostra especial autonomia a a construção da oposição da situação ativa e passiva do governo na definição do respeito aos direitos tradicionais do cidadão. Mas, nesse jogo de conceitos, normalmente o indivíduo é considerado autônomo e não soberano, pois a soberania se liga com a ordem política. Mesmo alguns trechos que não ficaram muito claros (como a questão da vacina), envolvem um esforço de reflexão autônoma que merece ser levado em conta."/>
    <n v="5"/>
    <s v="b"/>
    <n v="5.5"/>
    <b v="0"/>
    <x v="0"/>
  </r>
  <r>
    <d v="2021-04-05T12:13:55"/>
    <x v="7"/>
    <x v="2"/>
    <x v="5"/>
    <n v="5"/>
    <n v="5"/>
    <n v="5"/>
    <n v="4"/>
    <s v="A descrição da situação chilena é bem feita, mas faltam as referências. A reflexão conceitual é muito bem feita, lida com várias complexidades e mostra autonomia. Só a questão formal é que precisa ser melhor resolvida, inclusive no negrito das conclusões."/>
    <n v="4.833333333333333"/>
    <m/>
    <n v="4.833333333333333"/>
    <b v="0"/>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n v="0"/>
    <m/>
    <n v="0"/>
    <b v="1"/>
    <x v="0"/>
  </r>
  <r>
    <m/>
    <x v="8"/>
    <x v="7"/>
    <x v="6"/>
    <m/>
    <m/>
    <m/>
    <m/>
    <m/>
    <m/>
    <m/>
    <m/>
    <m/>
    <x v="0"/>
  </r>
  <r>
    <m/>
    <x v="8"/>
    <x v="7"/>
    <x v="6"/>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43C8D-5AEF-4193-AB67-0D0A8A614889}" name="Tabela dinâmica1" cacheId="54"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A6:I14" firstHeaderRow="1" firstDataRow="2" firstDataCol="1" rowPageCount="2" colPageCount="1"/>
  <pivotFields count="14">
    <pivotField showAll="0"/>
    <pivotField axis="axisPage" multipleItemSelectionAllowed="1" showAll="0">
      <items count="10">
        <item h="1" x="8"/>
        <item x="0"/>
        <item x="4"/>
        <item x="1"/>
        <item x="2"/>
        <item x="3"/>
        <item x="5"/>
        <item x="6"/>
        <item h="1" x="7"/>
        <item t="default"/>
      </items>
    </pivotField>
    <pivotField axis="axisCol" showAll="0" sortType="ascending">
      <items count="9">
        <item x="5"/>
        <item x="4"/>
        <item x="3"/>
        <item x="6"/>
        <item x="0"/>
        <item x="1"/>
        <item x="2"/>
        <item x="7"/>
        <item t="default"/>
      </items>
    </pivotField>
    <pivotField axis="axisRow" showAll="0">
      <items count="8">
        <item h="1" x="6"/>
        <item x="0"/>
        <item x="1"/>
        <item x="2"/>
        <item x="3"/>
        <item x="4"/>
        <item x="5"/>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3"/>
  </rowFields>
  <rowItems count="7">
    <i>
      <x v="1"/>
    </i>
    <i>
      <x v="2"/>
    </i>
    <i>
      <x v="3"/>
    </i>
    <i>
      <x v="4"/>
    </i>
    <i>
      <x v="5"/>
    </i>
    <i>
      <x v="6"/>
    </i>
    <i t="grand">
      <x/>
    </i>
  </rowItems>
  <colFields count="1">
    <field x="2"/>
  </colFields>
  <colItems count="8">
    <i>
      <x/>
    </i>
    <i>
      <x v="1"/>
    </i>
    <i>
      <x v="2"/>
    </i>
    <i>
      <x v="3"/>
    </i>
    <i>
      <x v="4"/>
    </i>
    <i>
      <x v="5"/>
    </i>
    <i>
      <x v="6"/>
    </i>
    <i t="grand">
      <x/>
    </i>
  </colItems>
  <pageFields count="2">
    <pageField fld="1" hier="-1"/>
    <pageField fld="13" hier="-1"/>
  </pageFields>
  <dataFields count="1">
    <dataField name="Média de Total" fld="9" subtotal="average" baseField="4" baseItem="1" numFmtId="2"/>
  </dataFields>
  <formats count="22">
    <format dxfId="78">
      <pivotArea outline="0" collapsedLevelsAreSubtotals="1" fieldPosition="0"/>
    </format>
    <format dxfId="79">
      <pivotArea outline="0" collapsedLevelsAreSubtotals="1" fieldPosition="0"/>
    </format>
    <format dxfId="80">
      <pivotArea field="1" type="button" dataOnly="0" labelOnly="1" outline="0" axis="axisPage" fieldPosition="0"/>
    </format>
    <format dxfId="81">
      <pivotArea type="topRight" dataOnly="0" labelOnly="1" outline="0" fieldPosition="0"/>
    </format>
    <format dxfId="82">
      <pivotArea field="3" type="button" dataOnly="0" labelOnly="1" outline="0" axis="axisRow" fieldPosition="0"/>
    </format>
    <format dxfId="83">
      <pivotArea dataOnly="0" labelOnly="1" grandCol="1" outline="0" fieldPosition="0"/>
    </format>
    <format dxfId="84">
      <pivotArea field="3" type="button" dataOnly="0" labelOnly="1" outline="0" axis="axisRow" fieldPosition="0"/>
    </format>
    <format dxfId="85">
      <pivotArea field="1" type="button" dataOnly="0" labelOnly="1" outline="0" axis="axisPage" fieldPosition="0"/>
    </format>
    <format dxfId="86">
      <pivotArea type="topRight" dataOnly="0" labelOnly="1" outline="0" fieldPosition="0"/>
    </format>
    <format dxfId="87">
      <pivotArea collapsedLevelsAreSubtotals="1" fieldPosition="0">
        <references count="1">
          <reference field="3" count="0"/>
        </references>
      </pivotArea>
    </format>
    <format dxfId="88">
      <pivotArea grandRow="1" outline="0" collapsedLevelsAreSubtotals="1" fieldPosition="0"/>
    </format>
    <format dxfId="89">
      <pivotArea outline="0" collapsedLevelsAreSubtotals="1" fieldPosition="0"/>
    </format>
    <format dxfId="90">
      <pivotArea dataOnly="0" labelOnly="1" fieldPosition="0">
        <references count="1">
          <reference field="2" count="7">
            <x v="0"/>
            <x v="1"/>
            <x v="2"/>
            <x v="3"/>
            <x v="4"/>
            <x v="5"/>
            <x v="6"/>
          </reference>
        </references>
      </pivotArea>
    </format>
    <format dxfId="91">
      <pivotArea dataOnly="0" labelOnly="1" grandCol="1" outline="0" fieldPosition="0"/>
    </format>
    <format dxfId="92">
      <pivotArea collapsedLevelsAreSubtotals="1" fieldPosition="0">
        <references count="2">
          <reference field="2" count="1" selected="0">
            <x v="4"/>
          </reference>
          <reference field="3" count="1">
            <x v="1"/>
          </reference>
        </references>
      </pivotArea>
    </format>
    <format dxfId="93">
      <pivotArea collapsedLevelsAreSubtotals="1" fieldPosition="0">
        <references count="2">
          <reference field="2" count="1" selected="0">
            <x v="0"/>
          </reference>
          <reference field="3" count="1">
            <x v="1"/>
          </reference>
        </references>
      </pivotArea>
    </format>
    <format dxfId="94">
      <pivotArea collapsedLevelsAreSubtotals="1" fieldPosition="0">
        <references count="2">
          <reference field="2" count="2" selected="0">
            <x v="0"/>
            <x v="1"/>
          </reference>
          <reference field="3" count="1">
            <x v="2"/>
          </reference>
        </references>
      </pivotArea>
    </format>
    <format dxfId="95">
      <pivotArea collapsedLevelsAreSubtotals="1" fieldPosition="0">
        <references count="2">
          <reference field="2" count="1" selected="0">
            <x v="2"/>
          </reference>
          <reference field="3" count="1">
            <x v="3"/>
          </reference>
        </references>
      </pivotArea>
    </format>
    <format dxfId="96">
      <pivotArea collapsedLevelsAreSubtotals="1" fieldPosition="0">
        <references count="2">
          <reference field="2" count="1" selected="0">
            <x v="0"/>
          </reference>
          <reference field="3" count="1">
            <x v="3"/>
          </reference>
        </references>
      </pivotArea>
    </format>
    <format dxfId="97">
      <pivotArea collapsedLevelsAreSubtotals="1" fieldPosition="0">
        <references count="2">
          <reference field="2" count="1" selected="0">
            <x v="6"/>
          </reference>
          <reference field="3" count="1">
            <x v="4"/>
          </reference>
        </references>
      </pivotArea>
    </format>
    <format dxfId="98">
      <pivotArea collapsedLevelsAreSubtotals="1" fieldPosition="0">
        <references count="2">
          <reference field="2" count="1" selected="0">
            <x v="0"/>
          </reference>
          <reference field="3" count="1">
            <x v="5"/>
          </reference>
        </references>
      </pivotArea>
    </format>
    <format dxfId="99">
      <pivotArea collapsedLevelsAreSubtotals="1" fieldPosition="0">
        <references count="2">
          <reference field="2" count="1" selected="0">
            <x v="6"/>
          </reference>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0C378-32FE-4673-9304-411EF6ECC4F6}" name="Tabela dinâmica3" cacheId="54"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Q6:Y14" firstHeaderRow="1" firstDataRow="2" firstDataCol="1" rowPageCount="2" colPageCount="1"/>
  <pivotFields count="14">
    <pivotField showAll="0"/>
    <pivotField axis="axisPage" multipleItemSelectionAllowed="1" showAll="0">
      <items count="10">
        <item x="8"/>
        <item h="1" x="0"/>
        <item h="1" x="4"/>
        <item h="1" x="1"/>
        <item h="1" x="2"/>
        <item h="1" x="3"/>
        <item h="1" x="5"/>
        <item h="1" x="6"/>
        <item x="7"/>
        <item t="default"/>
      </items>
    </pivotField>
    <pivotField axis="axisCol" showAll="0" sortType="ascending">
      <items count="9">
        <item x="5"/>
        <item x="4"/>
        <item x="3"/>
        <item x="6"/>
        <item x="0"/>
        <item x="1"/>
        <item x="2"/>
        <item x="7"/>
        <item t="default"/>
      </items>
    </pivotField>
    <pivotField axis="axisRow" showAll="0">
      <items count="8">
        <item h="1" x="6"/>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1">
    <field x="3"/>
  </rowFields>
  <rowItems count="7">
    <i>
      <x v="1"/>
    </i>
    <i>
      <x v="2"/>
    </i>
    <i>
      <x v="3"/>
    </i>
    <i>
      <x v="4"/>
    </i>
    <i>
      <x v="5"/>
    </i>
    <i>
      <x v="6"/>
    </i>
    <i t="grand">
      <x/>
    </i>
  </rowItems>
  <colFields count="1">
    <field x="2"/>
  </colFields>
  <colItems count="8">
    <i>
      <x/>
    </i>
    <i>
      <x v="1"/>
    </i>
    <i>
      <x v="2"/>
    </i>
    <i>
      <x v="3"/>
    </i>
    <i>
      <x v="4"/>
    </i>
    <i>
      <x v="5"/>
    </i>
    <i>
      <x v="6"/>
    </i>
    <i t="grand">
      <x/>
    </i>
  </colItems>
  <pageFields count="2">
    <pageField fld="1" hier="-1"/>
    <pageField fld="13" hier="-1"/>
  </pageFields>
  <dataFields count="1">
    <dataField name="Soma de Nota" fld="11" baseField="3" baseItem="0"/>
  </dataFields>
  <formats count="14">
    <format dxfId="64">
      <pivotArea outline="0" collapsedLevelsAreSubtotals="1" fieldPosition="0"/>
    </format>
    <format dxfId="65">
      <pivotArea outline="0" collapsedLevelsAreSubtotals="1" fieldPosition="0"/>
    </format>
    <format dxfId="66">
      <pivotArea field="1" type="button" dataOnly="0" labelOnly="1" outline="0" axis="axisPage" fieldPosition="0"/>
    </format>
    <format dxfId="67">
      <pivotArea type="topRight" dataOnly="0" labelOnly="1" outline="0" fieldPosition="0"/>
    </format>
    <format dxfId="68">
      <pivotArea field="3" type="button" dataOnly="0" labelOnly="1" outline="0" axis="axisRow" fieldPosition="0"/>
    </format>
    <format dxfId="69">
      <pivotArea dataOnly="0" labelOnly="1" grandCol="1" outline="0" fieldPosition="0"/>
    </format>
    <format dxfId="70">
      <pivotArea field="3" type="button" dataOnly="0" labelOnly="1" outline="0" axis="axisRow" fieldPosition="0"/>
    </format>
    <format dxfId="71">
      <pivotArea field="1" type="button" dataOnly="0" labelOnly="1" outline="0" axis="axisPage" fieldPosition="0"/>
    </format>
    <format dxfId="72">
      <pivotArea type="topRight" dataOnly="0" labelOnly="1" outline="0" fieldPosition="0"/>
    </format>
    <format dxfId="73">
      <pivotArea collapsedLevelsAreSubtotals="1" fieldPosition="0">
        <references count="1">
          <reference field="3" count="0"/>
        </references>
      </pivotArea>
    </format>
    <format dxfId="74">
      <pivotArea grandRow="1" outline="0" collapsedLevelsAreSubtotals="1" fieldPosition="0"/>
    </format>
    <format dxfId="75">
      <pivotArea outline="0" collapsedLevelsAreSubtotals="1" fieldPosition="0"/>
    </format>
    <format dxfId="76">
      <pivotArea dataOnly="0" labelOnly="1" fieldPosition="0">
        <references count="1">
          <reference field="2" count="7">
            <x v="0"/>
            <x v="1"/>
            <x v="2"/>
            <x v="3"/>
            <x v="4"/>
            <x v="5"/>
            <x v="6"/>
          </reference>
        </references>
      </pivotArea>
    </format>
    <format dxfId="7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0289C-142B-4BE6-A0AB-96D3C3E4B551}" name="Tabela dinâmica3" cacheId="54" applyNumberFormats="0" applyBorderFormats="0" applyFontFormats="0" applyPatternFormats="0" applyAlignmentFormats="0" applyWidthHeightFormats="1" dataCaption="Valores" grandTotalCaption="Quantidade de Avaliações (em 90)" showError="1" updatedVersion="6" minRefreshableVersion="3" rowGrandTotals="0" colGrandTotals="0" itemPrintTitles="1" createdVersion="6" indent="0" outline="1" outlineData="1" multipleFieldFilters="0" rowHeaderCaption="Avaliadores" fieldListSortAscending="1">
  <location ref="P5:Q13" firstHeaderRow="1" firstDataRow="1" firstDataCol="1" rowPageCount="2" colPageCount="1"/>
  <pivotFields count="14">
    <pivotField showAll="0"/>
    <pivotField axis="axisRow" multipleItemSelectionAllowed="1" showAll="0" sortType="ascending">
      <items count="10">
        <item h="1" x="0"/>
        <item h="1" x="1"/>
        <item h="1" x="3"/>
        <item h="1" x="6"/>
        <item h="1" x="2"/>
        <item h="1" x="4"/>
        <item h="1" x="5"/>
        <item x="7"/>
        <item x="8"/>
        <item t="default"/>
      </items>
    </pivotField>
    <pivotField axis="axisRow" showAll="0" sortType="ascending" defaultSubtotal="0">
      <items count="8">
        <item x="5"/>
        <item x="4"/>
        <item x="3"/>
        <item x="6"/>
        <item x="0"/>
        <item x="1"/>
        <item x="2"/>
        <item x="7"/>
      </items>
    </pivotField>
    <pivotField axis="axisPage" multipleItemSelectionAllowed="1" showAll="0">
      <items count="8">
        <item h="1" x="6"/>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2">
    <field x="1"/>
    <field x="2"/>
  </rowFields>
  <rowItems count="8">
    <i>
      <x v="7"/>
    </i>
    <i r="1">
      <x/>
    </i>
    <i r="1">
      <x v="1"/>
    </i>
    <i r="1">
      <x v="2"/>
    </i>
    <i r="1">
      <x v="3"/>
    </i>
    <i r="1">
      <x v="4"/>
    </i>
    <i r="1">
      <x v="5"/>
    </i>
    <i r="1">
      <x v="6"/>
    </i>
  </rowItems>
  <colItems count="1">
    <i/>
  </colItems>
  <pageFields count="2">
    <pageField fld="13" hier="-1"/>
    <pageField fld="3" hier="-1"/>
  </pageFields>
  <dataFields count="1">
    <dataField name="Soma de Nota" fld="11" baseField="0" baseItem="0"/>
  </dataFields>
  <formats count="18">
    <format dxfId="46">
      <pivotArea outline="0" collapsedLevelsAreSubtotals="1" fieldPosition="0"/>
    </format>
    <format dxfId="47">
      <pivotArea outline="0" collapsedLevelsAreSubtotals="1" fieldPosition="0"/>
    </format>
    <format dxfId="48">
      <pivotArea field="1" type="button" dataOnly="0" labelOnly="1" outline="0" axis="axisRow" fieldPosition="0"/>
    </format>
    <format dxfId="49">
      <pivotArea type="topRight" dataOnly="0" labelOnly="1" outline="0" fieldPosition="0"/>
    </format>
    <format dxfId="50">
      <pivotArea field="3" type="button" dataOnly="0" labelOnly="1" outline="0" axis="axisPage" fieldPosition="1"/>
    </format>
    <format dxfId="51">
      <pivotArea dataOnly="0" labelOnly="1" grandCol="1" outline="0" fieldPosition="0"/>
    </format>
    <format dxfId="52">
      <pivotArea field="3" type="button" dataOnly="0" labelOnly="1" outline="0" axis="axisPage" fieldPosition="1"/>
    </format>
    <format dxfId="53">
      <pivotArea dataOnly="0" labelOnly="1" grandCol="1" outline="0" fieldPosition="0"/>
    </format>
    <format dxfId="54">
      <pivotArea field="1" type="button" dataOnly="0" labelOnly="1" outline="0" axis="axisRow" fieldPosition="0"/>
    </format>
    <format dxfId="55">
      <pivotArea type="topRight" dataOnly="0" labelOnly="1" outline="0" fieldPosition="0"/>
    </format>
    <format dxfId="56">
      <pivotArea grandRow="1" outline="0" collapsedLevelsAreSubtotals="1" fieldPosition="0"/>
    </format>
    <format dxfId="57">
      <pivotArea dataOnly="0" labelOnly="1" fieldPosition="0">
        <references count="1">
          <reference field="2" count="0"/>
        </references>
      </pivotArea>
    </format>
    <format dxfId="58">
      <pivotArea dataOnly="0" labelOnly="1" grandCol="1" outline="0" fieldPosition="0"/>
    </format>
    <format dxfId="59">
      <pivotArea outline="0" collapsedLevelsAreSubtotals="1" fieldPosition="0"/>
    </format>
    <format dxfId="60">
      <pivotArea collapsedLevelsAreSubtotals="1" fieldPosition="0">
        <references count="1">
          <reference field="1" count="0"/>
        </references>
      </pivotArea>
    </format>
    <format dxfId="61">
      <pivotArea dataOnly="0" labelOnly="1" fieldPosition="0">
        <references count="1">
          <reference field="1" count="0"/>
        </references>
      </pivotArea>
    </format>
    <format dxfId="62">
      <pivotArea dataOnly="0" labelOnly="1" fieldPosition="0">
        <references count="1">
          <reference field="1" count="0"/>
        </references>
      </pivotArea>
    </format>
    <format dxfId="63">
      <pivotArea collapsedLevelsAreSubtotals="1" fieldPosition="0">
        <references count="2">
          <reference field="1" count="1" selected="0">
            <x v="7"/>
          </reference>
          <reference field="2" count="7">
            <x v="0"/>
            <x v="1"/>
            <x v="2"/>
            <x v="3"/>
            <x v="4"/>
            <x v="5"/>
            <x v="6"/>
          </reference>
        </references>
      </pivotArea>
    </format>
  </formats>
  <conditionalFormats count="1">
    <conditionalFormat priority="1">
      <pivotAreas count="1">
        <pivotArea type="data" collapsedLevelsAreSubtotals="1" fieldPosition="0">
          <references count="3">
            <reference field="4294967294" count="1" selected="0">
              <x v="0"/>
            </reference>
            <reference field="1" count="1" selected="0">
              <x v="7"/>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35A6DB-0FBE-4100-87B6-83A745BD10BD}" name="Tabela dinâmica1" cacheId="54"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27:F36" firstHeaderRow="1" firstDataRow="2" firstDataCol="1" rowPageCount="1" colPageCount="1"/>
  <pivotFields count="14">
    <pivotField showAll="0"/>
    <pivotField axis="axisRow" multipleItemSelectionAllowed="1" showAll="0" sortType="ascending">
      <items count="10">
        <item x="0"/>
        <item x="1"/>
        <item x="3"/>
        <item x="6"/>
        <item x="2"/>
        <item x="4"/>
        <item x="5"/>
        <item h="1" x="7"/>
        <item x="8"/>
        <item t="default"/>
      </items>
    </pivotField>
    <pivotField showAll="0" sortType="ascending"/>
    <pivotField axis="axisCol" multipleItemSelectionAllowed="1" showAll="0">
      <items count="8">
        <item h="1" x="6"/>
        <item x="0"/>
        <item x="1"/>
        <item x="2"/>
        <item x="3"/>
        <item h="1" x="4"/>
        <item h="1" x="5"/>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8">
    <i>
      <x/>
    </i>
    <i>
      <x v="1"/>
    </i>
    <i>
      <x v="2"/>
    </i>
    <i>
      <x v="3"/>
    </i>
    <i>
      <x v="4"/>
    </i>
    <i>
      <x v="5"/>
    </i>
    <i>
      <x v="6"/>
    </i>
    <i t="grand">
      <x/>
    </i>
  </rowItems>
  <colFields count="1">
    <field x="3"/>
  </colFields>
  <colItems count="5">
    <i>
      <x v="1"/>
    </i>
    <i>
      <x v="2"/>
    </i>
    <i>
      <x v="3"/>
    </i>
    <i>
      <x v="4"/>
    </i>
    <i t="grand">
      <x/>
    </i>
  </colItems>
  <pageFields count="1">
    <pageField fld="13" hier="-1"/>
  </pageFields>
  <dataFields count="1">
    <dataField name="Contagem de Total" fld="9" subtotal="count" baseField="2" baseItem="0" numFmtId="2"/>
  </dataFields>
  <formats count="14">
    <format dxfId="32">
      <pivotArea outline="0" collapsedLevelsAreSubtotals="1" fieldPosition="0"/>
    </format>
    <format dxfId="33">
      <pivotArea outline="0" collapsedLevelsAreSubtotals="1" fieldPosition="0"/>
    </format>
    <format dxfId="34">
      <pivotArea field="1" type="button" dataOnly="0" labelOnly="1" outline="0" axis="axisRow" fieldPosition="0"/>
    </format>
    <format dxfId="35">
      <pivotArea type="topRight" dataOnly="0" labelOnly="1" outline="0" fieldPosition="0"/>
    </format>
    <format dxfId="36">
      <pivotArea field="3" type="button" dataOnly="0" labelOnly="1" outline="0" axis="axisCol" fieldPosition="0"/>
    </format>
    <format dxfId="37">
      <pivotArea dataOnly="0" labelOnly="1" grandCol="1" outline="0" fieldPosition="0"/>
    </format>
    <format dxfId="38">
      <pivotArea field="3" type="button" dataOnly="0" labelOnly="1" outline="0" axis="axisCol" fieldPosition="0"/>
    </format>
    <format dxfId="39">
      <pivotArea field="1" type="button" dataOnly="0" labelOnly="1" outline="0" axis="axisRow" fieldPosition="0"/>
    </format>
    <format dxfId="40">
      <pivotArea type="topRight" dataOnly="0" labelOnly="1" outline="0" fieldPosition="0"/>
    </format>
    <format dxfId="41">
      <pivotArea grandRow="1" outline="0" collapsedLevelsAreSubtotals="1" fieldPosition="0"/>
    </format>
    <format dxfId="42">
      <pivotArea outline="0" collapsedLevelsAreSubtotals="1" fieldPosition="0"/>
    </format>
    <format dxfId="43">
      <pivotArea field="1" type="button" dataOnly="0" labelOnly="1" outline="0" axis="axisRow" fieldPosition="0"/>
    </format>
    <format dxfId="44">
      <pivotArea dataOnly="0" labelOnly="1" fieldPosition="0">
        <references count="1">
          <reference field="3" count="0"/>
        </references>
      </pivotArea>
    </format>
    <format dxfId="4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B06FED-D2F3-47FF-AA4C-148CEAA83DB2}" name="Tabela dinâmica4" cacheId="54"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5:J16" firstHeaderRow="1" firstDataRow="2" firstDataCol="1" rowPageCount="2" colPageCount="1"/>
  <pivotFields count="14">
    <pivotField showAll="0"/>
    <pivotField axis="axisRow" multipleItemSelectionAllowed="1" showAll="0" sortType="ascending">
      <items count="10">
        <item x="0"/>
        <item x="1"/>
        <item x="3"/>
        <item x="6"/>
        <item x="2"/>
        <item x="4"/>
        <item x="5"/>
        <item x="7"/>
        <item x="8"/>
        <item t="default"/>
      </items>
    </pivotField>
    <pivotField axis="axisCol" showAll="0" sortType="ascending">
      <items count="9">
        <item x="5"/>
        <item x="4"/>
        <item x="3"/>
        <item x="6"/>
        <item x="0"/>
        <item x="1"/>
        <item x="2"/>
        <item x="7"/>
        <item t="default"/>
      </items>
    </pivotField>
    <pivotField axis="axisPage" multipleItemSelectionAllowed="1" showAll="0">
      <items count="8">
        <item x="6"/>
        <item x="0"/>
        <item x="1"/>
        <item x="2"/>
        <item x="3"/>
        <item x="4"/>
        <item x="5"/>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10">
    <i>
      <x/>
    </i>
    <i>
      <x v="1"/>
    </i>
    <i>
      <x v="2"/>
    </i>
    <i>
      <x v="3"/>
    </i>
    <i>
      <x v="4"/>
    </i>
    <i>
      <x v="5"/>
    </i>
    <i>
      <x v="6"/>
    </i>
    <i>
      <x v="7"/>
    </i>
    <i>
      <x v="8"/>
    </i>
    <i t="grand">
      <x/>
    </i>
  </rowItems>
  <colFields count="1">
    <field x="2"/>
  </colFields>
  <colItems count="9">
    <i>
      <x/>
    </i>
    <i>
      <x v="1"/>
    </i>
    <i>
      <x v="2"/>
    </i>
    <i>
      <x v="3"/>
    </i>
    <i>
      <x v="4"/>
    </i>
    <i>
      <x v="5"/>
    </i>
    <i>
      <x v="6"/>
    </i>
    <i>
      <x v="7"/>
    </i>
    <i t="grand">
      <x/>
    </i>
  </colItems>
  <pageFields count="2">
    <pageField fld="3" hier="-1"/>
    <pageField fld="13" hier="-1"/>
  </pageFields>
  <dataFields count="1">
    <dataField name="Contagem de Total" fld="9" subtotal="count" baseField="2" baseItem="0" numFmtId="2"/>
  </dataFields>
  <formats count="14">
    <format dxfId="18">
      <pivotArea outline="0" collapsedLevelsAreSubtotals="1" fieldPosition="0"/>
    </format>
    <format dxfId="19">
      <pivotArea outline="0" collapsedLevelsAreSubtotals="1" fieldPosition="0"/>
    </format>
    <format dxfId="20">
      <pivotArea field="1" type="button" dataOnly="0" labelOnly="1" outline="0" axis="axisRow" fieldPosition="0"/>
    </format>
    <format dxfId="21">
      <pivotArea type="topRight" dataOnly="0" labelOnly="1" outline="0" fieldPosition="0"/>
    </format>
    <format dxfId="22">
      <pivotArea field="3" type="button" dataOnly="0" labelOnly="1" outline="0" axis="axisPage" fieldPosition="0"/>
    </format>
    <format dxfId="23">
      <pivotArea dataOnly="0" labelOnly="1" grandCol="1" outline="0" fieldPosition="0"/>
    </format>
    <format dxfId="24">
      <pivotArea field="3" type="button" dataOnly="0" labelOnly="1" outline="0" axis="axisPage" fieldPosition="0"/>
    </format>
    <format dxfId="25">
      <pivotArea dataOnly="0" labelOnly="1" grandCol="1" outline="0" fieldPosition="0"/>
    </format>
    <format dxfId="26">
      <pivotArea field="1" type="button" dataOnly="0" labelOnly="1" outline="0" axis="axisRow" fieldPosition="0"/>
    </format>
    <format dxfId="27">
      <pivotArea type="topRight" dataOnly="0" labelOnly="1" outline="0" fieldPosition="0"/>
    </format>
    <format dxfId="28">
      <pivotArea grandRow="1" outline="0" collapsedLevelsAreSubtotals="1" fieldPosition="0"/>
    </format>
    <format dxfId="29">
      <pivotArea dataOnly="0" labelOnly="1" fieldPosition="0">
        <references count="1">
          <reference field="2" count="0"/>
        </references>
      </pivotArea>
    </format>
    <format dxfId="30">
      <pivotArea dataOnly="0" labelOnly="1" grandCol="1" outline="0"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227-154A-49A7-A011-9BFF1EDE8A56}">
  <dimension ref="A1:Y239"/>
  <sheetViews>
    <sheetView workbookViewId="0">
      <selection activeCell="K225" sqref="K225"/>
    </sheetView>
  </sheetViews>
  <sheetFormatPr defaultRowHeight="12.75" x14ac:dyDescent="0.2"/>
  <cols>
    <col min="1" max="1" width="35" style="18" customWidth="1"/>
    <col min="2" max="4" width="21.5703125" customWidth="1"/>
    <col min="5" max="5" width="8.7109375" customWidth="1"/>
    <col min="6" max="6" width="6.85546875" customWidth="1"/>
    <col min="7" max="7" width="6" customWidth="1"/>
    <col min="8" max="8" width="8.28515625" customWidth="1"/>
    <col min="9" max="9" width="61.85546875" customWidth="1"/>
    <col min="10" max="10" width="7.28515625" customWidth="1"/>
    <col min="11" max="14" width="7.85546875" hidden="1" customWidth="1"/>
    <col min="15" max="15" width="7.85546875" customWidth="1"/>
  </cols>
  <sheetData>
    <row r="1" spans="1:25" ht="21" customHeight="1" x14ac:dyDescent="0.2">
      <c r="A1" s="18" t="s">
        <v>505</v>
      </c>
      <c r="B1" t="s">
        <v>1</v>
      </c>
      <c r="C1" t="s">
        <v>2</v>
      </c>
      <c r="D1" t="s">
        <v>3</v>
      </c>
      <c r="E1" t="s">
        <v>464</v>
      </c>
      <c r="F1" t="s">
        <v>465</v>
      </c>
      <c r="G1" t="s">
        <v>506</v>
      </c>
      <c r="H1" t="s">
        <v>466</v>
      </c>
      <c r="I1" t="s">
        <v>8</v>
      </c>
      <c r="J1" s="1" t="s">
        <v>74</v>
      </c>
      <c r="K1" s="1" t="s">
        <v>108</v>
      </c>
      <c r="L1" s="1" t="s">
        <v>107</v>
      </c>
      <c r="M1" s="3" t="s">
        <v>67</v>
      </c>
      <c r="N1" s="1" t="s">
        <v>68</v>
      </c>
    </row>
    <row r="2" spans="1:25" ht="14.25" x14ac:dyDescent="0.2">
      <c r="A2" s="18">
        <v>44255.478715277779</v>
      </c>
      <c r="B2" t="s">
        <v>467</v>
      </c>
      <c r="C2" t="s">
        <v>468</v>
      </c>
      <c r="D2" t="s">
        <v>469</v>
      </c>
      <c r="E2">
        <v>4</v>
      </c>
      <c r="F2">
        <v>4</v>
      </c>
      <c r="G2">
        <v>5</v>
      </c>
      <c r="H2">
        <v>4</v>
      </c>
      <c r="I2" t="s">
        <v>470</v>
      </c>
      <c r="J2" s="33">
        <f>(E2*2+F2*2+G2+H2)/6</f>
        <v>4.166666666666667</v>
      </c>
      <c r="L2" s="33">
        <f>IF(K2="b",J2*1.1,J2)</f>
        <v>4.166666666666667</v>
      </c>
      <c r="M2" t="b">
        <f>EXACT(B2,C2)</f>
        <v>0</v>
      </c>
      <c r="O2" s="3"/>
      <c r="P2" s="3"/>
      <c r="Q2" s="3"/>
      <c r="R2" s="14"/>
      <c r="S2" s="14"/>
      <c r="T2" s="14"/>
      <c r="U2" s="14"/>
      <c r="V2" s="30"/>
      <c r="W2" s="10"/>
      <c r="X2" s="10"/>
      <c r="Y2" s="10"/>
    </row>
    <row r="3" spans="1:25" ht="14.25" x14ac:dyDescent="0.2">
      <c r="A3" s="18">
        <v>44255.481979166667</v>
      </c>
      <c r="B3" t="s">
        <v>467</v>
      </c>
      <c r="C3" t="s">
        <v>471</v>
      </c>
      <c r="D3" t="s">
        <v>469</v>
      </c>
      <c r="E3">
        <v>2</v>
      </c>
      <c r="F3">
        <v>3</v>
      </c>
      <c r="G3">
        <v>2</v>
      </c>
      <c r="H3">
        <v>3</v>
      </c>
      <c r="I3" t="s">
        <v>472</v>
      </c>
      <c r="J3" s="33">
        <f>(E3*2+F3*2+G3+H3)/6</f>
        <v>2.5</v>
      </c>
      <c r="L3" s="33">
        <f>IF(K3="b",J3*1.1,J3)</f>
        <v>2.5</v>
      </c>
      <c r="M3" t="b">
        <f>EXACT(B3,C3)</f>
        <v>0</v>
      </c>
    </row>
    <row r="4" spans="1:25" x14ac:dyDescent="0.2">
      <c r="A4" s="18">
        <v>44255.728379629632</v>
      </c>
      <c r="B4" t="s">
        <v>473</v>
      </c>
      <c r="C4" t="s">
        <v>471</v>
      </c>
      <c r="D4" t="s">
        <v>469</v>
      </c>
      <c r="E4">
        <v>5</v>
      </c>
      <c r="F4">
        <v>4</v>
      </c>
      <c r="G4">
        <v>3</v>
      </c>
      <c r="H4">
        <v>3</v>
      </c>
      <c r="I4" t="s">
        <v>474</v>
      </c>
      <c r="J4" s="10">
        <f>(E4*2+F4*2+G4+H4)/6</f>
        <v>4</v>
      </c>
      <c r="L4" s="10">
        <f>IF(K4="b",J4*1.1,J4)</f>
        <v>4</v>
      </c>
      <c r="M4" t="b">
        <f>EXACT(B4,C4)</f>
        <v>0</v>
      </c>
    </row>
    <row r="5" spans="1:25" x14ac:dyDescent="0.2">
      <c r="A5" s="18">
        <v>44255.761689814812</v>
      </c>
      <c r="B5" t="s">
        <v>473</v>
      </c>
      <c r="C5" t="s">
        <v>478</v>
      </c>
      <c r="D5" t="s">
        <v>469</v>
      </c>
      <c r="E5">
        <v>4</v>
      </c>
      <c r="F5">
        <v>4</v>
      </c>
      <c r="G5">
        <v>5</v>
      </c>
      <c r="H5">
        <v>5</v>
      </c>
      <c r="I5" t="s">
        <v>476</v>
      </c>
      <c r="J5" s="10">
        <f>(E5*2+F5*2+G5+H5)/6</f>
        <v>4.333333333333333</v>
      </c>
      <c r="L5" s="10">
        <f>IF(K5="b",J5*1.1,J5)</f>
        <v>4.333333333333333</v>
      </c>
      <c r="M5" t="b">
        <f>EXACT(B5,C5)</f>
        <v>0</v>
      </c>
    </row>
    <row r="6" spans="1:25" x14ac:dyDescent="0.2">
      <c r="A6" s="18">
        <v>44255.767268518517</v>
      </c>
      <c r="B6" t="s">
        <v>473</v>
      </c>
      <c r="C6" t="s">
        <v>475</v>
      </c>
      <c r="D6" t="s">
        <v>469</v>
      </c>
      <c r="E6">
        <v>4</v>
      </c>
      <c r="F6">
        <v>2</v>
      </c>
      <c r="G6">
        <v>4</v>
      </c>
      <c r="H6">
        <v>2</v>
      </c>
      <c r="I6" t="s">
        <v>507</v>
      </c>
      <c r="J6" s="10">
        <f>(E6*2+F6*2+G6+H6)/6</f>
        <v>3</v>
      </c>
      <c r="L6" s="10">
        <f>IF(K6="b",J6*1.1,J6)</f>
        <v>3</v>
      </c>
      <c r="M6" t="b">
        <f>EXACT(B6,C6)</f>
        <v>0</v>
      </c>
    </row>
    <row r="7" spans="1:25" x14ac:dyDescent="0.2">
      <c r="A7" s="18">
        <v>44255.803506944445</v>
      </c>
      <c r="B7" t="s">
        <v>467</v>
      </c>
      <c r="C7" t="s">
        <v>473</v>
      </c>
      <c r="D7" t="s">
        <v>469</v>
      </c>
      <c r="E7">
        <v>4</v>
      </c>
      <c r="F7">
        <v>3</v>
      </c>
      <c r="G7">
        <v>4</v>
      </c>
      <c r="H7">
        <v>3</v>
      </c>
      <c r="I7" t="s">
        <v>477</v>
      </c>
      <c r="J7" s="10">
        <f>(E7*2+F7*2+G7+H7)/6</f>
        <v>3.5</v>
      </c>
      <c r="L7" s="10">
        <f>IF(K7="b",J7*1.1,J7)</f>
        <v>3.5</v>
      </c>
      <c r="M7" t="b">
        <f>EXACT(B7,C7)</f>
        <v>0</v>
      </c>
    </row>
    <row r="8" spans="1:25" x14ac:dyDescent="0.2">
      <c r="A8" s="18">
        <v>44256.84375</v>
      </c>
      <c r="B8" t="s">
        <v>468</v>
      </c>
      <c r="C8" t="s">
        <v>467</v>
      </c>
      <c r="D8" t="s">
        <v>469</v>
      </c>
      <c r="E8">
        <v>5</v>
      </c>
      <c r="F8">
        <v>4</v>
      </c>
      <c r="G8">
        <v>4</v>
      </c>
      <c r="H8">
        <v>5</v>
      </c>
      <c r="I8" t="s">
        <v>508</v>
      </c>
      <c r="J8" s="10">
        <f>(E8*2+F8*2+G8+H8)/6</f>
        <v>4.5</v>
      </c>
      <c r="L8" s="10">
        <f>IF(K8="b",J8*1.1,J8)</f>
        <v>4.5</v>
      </c>
      <c r="M8" t="b">
        <f>EXACT(B8,C8)</f>
        <v>0</v>
      </c>
    </row>
    <row r="9" spans="1:25" x14ac:dyDescent="0.2">
      <c r="A9" s="18">
        <v>44256.878495370373</v>
      </c>
      <c r="B9" t="s">
        <v>468</v>
      </c>
      <c r="C9" t="s">
        <v>478</v>
      </c>
      <c r="D9" t="s">
        <v>469</v>
      </c>
      <c r="E9">
        <v>4</v>
      </c>
      <c r="F9">
        <v>4</v>
      </c>
      <c r="G9">
        <v>3</v>
      </c>
      <c r="H9">
        <v>4</v>
      </c>
      <c r="I9" t="s">
        <v>479</v>
      </c>
      <c r="J9" s="10">
        <f>(E9*2+F9*2+G9+H9)/6</f>
        <v>3.8333333333333335</v>
      </c>
      <c r="L9" s="10">
        <f>IF(K9="b",J9*1.1,J9)</f>
        <v>3.8333333333333335</v>
      </c>
      <c r="M9" t="b">
        <f>EXACT(B9,C9)</f>
        <v>0</v>
      </c>
    </row>
    <row r="10" spans="1:25" x14ac:dyDescent="0.2">
      <c r="A10" s="18">
        <v>44256.882071759261</v>
      </c>
      <c r="B10" t="s">
        <v>475</v>
      </c>
      <c r="C10" t="s">
        <v>468</v>
      </c>
      <c r="D10" t="s">
        <v>469</v>
      </c>
      <c r="E10">
        <v>5</v>
      </c>
      <c r="F10">
        <v>5</v>
      </c>
      <c r="G10">
        <v>5</v>
      </c>
      <c r="H10">
        <v>5</v>
      </c>
      <c r="I10" t="s">
        <v>480</v>
      </c>
      <c r="J10" s="10">
        <f>(E10*2+F10*2+G10+H10)/6</f>
        <v>5</v>
      </c>
      <c r="L10" s="10">
        <f>IF(K10="b",J10*1.1,J10)</f>
        <v>5</v>
      </c>
      <c r="M10" t="b">
        <f>EXACT(B10,C10)</f>
        <v>0</v>
      </c>
    </row>
    <row r="11" spans="1:25" x14ac:dyDescent="0.2">
      <c r="A11" s="18">
        <v>44256.917881944442</v>
      </c>
      <c r="B11" t="s">
        <v>475</v>
      </c>
      <c r="C11" t="s">
        <v>467</v>
      </c>
      <c r="D11" t="s">
        <v>469</v>
      </c>
      <c r="E11">
        <v>5</v>
      </c>
      <c r="F11">
        <v>5</v>
      </c>
      <c r="G11">
        <v>5</v>
      </c>
      <c r="H11">
        <v>5</v>
      </c>
      <c r="I11" t="s">
        <v>509</v>
      </c>
      <c r="J11" s="10">
        <f>(E11*2+F11*2+G11+H11)/6</f>
        <v>5</v>
      </c>
      <c r="L11" s="10">
        <f>IF(K11="b",J11*1.1,J11)</f>
        <v>5</v>
      </c>
      <c r="M11" t="b">
        <f>EXACT(B11,C11)</f>
        <v>0</v>
      </c>
    </row>
    <row r="12" spans="1:25" x14ac:dyDescent="0.2">
      <c r="A12" s="18">
        <v>44256.919432870367</v>
      </c>
      <c r="B12" t="s">
        <v>475</v>
      </c>
      <c r="C12" t="s">
        <v>473</v>
      </c>
      <c r="D12" t="s">
        <v>469</v>
      </c>
      <c r="E12">
        <v>5</v>
      </c>
      <c r="F12">
        <v>5</v>
      </c>
      <c r="G12">
        <v>5</v>
      </c>
      <c r="H12">
        <v>5</v>
      </c>
      <c r="I12" t="s">
        <v>481</v>
      </c>
      <c r="J12" s="10">
        <f>(E12*2+F12*2+G12+H12)/6</f>
        <v>5</v>
      </c>
      <c r="L12" s="10">
        <f>IF(K12="b",J12*1.1,J12)</f>
        <v>5</v>
      </c>
      <c r="M12" t="b">
        <f>EXACT(B12,C12)</f>
        <v>0</v>
      </c>
    </row>
    <row r="13" spans="1:25" x14ac:dyDescent="0.2">
      <c r="A13" s="18">
        <v>44257.44940972222</v>
      </c>
      <c r="B13" t="s">
        <v>475</v>
      </c>
      <c r="C13" t="s">
        <v>471</v>
      </c>
      <c r="D13" t="s">
        <v>469</v>
      </c>
      <c r="E13">
        <v>3</v>
      </c>
      <c r="F13">
        <v>3</v>
      </c>
      <c r="G13">
        <v>3</v>
      </c>
      <c r="H13">
        <v>3</v>
      </c>
      <c r="I13" t="s">
        <v>510</v>
      </c>
      <c r="J13" s="10">
        <f>(E13*2+F13*2+G13+H13)/6</f>
        <v>3</v>
      </c>
      <c r="L13" s="10">
        <f>IF(K13="b",J13*1.1,J13)</f>
        <v>3</v>
      </c>
      <c r="M13" t="b">
        <f>EXACT(B13,C13)</f>
        <v>0</v>
      </c>
    </row>
    <row r="14" spans="1:25" ht="14.25" x14ac:dyDescent="0.2">
      <c r="A14" s="18">
        <v>44257.456354166665</v>
      </c>
      <c r="B14" t="s">
        <v>475</v>
      </c>
      <c r="C14" t="s">
        <v>478</v>
      </c>
      <c r="D14" t="s">
        <v>469</v>
      </c>
      <c r="E14">
        <v>4</v>
      </c>
      <c r="F14">
        <v>4</v>
      </c>
      <c r="G14">
        <v>4</v>
      </c>
      <c r="H14">
        <v>4</v>
      </c>
      <c r="I14" t="s">
        <v>482</v>
      </c>
      <c r="J14" s="33">
        <f>(E14*2+F14*2+G14+H14)/6</f>
        <v>4</v>
      </c>
      <c r="L14" s="33">
        <f>IF(K14="b",J14*1.1,J14)</f>
        <v>4</v>
      </c>
      <c r="M14" t="b">
        <f>EXACT(B14,C14)</f>
        <v>0</v>
      </c>
    </row>
    <row r="15" spans="1:25" x14ac:dyDescent="0.2">
      <c r="A15" s="18">
        <v>44257.460150462961</v>
      </c>
      <c r="B15" t="s">
        <v>475</v>
      </c>
      <c r="C15" t="s">
        <v>471</v>
      </c>
      <c r="D15" t="s">
        <v>469</v>
      </c>
      <c r="E15">
        <v>3</v>
      </c>
      <c r="F15">
        <v>3</v>
      </c>
      <c r="G15">
        <v>2</v>
      </c>
      <c r="H15">
        <v>2</v>
      </c>
      <c r="I15" t="s">
        <v>483</v>
      </c>
      <c r="J15" s="10">
        <f>(E15*2+F15*2+G15+H15)/6</f>
        <v>2.6666666666666665</v>
      </c>
      <c r="L15" s="10">
        <f>IF(K15="b",J15*1.1,J15)</f>
        <v>2.6666666666666665</v>
      </c>
      <c r="M15" t="b">
        <f>EXACT(B15,C15)</f>
        <v>0</v>
      </c>
    </row>
    <row r="16" spans="1:25" x14ac:dyDescent="0.2">
      <c r="A16" s="18">
        <v>44257.77449074074</v>
      </c>
      <c r="B16" t="s">
        <v>468</v>
      </c>
      <c r="C16" t="s">
        <v>475</v>
      </c>
      <c r="D16" t="s">
        <v>469</v>
      </c>
      <c r="E16">
        <v>4</v>
      </c>
      <c r="F16">
        <v>1</v>
      </c>
      <c r="G16">
        <v>2</v>
      </c>
      <c r="H16">
        <v>2</v>
      </c>
      <c r="I16" t="s">
        <v>484</v>
      </c>
      <c r="J16" s="10">
        <f>(E16*2+F16*2+G16+H16)/6</f>
        <v>2.3333333333333335</v>
      </c>
      <c r="L16" s="10">
        <f>IF(K16="b",J16*1.1,J16)</f>
        <v>2.3333333333333335</v>
      </c>
      <c r="M16" t="b">
        <f>EXACT(B16,C16)</f>
        <v>0</v>
      </c>
    </row>
    <row r="17" spans="1:13" x14ac:dyDescent="0.2">
      <c r="A17" s="18">
        <v>44257.846030092594</v>
      </c>
      <c r="B17" t="s">
        <v>468</v>
      </c>
      <c r="C17" t="s">
        <v>478</v>
      </c>
      <c r="D17" t="s">
        <v>469</v>
      </c>
      <c r="E17">
        <v>5</v>
      </c>
      <c r="F17">
        <v>3</v>
      </c>
      <c r="G17">
        <v>4</v>
      </c>
      <c r="H17">
        <v>5</v>
      </c>
      <c r="I17" t="s">
        <v>485</v>
      </c>
      <c r="J17" s="10">
        <f>(E17*2+F17*2+G17+H17)/6</f>
        <v>4.166666666666667</v>
      </c>
      <c r="L17" s="10">
        <f>IF(K17="b",J17*1.1,J17)</f>
        <v>4.166666666666667</v>
      </c>
      <c r="M17" t="b">
        <f>EXACT(B17,C17)</f>
        <v>0</v>
      </c>
    </row>
    <row r="18" spans="1:13" x14ac:dyDescent="0.2">
      <c r="A18" s="18">
        <v>44257.854872685188</v>
      </c>
      <c r="B18" t="s">
        <v>468</v>
      </c>
      <c r="C18" t="s">
        <v>467</v>
      </c>
      <c r="D18" t="s">
        <v>469</v>
      </c>
      <c r="E18">
        <v>5</v>
      </c>
      <c r="F18">
        <v>5</v>
      </c>
      <c r="G18">
        <v>4</v>
      </c>
      <c r="H18">
        <v>4</v>
      </c>
      <c r="I18" t="s">
        <v>486</v>
      </c>
      <c r="J18" s="10">
        <f>(E18*2+F18*2+G18+H18)/6</f>
        <v>4.666666666666667</v>
      </c>
      <c r="L18" s="10">
        <f>IF(K18="b",J18*1.1,J18)</f>
        <v>4.666666666666667</v>
      </c>
      <c r="M18" t="b">
        <f>EXACT(B18,C18)</f>
        <v>0</v>
      </c>
    </row>
    <row r="19" spans="1:13" x14ac:dyDescent="0.2">
      <c r="A19" s="18">
        <v>44258.654050925928</v>
      </c>
      <c r="B19" t="s">
        <v>471</v>
      </c>
      <c r="C19" t="s">
        <v>475</v>
      </c>
      <c r="D19" t="s">
        <v>469</v>
      </c>
      <c r="E19">
        <v>3</v>
      </c>
      <c r="F19">
        <v>0</v>
      </c>
      <c r="G19">
        <v>3</v>
      </c>
      <c r="H19">
        <v>3</v>
      </c>
      <c r="I19" t="s">
        <v>487</v>
      </c>
      <c r="J19" s="10">
        <f>(E19*2+F19*2+G19+H19)/6</f>
        <v>2</v>
      </c>
      <c r="L19" s="10">
        <f>IF(K19="b",J19*1.1,J19)</f>
        <v>2</v>
      </c>
      <c r="M19" t="b">
        <f>EXACT(B19,C19)</f>
        <v>0</v>
      </c>
    </row>
    <row r="20" spans="1:13" x14ac:dyDescent="0.2">
      <c r="A20" s="18">
        <v>44258.717951388891</v>
      </c>
      <c r="B20" t="s">
        <v>468</v>
      </c>
      <c r="C20" t="s">
        <v>488</v>
      </c>
      <c r="D20" t="s">
        <v>469</v>
      </c>
      <c r="E20">
        <v>0</v>
      </c>
      <c r="F20">
        <v>0</v>
      </c>
      <c r="G20">
        <v>0</v>
      </c>
      <c r="H20">
        <v>0</v>
      </c>
      <c r="I20" t="s">
        <v>489</v>
      </c>
      <c r="J20" s="10">
        <f>(E20*2+F20*2+G20+H20)/6</f>
        <v>0</v>
      </c>
      <c r="L20" s="10">
        <f>IF(K20="b",J20*1.1,J20)</f>
        <v>0</v>
      </c>
      <c r="M20" t="b">
        <f>EXACT(B20,C20)</f>
        <v>0</v>
      </c>
    </row>
    <row r="21" spans="1:13" ht="14.25" x14ac:dyDescent="0.2">
      <c r="A21" s="18">
        <v>44258.965578703705</v>
      </c>
      <c r="B21" t="s">
        <v>471</v>
      </c>
      <c r="C21" t="s">
        <v>478</v>
      </c>
      <c r="D21" t="s">
        <v>469</v>
      </c>
      <c r="E21">
        <v>5</v>
      </c>
      <c r="F21">
        <v>3</v>
      </c>
      <c r="G21">
        <v>5</v>
      </c>
      <c r="H21">
        <v>5</v>
      </c>
      <c r="I21" t="s">
        <v>490</v>
      </c>
      <c r="J21" s="33">
        <f>(E21*2+F21*2+G21+H21)/6</f>
        <v>4.333333333333333</v>
      </c>
      <c r="L21" s="33">
        <f>IF(K21="b",J21*1.1,J21)</f>
        <v>4.333333333333333</v>
      </c>
      <c r="M21" t="b">
        <f>EXACT(B21,C21)</f>
        <v>0</v>
      </c>
    </row>
    <row r="22" spans="1:13" x14ac:dyDescent="0.2">
      <c r="A22" s="18">
        <v>44258.966504629629</v>
      </c>
      <c r="B22" t="s">
        <v>478</v>
      </c>
      <c r="C22" t="s">
        <v>471</v>
      </c>
      <c r="D22" t="s">
        <v>469</v>
      </c>
      <c r="E22">
        <v>5</v>
      </c>
      <c r="F22">
        <v>3</v>
      </c>
      <c r="G22">
        <v>5</v>
      </c>
      <c r="H22">
        <v>5</v>
      </c>
      <c r="I22" t="s">
        <v>491</v>
      </c>
      <c r="J22" s="10">
        <f>(E22*2+F22*2+G22+H22)/6</f>
        <v>4.333333333333333</v>
      </c>
      <c r="L22" s="10">
        <f>IF(K22="b",J22*1.1,J22)</f>
        <v>4.333333333333333</v>
      </c>
      <c r="M22" t="b">
        <f>EXACT(B22,C22)</f>
        <v>0</v>
      </c>
    </row>
    <row r="23" spans="1:13" x14ac:dyDescent="0.2">
      <c r="A23" s="18">
        <v>44259.807650462964</v>
      </c>
      <c r="B23" t="s">
        <v>488</v>
      </c>
      <c r="C23" t="s">
        <v>478</v>
      </c>
      <c r="D23" t="s">
        <v>469</v>
      </c>
      <c r="E23">
        <v>5</v>
      </c>
      <c r="F23">
        <v>3</v>
      </c>
      <c r="G23">
        <v>5</v>
      </c>
      <c r="H23">
        <v>4</v>
      </c>
      <c r="I23" t="s">
        <v>492</v>
      </c>
      <c r="J23" s="10">
        <f>(E23*2+F23*2+G23+H23)/6</f>
        <v>4.166666666666667</v>
      </c>
      <c r="L23" s="10">
        <f>IF(K23="b",J23*1.1,J23)</f>
        <v>4.166666666666667</v>
      </c>
      <c r="M23" t="b">
        <f>EXACT(B23,C23)</f>
        <v>0</v>
      </c>
    </row>
    <row r="24" spans="1:13" x14ac:dyDescent="0.2">
      <c r="A24" s="18">
        <v>44260.057685185187</v>
      </c>
      <c r="B24" t="s">
        <v>488</v>
      </c>
      <c r="C24" t="s">
        <v>471</v>
      </c>
      <c r="D24" t="s">
        <v>469</v>
      </c>
      <c r="E24">
        <v>2</v>
      </c>
      <c r="F24">
        <v>2</v>
      </c>
      <c r="G24">
        <v>2</v>
      </c>
      <c r="H24">
        <v>1</v>
      </c>
      <c r="I24" t="s">
        <v>493</v>
      </c>
      <c r="J24" s="10">
        <f>(E24*2+F24*2+G24+H24)/6</f>
        <v>1.8333333333333333</v>
      </c>
      <c r="L24" s="10">
        <f>IF(K24="b",J24*1.1,J24)</f>
        <v>1.8333333333333333</v>
      </c>
      <c r="M24" t="b">
        <f>EXACT(B24,C24)</f>
        <v>0</v>
      </c>
    </row>
    <row r="25" spans="1:13" x14ac:dyDescent="0.2">
      <c r="A25" s="18">
        <v>44260.63490740741</v>
      </c>
      <c r="B25" t="s">
        <v>488</v>
      </c>
      <c r="C25" t="s">
        <v>475</v>
      </c>
      <c r="D25" t="s">
        <v>469</v>
      </c>
      <c r="E25">
        <v>4</v>
      </c>
      <c r="F25">
        <v>2</v>
      </c>
      <c r="G25">
        <v>3</v>
      </c>
      <c r="H25">
        <v>3</v>
      </c>
      <c r="I25" t="s">
        <v>511</v>
      </c>
      <c r="J25" s="10">
        <f>(E25*2+F25*2+G25+H25)/6</f>
        <v>3</v>
      </c>
      <c r="L25" s="10">
        <f>IF(K25="b",J25*1.1,J25)</f>
        <v>3</v>
      </c>
      <c r="M25" t="b">
        <f>EXACT(B25,C25)</f>
        <v>0</v>
      </c>
    </row>
    <row r="26" spans="1:13" x14ac:dyDescent="0.2">
      <c r="A26" s="18">
        <v>44260.701990740738</v>
      </c>
      <c r="B26" t="s">
        <v>488</v>
      </c>
      <c r="C26" t="s">
        <v>468</v>
      </c>
      <c r="D26" t="s">
        <v>469</v>
      </c>
      <c r="E26">
        <v>5</v>
      </c>
      <c r="F26">
        <v>5</v>
      </c>
      <c r="G26">
        <v>3</v>
      </c>
      <c r="H26">
        <v>4</v>
      </c>
      <c r="I26" t="s">
        <v>494</v>
      </c>
      <c r="J26" s="10">
        <f>(E26*2+F26*2+G26+H26)/6</f>
        <v>4.5</v>
      </c>
      <c r="L26" s="10">
        <f>IF(K26="b",J26*1.1,J26)</f>
        <v>4.5</v>
      </c>
      <c r="M26" t="b">
        <f>EXACT(B26,C26)</f>
        <v>0</v>
      </c>
    </row>
    <row r="27" spans="1:13" x14ac:dyDescent="0.2">
      <c r="A27" s="18">
        <v>44260.792662037034</v>
      </c>
      <c r="B27" t="s">
        <v>468</v>
      </c>
      <c r="C27" t="s">
        <v>471</v>
      </c>
      <c r="D27" t="s">
        <v>469</v>
      </c>
      <c r="E27">
        <v>5</v>
      </c>
      <c r="F27">
        <v>4</v>
      </c>
      <c r="G27">
        <v>4</v>
      </c>
      <c r="H27">
        <v>5</v>
      </c>
      <c r="I27" t="s">
        <v>512</v>
      </c>
      <c r="J27" s="10">
        <f>(E27*2+F27*2+G27+H27)/6</f>
        <v>4.5</v>
      </c>
      <c r="L27" s="10">
        <f>IF(K27="b",J27*1.1,J27)</f>
        <v>4.5</v>
      </c>
      <c r="M27" t="b">
        <f>EXACT(B27,C27)</f>
        <v>0</v>
      </c>
    </row>
    <row r="28" spans="1:13" x14ac:dyDescent="0.2">
      <c r="A28" s="18">
        <v>44260.965879629628</v>
      </c>
      <c r="B28" t="s">
        <v>467</v>
      </c>
      <c r="C28" t="s">
        <v>478</v>
      </c>
      <c r="D28" t="s">
        <v>469</v>
      </c>
      <c r="E28">
        <v>5</v>
      </c>
      <c r="F28">
        <v>5</v>
      </c>
      <c r="G28">
        <v>5</v>
      </c>
      <c r="H28">
        <v>4</v>
      </c>
      <c r="I28" t="s">
        <v>513</v>
      </c>
      <c r="J28" s="10">
        <f>(E28*2+F28*2+G28+H28)/6</f>
        <v>4.833333333333333</v>
      </c>
      <c r="L28" s="10">
        <f>IF(K28="b",J28*1.1,J28)</f>
        <v>4.833333333333333</v>
      </c>
      <c r="M28" t="b">
        <f>EXACT(B28,C28)</f>
        <v>0</v>
      </c>
    </row>
    <row r="29" spans="1:13" x14ac:dyDescent="0.2">
      <c r="A29" s="18">
        <v>44261.553946759261</v>
      </c>
      <c r="B29" t="s">
        <v>468</v>
      </c>
      <c r="C29" t="s">
        <v>473</v>
      </c>
      <c r="D29" t="s">
        <v>495</v>
      </c>
      <c r="E29">
        <v>5</v>
      </c>
      <c r="F29">
        <v>5</v>
      </c>
      <c r="G29">
        <v>5</v>
      </c>
      <c r="H29">
        <v>5</v>
      </c>
      <c r="I29" t="s">
        <v>496</v>
      </c>
      <c r="J29" s="10">
        <f>(E29*2+F29*2+G29+H29)/6</f>
        <v>5</v>
      </c>
      <c r="L29" s="10">
        <f>IF(K29="b",J29*1.1,J29)</f>
        <v>5</v>
      </c>
      <c r="M29" t="b">
        <f>EXACT(B29,C29)</f>
        <v>0</v>
      </c>
    </row>
    <row r="30" spans="1:13" x14ac:dyDescent="0.2">
      <c r="A30" s="18">
        <v>44261.721273148149</v>
      </c>
      <c r="B30" t="s">
        <v>467</v>
      </c>
      <c r="C30" t="s">
        <v>468</v>
      </c>
      <c r="D30" t="s">
        <v>495</v>
      </c>
      <c r="E30">
        <v>5</v>
      </c>
      <c r="F30">
        <v>5</v>
      </c>
      <c r="G30">
        <v>5</v>
      </c>
      <c r="H30">
        <v>4</v>
      </c>
      <c r="I30" t="s">
        <v>514</v>
      </c>
      <c r="J30" s="10">
        <f>(E30*2+F30*2+G30+H30)/6</f>
        <v>4.833333333333333</v>
      </c>
      <c r="L30" s="10">
        <f>IF(K30="b",J30*1.1,J30)</f>
        <v>4.833333333333333</v>
      </c>
      <c r="M30" t="b">
        <f>EXACT(B30,C30)</f>
        <v>0</v>
      </c>
    </row>
    <row r="31" spans="1:13" x14ac:dyDescent="0.2">
      <c r="A31" s="18">
        <v>44261.77921296296</v>
      </c>
      <c r="B31" t="s">
        <v>478</v>
      </c>
      <c r="C31" t="s">
        <v>488</v>
      </c>
      <c r="D31" t="s">
        <v>469</v>
      </c>
      <c r="E31">
        <v>5</v>
      </c>
      <c r="F31">
        <v>5</v>
      </c>
      <c r="G31">
        <v>5</v>
      </c>
      <c r="H31">
        <v>5</v>
      </c>
      <c r="I31" t="s">
        <v>497</v>
      </c>
      <c r="J31" s="10">
        <f>(E31*2+F31*2+G31+H31)/6</f>
        <v>5</v>
      </c>
      <c r="L31" s="10">
        <f>IF(K31="b",J31*1.1,J31)</f>
        <v>5</v>
      </c>
      <c r="M31" t="b">
        <f>EXACT(B31,C31)</f>
        <v>0</v>
      </c>
    </row>
    <row r="32" spans="1:13" x14ac:dyDescent="0.2">
      <c r="A32" s="18">
        <v>44261.828263888892</v>
      </c>
      <c r="B32" t="s">
        <v>478</v>
      </c>
      <c r="C32" t="s">
        <v>473</v>
      </c>
      <c r="D32" t="s">
        <v>469</v>
      </c>
      <c r="E32">
        <v>5</v>
      </c>
      <c r="F32">
        <v>4</v>
      </c>
      <c r="G32">
        <v>5</v>
      </c>
      <c r="H32">
        <v>5</v>
      </c>
      <c r="I32" t="s">
        <v>498</v>
      </c>
      <c r="J32" s="10">
        <f>(E32*2+F32*2+G32+H32)/6</f>
        <v>4.666666666666667</v>
      </c>
      <c r="L32" s="10">
        <f>IF(K32="b",J32*1.1,J32)</f>
        <v>4.666666666666667</v>
      </c>
      <c r="M32" t="b">
        <f>EXACT(B32,C32)</f>
        <v>0</v>
      </c>
    </row>
    <row r="33" spans="1:13" x14ac:dyDescent="0.2">
      <c r="A33" s="18">
        <v>44261.832511574074</v>
      </c>
      <c r="B33" t="s">
        <v>478</v>
      </c>
      <c r="C33" t="s">
        <v>467</v>
      </c>
      <c r="D33" t="s">
        <v>469</v>
      </c>
      <c r="E33">
        <v>3</v>
      </c>
      <c r="F33">
        <v>4</v>
      </c>
      <c r="G33">
        <v>3</v>
      </c>
      <c r="H33">
        <v>4</v>
      </c>
      <c r="I33" t="s">
        <v>499</v>
      </c>
      <c r="J33" s="10">
        <f>(E33*2+F33*2+G33+H33)/6</f>
        <v>3.5</v>
      </c>
      <c r="L33" s="10">
        <f>IF(K33="b",J33*1.1,J33)</f>
        <v>3.5</v>
      </c>
      <c r="M33" t="b">
        <f>EXACT(B33,C33)</f>
        <v>0</v>
      </c>
    </row>
    <row r="34" spans="1:13" x14ac:dyDescent="0.2">
      <c r="A34" s="18">
        <v>44261.835914351854</v>
      </c>
      <c r="B34" t="s">
        <v>478</v>
      </c>
      <c r="C34" t="s">
        <v>475</v>
      </c>
      <c r="D34" t="s">
        <v>469</v>
      </c>
      <c r="E34">
        <v>0</v>
      </c>
      <c r="F34">
        <v>0</v>
      </c>
      <c r="G34">
        <v>0</v>
      </c>
      <c r="H34">
        <v>0</v>
      </c>
      <c r="I34" t="s">
        <v>500</v>
      </c>
      <c r="J34" s="10">
        <f>(E34*2+F34*2+G34+H34)/6</f>
        <v>0</v>
      </c>
      <c r="L34" s="10">
        <f>IF(K34="b",J34*1.1,J34)</f>
        <v>0</v>
      </c>
      <c r="M34" t="b">
        <f>EXACT(B34,C34)</f>
        <v>0</v>
      </c>
    </row>
    <row r="35" spans="1:13" x14ac:dyDescent="0.2">
      <c r="A35" s="18">
        <v>44261.842824074076</v>
      </c>
      <c r="B35" t="s">
        <v>467</v>
      </c>
      <c r="C35" t="s">
        <v>488</v>
      </c>
      <c r="D35" t="s">
        <v>469</v>
      </c>
      <c r="E35">
        <v>4</v>
      </c>
      <c r="F35">
        <v>5</v>
      </c>
      <c r="G35">
        <v>5</v>
      </c>
      <c r="H35">
        <v>5</v>
      </c>
      <c r="I35" t="s">
        <v>515</v>
      </c>
      <c r="J35" s="10">
        <f>(E35*2+F35*2+G35+H35)/6</f>
        <v>4.666666666666667</v>
      </c>
      <c r="L35" s="10">
        <f>IF(K35="b",J35*1.1,J35)</f>
        <v>4.666666666666667</v>
      </c>
      <c r="M35" t="b">
        <f>EXACT(B35,C35)</f>
        <v>0</v>
      </c>
    </row>
    <row r="36" spans="1:13" x14ac:dyDescent="0.2">
      <c r="A36" s="18">
        <v>44261.926030092596</v>
      </c>
      <c r="B36" t="s">
        <v>467</v>
      </c>
      <c r="C36" t="s">
        <v>475</v>
      </c>
      <c r="D36" t="s">
        <v>469</v>
      </c>
      <c r="E36">
        <v>4</v>
      </c>
      <c r="F36">
        <v>2</v>
      </c>
      <c r="G36">
        <v>3</v>
      </c>
      <c r="H36">
        <v>3</v>
      </c>
      <c r="I36" t="s">
        <v>501</v>
      </c>
      <c r="J36" s="10">
        <f>(E36*2+F36*2+G36+H36)/6</f>
        <v>3</v>
      </c>
      <c r="L36" s="10">
        <f>IF(K36="b",J36*1.1,J36)</f>
        <v>3</v>
      </c>
      <c r="M36" t="b">
        <f>EXACT(B36,C36)</f>
        <v>0</v>
      </c>
    </row>
    <row r="37" spans="1:13" x14ac:dyDescent="0.2">
      <c r="A37" s="18">
        <v>44261.933865740742</v>
      </c>
      <c r="B37" t="s">
        <v>478</v>
      </c>
      <c r="C37" t="s">
        <v>468</v>
      </c>
      <c r="D37" t="s">
        <v>469</v>
      </c>
      <c r="E37">
        <v>5</v>
      </c>
      <c r="F37">
        <v>5</v>
      </c>
      <c r="G37">
        <v>5</v>
      </c>
      <c r="H37">
        <v>4</v>
      </c>
      <c r="I37" t="s">
        <v>516</v>
      </c>
      <c r="J37" s="10">
        <f>(E37*2+F37*2+G37+H37)/6</f>
        <v>4.833333333333333</v>
      </c>
      <c r="L37" s="10">
        <f>IF(K37="b",J37*1.1,J37)</f>
        <v>4.833333333333333</v>
      </c>
      <c r="M37" t="b">
        <f>EXACT(B37,C37)</f>
        <v>0</v>
      </c>
    </row>
    <row r="38" spans="1:13" x14ac:dyDescent="0.2">
      <c r="A38" s="18">
        <v>44262.59003472222</v>
      </c>
      <c r="B38" t="s">
        <v>467</v>
      </c>
      <c r="C38" t="s">
        <v>473</v>
      </c>
      <c r="D38" t="s">
        <v>495</v>
      </c>
      <c r="E38">
        <v>5</v>
      </c>
      <c r="F38">
        <v>4</v>
      </c>
      <c r="G38">
        <v>4</v>
      </c>
      <c r="H38">
        <v>5</v>
      </c>
      <c r="I38" t="s">
        <v>502</v>
      </c>
      <c r="J38" s="10">
        <f>(E38*2+F38*2+G38+H38)/6</f>
        <v>4.5</v>
      </c>
      <c r="L38" s="10">
        <f>IF(K38="b",J38*1.1,J38)</f>
        <v>4.5</v>
      </c>
      <c r="M38" t="b">
        <f>EXACT(B38,C38)</f>
        <v>0</v>
      </c>
    </row>
    <row r="39" spans="1:13" x14ac:dyDescent="0.2">
      <c r="A39" s="18">
        <v>44262.942326388889</v>
      </c>
      <c r="B39" t="s">
        <v>473</v>
      </c>
      <c r="C39" t="s">
        <v>467</v>
      </c>
      <c r="D39" t="s">
        <v>495</v>
      </c>
      <c r="E39">
        <v>5</v>
      </c>
      <c r="F39">
        <v>5</v>
      </c>
      <c r="G39">
        <v>5</v>
      </c>
      <c r="H39">
        <v>5</v>
      </c>
      <c r="I39" t="s">
        <v>503</v>
      </c>
      <c r="J39" s="10">
        <f>(E39*2+F39*2+G39+H39)/6</f>
        <v>5</v>
      </c>
      <c r="L39" s="10">
        <f>IF(K39="b",J39*1.1,J39)</f>
        <v>5</v>
      </c>
      <c r="M39" t="b">
        <f>EXACT(B39,C39)</f>
        <v>0</v>
      </c>
    </row>
    <row r="40" spans="1:13" x14ac:dyDescent="0.2">
      <c r="A40" s="18">
        <v>44262.94971064815</v>
      </c>
      <c r="B40" t="s">
        <v>473</v>
      </c>
      <c r="C40" t="s">
        <v>468</v>
      </c>
      <c r="D40" t="s">
        <v>495</v>
      </c>
      <c r="E40">
        <v>5</v>
      </c>
      <c r="F40">
        <v>5</v>
      </c>
      <c r="G40">
        <v>5</v>
      </c>
      <c r="H40">
        <v>5</v>
      </c>
      <c r="I40" t="s">
        <v>517</v>
      </c>
      <c r="J40" s="10">
        <f>(E40*2+F40*2+G40+H40)/6</f>
        <v>5</v>
      </c>
      <c r="L40" s="10">
        <f>IF(K40="b",J40*1.1,J40)</f>
        <v>5</v>
      </c>
      <c r="M40" t="b">
        <f>EXACT(B40,C40)</f>
        <v>0</v>
      </c>
    </row>
    <row r="41" spans="1:13" x14ac:dyDescent="0.2">
      <c r="A41" s="18">
        <v>44263.637465277781</v>
      </c>
      <c r="B41" t="s">
        <v>473</v>
      </c>
      <c r="C41" t="s">
        <v>488</v>
      </c>
      <c r="D41" t="s">
        <v>495</v>
      </c>
      <c r="E41">
        <v>3</v>
      </c>
      <c r="F41">
        <v>3</v>
      </c>
      <c r="G41">
        <v>4</v>
      </c>
      <c r="H41">
        <v>4</v>
      </c>
      <c r="I41" t="s">
        <v>504</v>
      </c>
      <c r="J41" s="10">
        <f>(E41*2+F41*2+G41+H41)/6</f>
        <v>3.3333333333333335</v>
      </c>
      <c r="L41" s="10">
        <f>IF(K41="b",J41*1.1,J41)</f>
        <v>3.3333333333333335</v>
      </c>
      <c r="M41" t="b">
        <f>EXACT(B41,C41)</f>
        <v>0</v>
      </c>
    </row>
    <row r="42" spans="1:13" x14ac:dyDescent="0.2">
      <c r="A42" s="18">
        <v>44263.644884259258</v>
      </c>
      <c r="B42" t="s">
        <v>473</v>
      </c>
      <c r="C42" t="s">
        <v>478</v>
      </c>
      <c r="D42" t="s">
        <v>495</v>
      </c>
      <c r="E42">
        <v>3</v>
      </c>
      <c r="F42">
        <v>2</v>
      </c>
      <c r="G42">
        <v>3</v>
      </c>
      <c r="H42">
        <v>5</v>
      </c>
      <c r="I42" t="s">
        <v>518</v>
      </c>
      <c r="J42" s="10">
        <f>(E42*2+F42*2+G42+H42)/6</f>
        <v>3</v>
      </c>
      <c r="L42" s="10">
        <f>IF(K42="b",J42*1.1,J42)</f>
        <v>3</v>
      </c>
      <c r="M42" t="b">
        <f>EXACT(B42,C42)</f>
        <v>0</v>
      </c>
    </row>
    <row r="43" spans="1:13" x14ac:dyDescent="0.2">
      <c r="A43" s="18">
        <v>44263.736608796295</v>
      </c>
      <c r="B43" t="s">
        <v>80</v>
      </c>
      <c r="C43" t="s">
        <v>467</v>
      </c>
      <c r="D43" t="s">
        <v>469</v>
      </c>
      <c r="E43">
        <v>4</v>
      </c>
      <c r="F43">
        <v>5</v>
      </c>
      <c r="G43">
        <v>5</v>
      </c>
      <c r="H43">
        <v>5</v>
      </c>
      <c r="I43" t="s">
        <v>519</v>
      </c>
      <c r="J43" s="10">
        <f>(E43*2+F43*2+G43+H43)/6</f>
        <v>4.666666666666667</v>
      </c>
      <c r="K43" s="19" t="s">
        <v>109</v>
      </c>
      <c r="L43" s="10">
        <f>IF(K43="b",J43*1.1,J43)</f>
        <v>5.1333333333333337</v>
      </c>
      <c r="M43" t="b">
        <f>EXACT(B43,C43)</f>
        <v>0</v>
      </c>
    </row>
    <row r="44" spans="1:13" x14ac:dyDescent="0.2">
      <c r="A44" s="18">
        <v>44263.740497685183</v>
      </c>
      <c r="B44" t="s">
        <v>80</v>
      </c>
      <c r="C44" t="s">
        <v>467</v>
      </c>
      <c r="D44" t="s">
        <v>495</v>
      </c>
      <c r="E44">
        <v>4</v>
      </c>
      <c r="F44">
        <v>4</v>
      </c>
      <c r="G44">
        <v>4</v>
      </c>
      <c r="H44">
        <v>3</v>
      </c>
      <c r="I44" t="s">
        <v>520</v>
      </c>
      <c r="J44" s="10">
        <f>(E44*2+F44*2+G44+H44)/6</f>
        <v>3.8333333333333335</v>
      </c>
      <c r="K44" s="19" t="s">
        <v>109</v>
      </c>
      <c r="L44" s="10">
        <f>IF(K44="b",J44*1.1,J44)</f>
        <v>4.2166666666666668</v>
      </c>
      <c r="M44" t="b">
        <f>EXACT(B44,C44)</f>
        <v>0</v>
      </c>
    </row>
    <row r="45" spans="1:13" x14ac:dyDescent="0.2">
      <c r="A45" s="18">
        <v>44263.760995370372</v>
      </c>
      <c r="B45" t="s">
        <v>80</v>
      </c>
      <c r="C45" t="s">
        <v>473</v>
      </c>
      <c r="D45" t="s">
        <v>469</v>
      </c>
      <c r="E45">
        <v>5</v>
      </c>
      <c r="F45">
        <v>4</v>
      </c>
      <c r="G45">
        <v>4</v>
      </c>
      <c r="H45">
        <v>5</v>
      </c>
      <c r="I45" t="s">
        <v>521</v>
      </c>
      <c r="J45" s="10">
        <f>(E45*2+F45*2+G45+H45)/6</f>
        <v>4.5</v>
      </c>
      <c r="L45" s="10">
        <f>IF(K45="b",J45*1.1,J45)</f>
        <v>4.5</v>
      </c>
      <c r="M45" t="b">
        <f>EXACT(B45,C45)</f>
        <v>0</v>
      </c>
    </row>
    <row r="46" spans="1:13" x14ac:dyDescent="0.2">
      <c r="A46" s="18">
        <v>44263.764675925922</v>
      </c>
      <c r="B46" t="s">
        <v>80</v>
      </c>
      <c r="C46" t="s">
        <v>473</v>
      </c>
      <c r="D46" t="s">
        <v>495</v>
      </c>
      <c r="E46">
        <v>5</v>
      </c>
      <c r="F46">
        <v>5</v>
      </c>
      <c r="G46">
        <v>5</v>
      </c>
      <c r="H46">
        <v>5</v>
      </c>
      <c r="I46" t="s">
        <v>522</v>
      </c>
      <c r="J46" s="10">
        <f>(E46*2+F46*2+G46+H46)/6</f>
        <v>5</v>
      </c>
      <c r="K46" s="19" t="s">
        <v>109</v>
      </c>
      <c r="L46" s="10">
        <f>IF(K46="b",J46*1.1,J46)</f>
        <v>5.5</v>
      </c>
      <c r="M46" t="b">
        <f>EXACT(B46,C46)</f>
        <v>0</v>
      </c>
    </row>
    <row r="47" spans="1:13" x14ac:dyDescent="0.2">
      <c r="A47" s="18">
        <v>44263.766689814816</v>
      </c>
      <c r="B47" t="s">
        <v>80</v>
      </c>
      <c r="C47" t="s">
        <v>475</v>
      </c>
      <c r="D47" t="s">
        <v>469</v>
      </c>
      <c r="E47">
        <v>2</v>
      </c>
      <c r="F47">
        <v>1</v>
      </c>
      <c r="G47">
        <v>2</v>
      </c>
      <c r="H47">
        <v>2</v>
      </c>
      <c r="I47" t="s">
        <v>523</v>
      </c>
      <c r="J47" s="10">
        <f>(E47*2+F47*2+G47+H47)/6</f>
        <v>1.6666666666666667</v>
      </c>
      <c r="L47" s="10">
        <f>IF(K47="b",J47*1.1,J47)</f>
        <v>1.6666666666666667</v>
      </c>
      <c r="M47" t="b">
        <f>EXACT(B47,C47)</f>
        <v>0</v>
      </c>
    </row>
    <row r="48" spans="1:13" x14ac:dyDescent="0.2">
      <c r="A48" s="18">
        <v>44263.769247685188</v>
      </c>
      <c r="B48" t="s">
        <v>80</v>
      </c>
      <c r="C48" t="s">
        <v>475</v>
      </c>
      <c r="D48" t="s">
        <v>495</v>
      </c>
      <c r="E48">
        <v>3</v>
      </c>
      <c r="F48">
        <v>4</v>
      </c>
      <c r="G48">
        <v>4</v>
      </c>
      <c r="H48">
        <v>4</v>
      </c>
      <c r="I48" t="s">
        <v>524</v>
      </c>
      <c r="J48" s="10">
        <f>(E48*2+F48*2+G48+H48)/6</f>
        <v>3.6666666666666665</v>
      </c>
      <c r="L48" s="10">
        <f>IF(K48="b",J48*1.1,J48)</f>
        <v>3.6666666666666665</v>
      </c>
      <c r="M48" t="b">
        <f>EXACT(B48,C48)</f>
        <v>0</v>
      </c>
    </row>
    <row r="49" spans="1:13" x14ac:dyDescent="0.2">
      <c r="A49" s="18">
        <v>44263.77679398148</v>
      </c>
      <c r="B49" t="s">
        <v>80</v>
      </c>
      <c r="C49" t="s">
        <v>468</v>
      </c>
      <c r="D49" t="s">
        <v>469</v>
      </c>
      <c r="E49">
        <v>4</v>
      </c>
      <c r="F49">
        <v>4</v>
      </c>
      <c r="G49">
        <v>4</v>
      </c>
      <c r="H49">
        <v>4</v>
      </c>
      <c r="I49" t="s">
        <v>525</v>
      </c>
      <c r="J49" s="10">
        <f>(E49*2+F49*2+G49+H49)/6</f>
        <v>4</v>
      </c>
      <c r="K49" s="19" t="s">
        <v>109</v>
      </c>
      <c r="L49" s="10">
        <f>IF(K49="b",J49*1.1,J49)</f>
        <v>4.4000000000000004</v>
      </c>
      <c r="M49" t="b">
        <f>EXACT(B49,C49)</f>
        <v>0</v>
      </c>
    </row>
    <row r="50" spans="1:13" x14ac:dyDescent="0.2">
      <c r="A50" s="18">
        <v>44263.779166666667</v>
      </c>
      <c r="B50" t="s">
        <v>80</v>
      </c>
      <c r="C50" t="s">
        <v>468</v>
      </c>
      <c r="D50" t="s">
        <v>495</v>
      </c>
      <c r="E50">
        <v>5</v>
      </c>
      <c r="F50">
        <v>4</v>
      </c>
      <c r="G50">
        <v>5</v>
      </c>
      <c r="H50">
        <v>4</v>
      </c>
      <c r="I50" t="s">
        <v>526</v>
      </c>
      <c r="J50" s="10">
        <f>(E50*2+F50*2+G50+H50)/6</f>
        <v>4.5</v>
      </c>
      <c r="L50" s="10">
        <f>IF(K50="b",J50*1.1,J50)</f>
        <v>4.5</v>
      </c>
      <c r="M50" t="b">
        <f>EXACT(B50,C50)</f>
        <v>0</v>
      </c>
    </row>
    <row r="51" spans="1:13" x14ac:dyDescent="0.2">
      <c r="A51" s="18">
        <v>44263.782754629632</v>
      </c>
      <c r="B51" t="s">
        <v>80</v>
      </c>
      <c r="C51" t="s">
        <v>488</v>
      </c>
      <c r="D51" t="s">
        <v>469</v>
      </c>
      <c r="E51">
        <v>3</v>
      </c>
      <c r="F51">
        <v>4</v>
      </c>
      <c r="G51">
        <v>4</v>
      </c>
      <c r="H51">
        <v>5</v>
      </c>
      <c r="I51" t="s">
        <v>527</v>
      </c>
      <c r="J51" s="10">
        <f>(E51*2+F51*2+G51+H51)/6</f>
        <v>3.8333333333333335</v>
      </c>
      <c r="L51" s="10">
        <f>IF(K51="b",J51*1.1,J51)</f>
        <v>3.8333333333333335</v>
      </c>
      <c r="M51" t="b">
        <f>EXACT(B51,C51)</f>
        <v>0</v>
      </c>
    </row>
    <row r="52" spans="1:13" x14ac:dyDescent="0.2">
      <c r="A52" s="18">
        <v>44263.784756944442</v>
      </c>
      <c r="B52" t="s">
        <v>80</v>
      </c>
      <c r="C52" t="s">
        <v>488</v>
      </c>
      <c r="D52" t="s">
        <v>495</v>
      </c>
      <c r="E52">
        <v>4</v>
      </c>
      <c r="F52">
        <v>3</v>
      </c>
      <c r="G52">
        <v>4</v>
      </c>
      <c r="H52">
        <v>5</v>
      </c>
      <c r="I52" t="s">
        <v>528</v>
      </c>
      <c r="J52" s="10">
        <f>(E52*2+F52*2+G52+H52)/6</f>
        <v>3.8333333333333335</v>
      </c>
      <c r="L52" s="10">
        <f>IF(K52="b",J52*1.1,J52)</f>
        <v>3.8333333333333335</v>
      </c>
      <c r="M52" t="b">
        <f>EXACT(B52,C52)</f>
        <v>0</v>
      </c>
    </row>
    <row r="53" spans="1:13" x14ac:dyDescent="0.2">
      <c r="A53" s="18">
        <v>44263.78601851852</v>
      </c>
      <c r="B53" t="s">
        <v>80</v>
      </c>
      <c r="C53" t="s">
        <v>471</v>
      </c>
      <c r="D53" t="s">
        <v>469</v>
      </c>
      <c r="E53">
        <v>2</v>
      </c>
      <c r="F53">
        <v>2</v>
      </c>
      <c r="G53">
        <v>2</v>
      </c>
      <c r="H53">
        <v>3</v>
      </c>
      <c r="I53" t="s">
        <v>529</v>
      </c>
      <c r="J53" s="10">
        <f>(E53*2+F53*2+G53+H53)/6</f>
        <v>2.1666666666666665</v>
      </c>
      <c r="L53" s="10">
        <f>IF(K53="b",J53*1.1,J53)</f>
        <v>2.1666666666666665</v>
      </c>
      <c r="M53" t="b">
        <f>EXACT(B53,C53)</f>
        <v>0</v>
      </c>
    </row>
    <row r="54" spans="1:13" x14ac:dyDescent="0.2">
      <c r="A54" s="18">
        <v>44263.788680555554</v>
      </c>
      <c r="B54" t="s">
        <v>80</v>
      </c>
      <c r="C54" t="s">
        <v>478</v>
      </c>
      <c r="D54" t="s">
        <v>469</v>
      </c>
      <c r="E54">
        <v>2</v>
      </c>
      <c r="F54">
        <v>2</v>
      </c>
      <c r="G54">
        <v>3</v>
      </c>
      <c r="H54">
        <v>4</v>
      </c>
      <c r="I54" t="s">
        <v>530</v>
      </c>
      <c r="J54" s="10">
        <f>(E54*2+F54*2+G54+H54)/6</f>
        <v>2.5</v>
      </c>
      <c r="L54" s="10">
        <f>IF(K54="b",J54*1.1,J54)</f>
        <v>2.5</v>
      </c>
      <c r="M54" t="b">
        <f>EXACT(B54,C54)</f>
        <v>0</v>
      </c>
    </row>
    <row r="55" spans="1:13" x14ac:dyDescent="0.2">
      <c r="A55" s="18">
        <v>44263.791377314818</v>
      </c>
      <c r="B55" t="s">
        <v>80</v>
      </c>
      <c r="C55" t="s">
        <v>478</v>
      </c>
      <c r="D55" t="s">
        <v>495</v>
      </c>
      <c r="E55">
        <v>3</v>
      </c>
      <c r="F55">
        <v>2</v>
      </c>
      <c r="G55">
        <v>3</v>
      </c>
      <c r="H55">
        <v>4</v>
      </c>
      <c r="I55" t="s">
        <v>531</v>
      </c>
      <c r="J55" s="10">
        <f>(E55*2+F55*2+G55+H55)/6</f>
        <v>2.8333333333333335</v>
      </c>
      <c r="L55" s="10">
        <f>IF(K55="b",J55*1.1,J55)</f>
        <v>2.8333333333333335</v>
      </c>
      <c r="M55" t="b">
        <f>EXACT(B55,C55)</f>
        <v>0</v>
      </c>
    </row>
    <row r="56" spans="1:13" x14ac:dyDescent="0.2">
      <c r="A56" s="18">
        <v>44263.86310185185</v>
      </c>
      <c r="B56" t="s">
        <v>478</v>
      </c>
      <c r="C56" t="s">
        <v>471</v>
      </c>
      <c r="D56" t="s">
        <v>495</v>
      </c>
      <c r="E56">
        <v>0</v>
      </c>
      <c r="F56">
        <v>0</v>
      </c>
      <c r="G56">
        <v>0</v>
      </c>
      <c r="H56">
        <v>0</v>
      </c>
      <c r="I56" t="s">
        <v>532</v>
      </c>
      <c r="J56" s="10">
        <f>(E56*2+F56*2+G56+H56)/6</f>
        <v>0</v>
      </c>
      <c r="L56" s="10">
        <f>IF(K56="b",J56*1.1,J56)</f>
        <v>0</v>
      </c>
      <c r="M56" t="b">
        <f>EXACT(B56,C56)</f>
        <v>0</v>
      </c>
    </row>
    <row r="57" spans="1:13" x14ac:dyDescent="0.2">
      <c r="A57" s="18">
        <v>44264.171400462961</v>
      </c>
      <c r="B57" t="s">
        <v>473</v>
      </c>
      <c r="C57" t="s">
        <v>471</v>
      </c>
      <c r="D57" t="s">
        <v>495</v>
      </c>
      <c r="E57">
        <v>5</v>
      </c>
      <c r="F57">
        <v>4</v>
      </c>
      <c r="G57">
        <v>5</v>
      </c>
      <c r="H57">
        <v>5</v>
      </c>
      <c r="I57" t="s">
        <v>533</v>
      </c>
      <c r="J57" s="10">
        <f>(E57*2+F57*2+G57+H57)/6</f>
        <v>4.666666666666667</v>
      </c>
      <c r="L57" s="10">
        <f>IF(K57="b",J57*1.1,J57)</f>
        <v>4.666666666666667</v>
      </c>
      <c r="M57" t="b">
        <f>EXACT(B57,C57)</f>
        <v>0</v>
      </c>
    </row>
    <row r="58" spans="1:13" x14ac:dyDescent="0.2">
      <c r="A58" s="18">
        <v>44264.468865740739</v>
      </c>
      <c r="B58" t="s">
        <v>468</v>
      </c>
      <c r="C58" t="s">
        <v>467</v>
      </c>
      <c r="D58" t="s">
        <v>495</v>
      </c>
      <c r="E58">
        <v>5</v>
      </c>
      <c r="F58">
        <v>5</v>
      </c>
      <c r="G58">
        <v>5</v>
      </c>
      <c r="H58">
        <v>5</v>
      </c>
      <c r="I58" t="s">
        <v>534</v>
      </c>
      <c r="J58" s="10">
        <f>(E58*2+F58*2+G58+H58)/6</f>
        <v>5</v>
      </c>
      <c r="L58" s="10">
        <f>IF(K58="b",J58*1.1,J58)</f>
        <v>5</v>
      </c>
      <c r="M58" t="b">
        <f>EXACT(B58,C58)</f>
        <v>0</v>
      </c>
    </row>
    <row r="59" spans="1:13" x14ac:dyDescent="0.2">
      <c r="A59" s="18">
        <v>44264.468865740739</v>
      </c>
      <c r="B59" t="s">
        <v>468</v>
      </c>
      <c r="C59" t="s">
        <v>467</v>
      </c>
      <c r="D59" t="s">
        <v>495</v>
      </c>
      <c r="E59">
        <v>5</v>
      </c>
      <c r="F59">
        <v>5</v>
      </c>
      <c r="G59">
        <v>5</v>
      </c>
      <c r="H59">
        <v>5</v>
      </c>
      <c r="I59" t="s">
        <v>534</v>
      </c>
      <c r="J59" s="10">
        <f>(E59*2+F59*2+G59+H59)/6</f>
        <v>5</v>
      </c>
      <c r="L59" s="10">
        <f>IF(K59="b",J59*1.1,J59)</f>
        <v>5</v>
      </c>
      <c r="M59" t="b">
        <f>EXACT(B59,C59)</f>
        <v>0</v>
      </c>
    </row>
    <row r="60" spans="1:13" x14ac:dyDescent="0.2">
      <c r="A60" s="18">
        <v>44264.573229166665</v>
      </c>
      <c r="B60" t="s">
        <v>467</v>
      </c>
      <c r="C60" t="s">
        <v>478</v>
      </c>
      <c r="D60" t="s">
        <v>495</v>
      </c>
      <c r="E60">
        <v>5</v>
      </c>
      <c r="F60">
        <v>4</v>
      </c>
      <c r="G60">
        <v>4</v>
      </c>
      <c r="H60">
        <v>4</v>
      </c>
      <c r="I60" t="s">
        <v>535</v>
      </c>
      <c r="J60" s="10">
        <f>(E60*2+F60*2+G60+H60)/6</f>
        <v>4.333333333333333</v>
      </c>
      <c r="L60" s="10">
        <f>IF(K60="b",J60*1.1,J60)</f>
        <v>4.333333333333333</v>
      </c>
      <c r="M60" t="b">
        <f>EXACT(B60,C60)</f>
        <v>0</v>
      </c>
    </row>
    <row r="61" spans="1:13" x14ac:dyDescent="0.2">
      <c r="A61" s="18">
        <v>44264.609305555554</v>
      </c>
      <c r="B61" t="s">
        <v>471</v>
      </c>
      <c r="C61" t="s">
        <v>475</v>
      </c>
      <c r="D61" t="s">
        <v>495</v>
      </c>
      <c r="E61">
        <v>5</v>
      </c>
      <c r="F61">
        <v>5</v>
      </c>
      <c r="G61">
        <v>5</v>
      </c>
      <c r="H61">
        <v>5</v>
      </c>
      <c r="I61" t="s">
        <v>536</v>
      </c>
      <c r="J61" s="10">
        <f>(E61*2+F61*2+G61+H61)/6</f>
        <v>5</v>
      </c>
      <c r="L61" s="10">
        <f>IF(K61="b",J61*1.1,J61)</f>
        <v>5</v>
      </c>
      <c r="M61" t="b">
        <f>EXACT(B61,C61)</f>
        <v>0</v>
      </c>
    </row>
    <row r="62" spans="1:13" x14ac:dyDescent="0.2">
      <c r="A62" s="18">
        <v>44264.823252314818</v>
      </c>
      <c r="B62" t="s">
        <v>475</v>
      </c>
      <c r="C62" t="s">
        <v>468</v>
      </c>
      <c r="D62" t="s">
        <v>495</v>
      </c>
      <c r="E62">
        <v>4</v>
      </c>
      <c r="F62">
        <v>4</v>
      </c>
      <c r="G62">
        <v>4</v>
      </c>
      <c r="H62">
        <v>3</v>
      </c>
      <c r="I62" t="s">
        <v>537</v>
      </c>
      <c r="J62" s="10">
        <f>(E62*2+F62*2+G62+H62)/6</f>
        <v>3.8333333333333335</v>
      </c>
      <c r="L62" s="10">
        <f>IF(K62="b",J62*1.1,J62)</f>
        <v>3.8333333333333335</v>
      </c>
      <c r="M62" t="b">
        <f>EXACT(B62,C62)</f>
        <v>0</v>
      </c>
    </row>
    <row r="63" spans="1:13" x14ac:dyDescent="0.2">
      <c r="A63" s="18">
        <v>44264.824305555558</v>
      </c>
      <c r="B63" t="s">
        <v>475</v>
      </c>
      <c r="C63" t="s">
        <v>471</v>
      </c>
      <c r="D63" t="s">
        <v>495</v>
      </c>
      <c r="E63">
        <v>4</v>
      </c>
      <c r="F63">
        <v>3</v>
      </c>
      <c r="G63">
        <v>4</v>
      </c>
      <c r="H63">
        <v>4</v>
      </c>
      <c r="I63" t="s">
        <v>538</v>
      </c>
      <c r="J63" s="10">
        <f>(E63*2+F63*2+G63+H63)/6</f>
        <v>3.6666666666666665</v>
      </c>
      <c r="L63" s="10">
        <f>IF(K63="b",J63*1.1,J63)</f>
        <v>3.6666666666666665</v>
      </c>
      <c r="M63" t="b">
        <f>EXACT(B63,C63)</f>
        <v>0</v>
      </c>
    </row>
    <row r="64" spans="1:13" x14ac:dyDescent="0.2">
      <c r="A64" s="18">
        <v>44264.826805555553</v>
      </c>
      <c r="B64" t="s">
        <v>475</v>
      </c>
      <c r="C64" t="s">
        <v>478</v>
      </c>
      <c r="D64" t="s">
        <v>495</v>
      </c>
      <c r="E64">
        <v>3</v>
      </c>
      <c r="F64">
        <v>4</v>
      </c>
      <c r="G64">
        <v>4</v>
      </c>
      <c r="H64">
        <v>4</v>
      </c>
      <c r="I64" t="s">
        <v>539</v>
      </c>
      <c r="J64" s="10">
        <f>(E64*2+F64*2+G64+H64)/6</f>
        <v>3.6666666666666665</v>
      </c>
      <c r="L64" s="10">
        <f>IF(K64="b",J64*1.1,J64)</f>
        <v>3.6666666666666665</v>
      </c>
      <c r="M64" t="b">
        <f>EXACT(B64,C64)</f>
        <v>0</v>
      </c>
    </row>
    <row r="65" spans="1:13" x14ac:dyDescent="0.2">
      <c r="A65" s="18">
        <v>44265.382824074077</v>
      </c>
      <c r="B65" t="s">
        <v>478</v>
      </c>
      <c r="C65" t="s">
        <v>471</v>
      </c>
      <c r="D65" t="s">
        <v>540</v>
      </c>
      <c r="E65">
        <v>4</v>
      </c>
      <c r="F65">
        <v>5</v>
      </c>
      <c r="G65">
        <v>5</v>
      </c>
      <c r="H65">
        <v>5</v>
      </c>
      <c r="I65" t="s">
        <v>541</v>
      </c>
      <c r="J65" s="10">
        <f>(E65*2+F65*2+G65+H65)/6</f>
        <v>4.666666666666667</v>
      </c>
      <c r="L65" s="10">
        <f>IF(K65="b",J65*1.1,J65)</f>
        <v>4.666666666666667</v>
      </c>
      <c r="M65" t="b">
        <f>EXACT(B65,C65)</f>
        <v>0</v>
      </c>
    </row>
    <row r="66" spans="1:13" x14ac:dyDescent="0.2">
      <c r="A66" s="18">
        <v>44265.608067129629</v>
      </c>
      <c r="B66" t="s">
        <v>468</v>
      </c>
      <c r="C66" t="s">
        <v>475</v>
      </c>
      <c r="D66" t="s">
        <v>495</v>
      </c>
      <c r="E66">
        <v>4</v>
      </c>
      <c r="F66">
        <v>4</v>
      </c>
      <c r="G66">
        <v>3</v>
      </c>
      <c r="H66">
        <v>4</v>
      </c>
      <c r="I66" t="s">
        <v>542</v>
      </c>
      <c r="J66" s="10">
        <f>(E66*2+F66*2+G66+H66)/6</f>
        <v>3.8333333333333335</v>
      </c>
      <c r="L66" s="10">
        <f>IF(K66="b",J66*1.1,J66)</f>
        <v>3.8333333333333335</v>
      </c>
      <c r="M66" t="b">
        <f>EXACT(B66,C66)</f>
        <v>0</v>
      </c>
    </row>
    <row r="67" spans="1:13" x14ac:dyDescent="0.2">
      <c r="A67" s="18">
        <v>44267.413263888891</v>
      </c>
      <c r="B67" t="s">
        <v>468</v>
      </c>
      <c r="C67" t="s">
        <v>478</v>
      </c>
      <c r="D67" t="s">
        <v>495</v>
      </c>
      <c r="E67">
        <v>5</v>
      </c>
      <c r="F67">
        <v>4</v>
      </c>
      <c r="G67">
        <v>5</v>
      </c>
      <c r="H67">
        <v>5</v>
      </c>
      <c r="I67" t="s">
        <v>543</v>
      </c>
      <c r="J67" s="10">
        <f>(E67*2+F67*2+G67+H67)/6</f>
        <v>4.666666666666667</v>
      </c>
      <c r="L67" s="10">
        <f>IF(K67="b",J67*1.1,J67)</f>
        <v>4.666666666666667</v>
      </c>
      <c r="M67" t="b">
        <f>EXACT(B67,C67)</f>
        <v>0</v>
      </c>
    </row>
    <row r="68" spans="1:13" x14ac:dyDescent="0.2">
      <c r="A68" s="18">
        <v>44267.72074074074</v>
      </c>
      <c r="B68" t="s">
        <v>475</v>
      </c>
      <c r="C68" t="s">
        <v>467</v>
      </c>
      <c r="D68" t="s">
        <v>495</v>
      </c>
      <c r="E68">
        <v>5</v>
      </c>
      <c r="F68">
        <v>4</v>
      </c>
      <c r="G68">
        <v>5</v>
      </c>
      <c r="H68">
        <v>4</v>
      </c>
      <c r="I68" t="s">
        <v>544</v>
      </c>
      <c r="J68" s="10">
        <f>(E68*2+F68*2+G68+H68)/6</f>
        <v>4.5</v>
      </c>
      <c r="L68" s="10">
        <f>IF(K68="b",J68*1.1,J68)</f>
        <v>4.5</v>
      </c>
      <c r="M68" t="b">
        <f>EXACT(B68,C68)</f>
        <v>0</v>
      </c>
    </row>
    <row r="69" spans="1:13" x14ac:dyDescent="0.2">
      <c r="A69" s="18">
        <v>44267.730069444442</v>
      </c>
      <c r="B69" t="s">
        <v>475</v>
      </c>
      <c r="C69" t="s">
        <v>473</v>
      </c>
      <c r="D69" t="s">
        <v>495</v>
      </c>
      <c r="E69">
        <v>4</v>
      </c>
      <c r="F69">
        <v>5</v>
      </c>
      <c r="G69">
        <v>5</v>
      </c>
      <c r="H69">
        <v>4</v>
      </c>
      <c r="I69" t="s">
        <v>545</v>
      </c>
      <c r="J69" s="10">
        <f>(E69*2+F69*2+G69+H69)/6</f>
        <v>4.5</v>
      </c>
      <c r="L69" s="10">
        <f>IF(K69="b",J69*1.1,J69)</f>
        <v>4.5</v>
      </c>
      <c r="M69" t="b">
        <f>EXACT(B69,C69)</f>
        <v>0</v>
      </c>
    </row>
    <row r="70" spans="1:13" x14ac:dyDescent="0.2">
      <c r="A70" s="18">
        <v>44267.738298611112</v>
      </c>
      <c r="B70" t="s">
        <v>475</v>
      </c>
      <c r="C70" t="s">
        <v>488</v>
      </c>
      <c r="D70" t="s">
        <v>495</v>
      </c>
      <c r="E70">
        <v>4</v>
      </c>
      <c r="F70">
        <v>4</v>
      </c>
      <c r="G70">
        <v>4</v>
      </c>
      <c r="H70">
        <v>4</v>
      </c>
      <c r="I70" t="s">
        <v>546</v>
      </c>
      <c r="J70" s="10">
        <f>(E70*2+F70*2+G70+H70)/6</f>
        <v>4</v>
      </c>
      <c r="L70" s="10">
        <f>IF(K70="b",J70*1.1,J70)</f>
        <v>4</v>
      </c>
      <c r="M70" t="b">
        <f>EXACT(B70,C70)</f>
        <v>0</v>
      </c>
    </row>
    <row r="71" spans="1:13" x14ac:dyDescent="0.2">
      <c r="A71" s="18">
        <v>44267.82912037037</v>
      </c>
      <c r="B71" t="s">
        <v>468</v>
      </c>
      <c r="C71" t="s">
        <v>471</v>
      </c>
      <c r="D71" t="s">
        <v>495</v>
      </c>
      <c r="E71">
        <v>5</v>
      </c>
      <c r="F71">
        <v>5</v>
      </c>
      <c r="G71">
        <v>5</v>
      </c>
      <c r="H71">
        <v>5</v>
      </c>
      <c r="I71" t="s">
        <v>547</v>
      </c>
      <c r="J71" s="10">
        <f>(E71*2+F71*2+G71+H71)/6</f>
        <v>5</v>
      </c>
      <c r="L71" s="10">
        <f>IF(K71="b",J71*1.1,J71)</f>
        <v>5</v>
      </c>
      <c r="M71" t="b">
        <f>EXACT(B71,C71)</f>
        <v>0</v>
      </c>
    </row>
    <row r="72" spans="1:13" x14ac:dyDescent="0.2">
      <c r="A72" s="18">
        <v>44267.861828703702</v>
      </c>
      <c r="B72" t="s">
        <v>468</v>
      </c>
      <c r="C72" t="s">
        <v>488</v>
      </c>
      <c r="D72" t="s">
        <v>495</v>
      </c>
      <c r="E72">
        <v>5</v>
      </c>
      <c r="F72">
        <v>5</v>
      </c>
      <c r="G72">
        <v>5</v>
      </c>
      <c r="H72">
        <v>5</v>
      </c>
      <c r="I72" t="s">
        <v>548</v>
      </c>
      <c r="J72" s="10">
        <f>(E72*2+F72*2+G72+H72)/6</f>
        <v>5</v>
      </c>
      <c r="L72" s="10">
        <f>IF(K72="b",J72*1.1,J72)</f>
        <v>5</v>
      </c>
      <c r="M72" t="b">
        <f>EXACT(B72,C72)</f>
        <v>0</v>
      </c>
    </row>
    <row r="73" spans="1:13" x14ac:dyDescent="0.2">
      <c r="A73" s="18">
        <v>44268.40556712963</v>
      </c>
      <c r="B73" t="s">
        <v>488</v>
      </c>
      <c r="C73" t="s">
        <v>478</v>
      </c>
      <c r="D73" t="s">
        <v>495</v>
      </c>
      <c r="E73">
        <v>5</v>
      </c>
      <c r="F73">
        <v>4</v>
      </c>
      <c r="G73">
        <v>4</v>
      </c>
      <c r="H73">
        <v>5</v>
      </c>
      <c r="I73" t="s">
        <v>549</v>
      </c>
      <c r="J73" s="10">
        <f>(E73*2+F73*2+G73+H73)/6</f>
        <v>4.5</v>
      </c>
      <c r="L73" s="10">
        <f>IF(K73="b",J73*1.1,J73)</f>
        <v>4.5</v>
      </c>
      <c r="M73" t="b">
        <f>EXACT(B73,C73)</f>
        <v>0</v>
      </c>
    </row>
    <row r="74" spans="1:13" x14ac:dyDescent="0.2">
      <c r="A74" s="18">
        <v>44268.524201388886</v>
      </c>
      <c r="B74" t="s">
        <v>467</v>
      </c>
      <c r="C74" t="s">
        <v>488</v>
      </c>
      <c r="D74" t="s">
        <v>495</v>
      </c>
      <c r="E74">
        <v>5</v>
      </c>
      <c r="F74">
        <v>5</v>
      </c>
      <c r="G74">
        <v>4</v>
      </c>
      <c r="H74">
        <v>5</v>
      </c>
      <c r="I74" t="s">
        <v>550</v>
      </c>
      <c r="J74" s="10">
        <f>(E74*2+F74*2+G74+H74)/6</f>
        <v>4.833333333333333</v>
      </c>
      <c r="L74" s="10">
        <f>IF(K74="b",J74*1.1,J74)</f>
        <v>4.833333333333333</v>
      </c>
      <c r="M74" t="b">
        <f>EXACT(B74,C74)</f>
        <v>0</v>
      </c>
    </row>
    <row r="75" spans="1:13" x14ac:dyDescent="0.2">
      <c r="A75" s="18">
        <v>44268.577719907407</v>
      </c>
      <c r="B75" t="s">
        <v>468</v>
      </c>
      <c r="C75" t="s">
        <v>473</v>
      </c>
      <c r="D75" t="s">
        <v>495</v>
      </c>
      <c r="E75">
        <v>5</v>
      </c>
      <c r="F75">
        <v>5</v>
      </c>
      <c r="G75">
        <v>5</v>
      </c>
      <c r="H75">
        <v>5</v>
      </c>
      <c r="I75" t="s">
        <v>551</v>
      </c>
      <c r="J75" s="10">
        <f>(E75*2+F75*2+G75+H75)/6</f>
        <v>5</v>
      </c>
      <c r="L75" s="10">
        <f>IF(K75="b",J75*1.1,J75)</f>
        <v>5</v>
      </c>
      <c r="M75" t="b">
        <f>EXACT(B75,C75)</f>
        <v>0</v>
      </c>
    </row>
    <row r="76" spans="1:13" x14ac:dyDescent="0.2">
      <c r="A76" s="18">
        <v>44268.716504629629</v>
      </c>
      <c r="B76" t="s">
        <v>467</v>
      </c>
      <c r="C76" t="s">
        <v>468</v>
      </c>
      <c r="D76" t="s">
        <v>540</v>
      </c>
      <c r="E76">
        <v>5</v>
      </c>
      <c r="F76">
        <v>4</v>
      </c>
      <c r="G76">
        <v>5</v>
      </c>
      <c r="H76">
        <v>5</v>
      </c>
      <c r="I76" t="s">
        <v>552</v>
      </c>
      <c r="J76" s="10">
        <f>(E76*2+F76*2+G76+H76)/6</f>
        <v>4.666666666666667</v>
      </c>
      <c r="L76" s="10">
        <f>IF(K76="b",J76*1.1,J76)</f>
        <v>4.666666666666667</v>
      </c>
      <c r="M76" t="b">
        <f>EXACT(B76,C76)</f>
        <v>0</v>
      </c>
    </row>
    <row r="77" spans="1:13" x14ac:dyDescent="0.2">
      <c r="A77" s="18">
        <v>44268.854432870372</v>
      </c>
      <c r="B77" t="s">
        <v>478</v>
      </c>
      <c r="C77" t="s">
        <v>473</v>
      </c>
      <c r="D77" t="s">
        <v>495</v>
      </c>
      <c r="E77">
        <v>5</v>
      </c>
      <c r="F77">
        <v>5</v>
      </c>
      <c r="G77">
        <v>4</v>
      </c>
      <c r="H77">
        <v>5</v>
      </c>
      <c r="I77" t="s">
        <v>553</v>
      </c>
      <c r="J77" s="10">
        <f>(E77*2+F77*2+G77+H77)/6</f>
        <v>4.833333333333333</v>
      </c>
      <c r="L77" s="10">
        <f>IF(K77="b",J77*1.1,J77)</f>
        <v>4.833333333333333</v>
      </c>
      <c r="M77" t="b">
        <f>EXACT(B77,C77)</f>
        <v>0</v>
      </c>
    </row>
    <row r="78" spans="1:13" x14ac:dyDescent="0.2">
      <c r="A78" s="18">
        <v>44268.890567129631</v>
      </c>
      <c r="B78" t="s">
        <v>478</v>
      </c>
      <c r="C78" t="s">
        <v>467</v>
      </c>
      <c r="D78" t="s">
        <v>495</v>
      </c>
      <c r="E78">
        <v>5</v>
      </c>
      <c r="F78">
        <v>5</v>
      </c>
      <c r="G78">
        <v>5</v>
      </c>
      <c r="H78">
        <v>5</v>
      </c>
      <c r="I78" t="s">
        <v>554</v>
      </c>
      <c r="J78" s="10">
        <f>(E78*2+F78*2+G78+H78)/6</f>
        <v>5</v>
      </c>
      <c r="L78" s="10">
        <f>IF(K78="b",J78*1.1,J78)</f>
        <v>5</v>
      </c>
      <c r="M78" t="b">
        <f>EXACT(B78,C78)</f>
        <v>0</v>
      </c>
    </row>
    <row r="79" spans="1:13" x14ac:dyDescent="0.2">
      <c r="A79" s="18">
        <v>44268.891770833332</v>
      </c>
      <c r="B79" t="s">
        <v>478</v>
      </c>
      <c r="C79" t="s">
        <v>475</v>
      </c>
      <c r="D79" t="s">
        <v>495</v>
      </c>
      <c r="E79">
        <v>0</v>
      </c>
      <c r="F79">
        <v>0</v>
      </c>
      <c r="G79">
        <v>0</v>
      </c>
      <c r="H79">
        <v>0</v>
      </c>
      <c r="I79" t="s">
        <v>555</v>
      </c>
      <c r="J79" s="10">
        <f>(E79*2+F79*2+G79+H79)/6</f>
        <v>0</v>
      </c>
      <c r="L79" s="10">
        <f>IF(K79="b",J79*1.1,J79)</f>
        <v>0</v>
      </c>
      <c r="M79" t="b">
        <f>EXACT(B79,C79)</f>
        <v>0</v>
      </c>
    </row>
    <row r="80" spans="1:13" x14ac:dyDescent="0.2">
      <c r="A80" s="18">
        <v>44268.913287037038</v>
      </c>
      <c r="B80" t="s">
        <v>478</v>
      </c>
      <c r="C80" t="s">
        <v>488</v>
      </c>
      <c r="D80" t="s">
        <v>495</v>
      </c>
      <c r="E80">
        <v>5</v>
      </c>
      <c r="F80">
        <v>4</v>
      </c>
      <c r="G80">
        <v>5</v>
      </c>
      <c r="H80">
        <v>4</v>
      </c>
      <c r="I80" t="s">
        <v>556</v>
      </c>
      <c r="J80" s="10">
        <f>(E80*2+F80*2+G80+H80)/6</f>
        <v>4.5</v>
      </c>
      <c r="L80" s="10">
        <f>IF(K80="b",J80*1.1,J80)</f>
        <v>4.5</v>
      </c>
      <c r="M80" t="b">
        <f>EXACT(B80,C80)</f>
        <v>0</v>
      </c>
    </row>
    <row r="81" spans="1:13" x14ac:dyDescent="0.2">
      <c r="A81" s="18">
        <v>44268.949444444443</v>
      </c>
      <c r="B81" t="s">
        <v>478</v>
      </c>
      <c r="C81" t="s">
        <v>468</v>
      </c>
      <c r="D81" t="s">
        <v>495</v>
      </c>
      <c r="E81">
        <v>3</v>
      </c>
      <c r="F81">
        <v>4</v>
      </c>
      <c r="G81">
        <v>3</v>
      </c>
      <c r="H81">
        <v>3</v>
      </c>
      <c r="I81" t="s">
        <v>557</v>
      </c>
      <c r="J81" s="10">
        <f>(E81*2+F81*2+G81+H81)/6</f>
        <v>3.3333333333333335</v>
      </c>
      <c r="L81" s="10">
        <f>IF(K81="b",J81*1.1,J81)</f>
        <v>3.3333333333333335</v>
      </c>
      <c r="M81" t="b">
        <f>EXACT(B81,C81)</f>
        <v>0</v>
      </c>
    </row>
    <row r="82" spans="1:13" x14ac:dyDescent="0.2">
      <c r="A82" s="18">
        <v>44269.505532407406</v>
      </c>
      <c r="B82" t="s">
        <v>473</v>
      </c>
      <c r="C82" t="s">
        <v>475</v>
      </c>
      <c r="D82" t="s">
        <v>540</v>
      </c>
      <c r="E82">
        <v>5</v>
      </c>
      <c r="F82">
        <v>4</v>
      </c>
      <c r="G82">
        <v>3</v>
      </c>
      <c r="H82">
        <v>5</v>
      </c>
      <c r="I82" t="s">
        <v>558</v>
      </c>
      <c r="J82" s="10">
        <f>(E82*2+F82*2+G82+H82)/6</f>
        <v>4.333333333333333</v>
      </c>
      <c r="L82" s="10">
        <f>IF(K82="b",J82*1.1,J82)</f>
        <v>4.333333333333333</v>
      </c>
      <c r="M82" t="b">
        <f>EXACT(B82,C82)</f>
        <v>0</v>
      </c>
    </row>
    <row r="83" spans="1:13" x14ac:dyDescent="0.2">
      <c r="A83" s="18">
        <v>44269.776342592595</v>
      </c>
      <c r="B83" t="s">
        <v>478</v>
      </c>
      <c r="C83" t="s">
        <v>471</v>
      </c>
      <c r="D83" t="s">
        <v>540</v>
      </c>
      <c r="E83">
        <v>5</v>
      </c>
      <c r="F83">
        <v>5</v>
      </c>
      <c r="G83">
        <v>4</v>
      </c>
      <c r="H83">
        <v>5</v>
      </c>
      <c r="I83" t="s">
        <v>559</v>
      </c>
      <c r="J83" s="10">
        <f>(E83*2+F83*2+G83+H83)/6</f>
        <v>4.833333333333333</v>
      </c>
      <c r="L83" s="10">
        <f>IF(K83="b",J83*1.1,J83)</f>
        <v>4.833333333333333</v>
      </c>
      <c r="M83" t="b">
        <f>EXACT(B83,C83)</f>
        <v>0</v>
      </c>
    </row>
    <row r="84" spans="1:13" x14ac:dyDescent="0.2">
      <c r="A84" s="18">
        <v>44269.901712962965</v>
      </c>
      <c r="B84" t="s">
        <v>473</v>
      </c>
      <c r="C84" t="s">
        <v>467</v>
      </c>
      <c r="D84" t="s">
        <v>540</v>
      </c>
      <c r="E84">
        <v>5</v>
      </c>
      <c r="F84">
        <v>4</v>
      </c>
      <c r="G84">
        <v>5</v>
      </c>
      <c r="H84">
        <v>4</v>
      </c>
      <c r="I84" t="s">
        <v>560</v>
      </c>
      <c r="J84" s="10">
        <f>(E84*2+F84*2+G84+H84)/6</f>
        <v>4.5</v>
      </c>
      <c r="L84" s="10">
        <f>IF(K84="b",J84*1.1,J84)</f>
        <v>4.5</v>
      </c>
      <c r="M84" t="b">
        <f>EXACT(B84,C84)</f>
        <v>0</v>
      </c>
    </row>
    <row r="85" spans="1:13" x14ac:dyDescent="0.2">
      <c r="A85" s="18">
        <v>44269.979687500003</v>
      </c>
      <c r="B85" t="s">
        <v>467</v>
      </c>
      <c r="C85" t="s">
        <v>475</v>
      </c>
      <c r="D85" t="s">
        <v>495</v>
      </c>
      <c r="E85">
        <v>5</v>
      </c>
      <c r="F85">
        <v>4</v>
      </c>
      <c r="G85">
        <v>4</v>
      </c>
      <c r="H85">
        <v>5</v>
      </c>
      <c r="I85" t="s">
        <v>561</v>
      </c>
      <c r="J85" s="10">
        <f>(E85*2+F85*2+G85+H85)/6</f>
        <v>4.5</v>
      </c>
      <c r="L85" s="10">
        <f>IF(K85="b",J85*1.1,J85)</f>
        <v>4.5</v>
      </c>
      <c r="M85" t="b">
        <f>EXACT(B85,C85)</f>
        <v>0</v>
      </c>
    </row>
    <row r="86" spans="1:13" x14ac:dyDescent="0.2">
      <c r="A86" s="18">
        <v>44269.990312499998</v>
      </c>
      <c r="B86" t="s">
        <v>467</v>
      </c>
      <c r="C86" t="s">
        <v>475</v>
      </c>
      <c r="D86" t="s">
        <v>540</v>
      </c>
      <c r="E86">
        <v>5</v>
      </c>
      <c r="F86">
        <v>5</v>
      </c>
      <c r="G86">
        <v>4</v>
      </c>
      <c r="H86">
        <v>5</v>
      </c>
      <c r="I86" t="s">
        <v>562</v>
      </c>
      <c r="J86" s="10">
        <f>(E86*2+F86*2+G86+H86)/6</f>
        <v>4.833333333333333</v>
      </c>
      <c r="L86" s="10">
        <f>IF(K86="b",J86*1.1,J86)</f>
        <v>4.833333333333333</v>
      </c>
      <c r="M86" t="b">
        <f>EXACT(B86,C86)</f>
        <v>0</v>
      </c>
    </row>
    <row r="87" spans="1:13" x14ac:dyDescent="0.2">
      <c r="A87" s="18">
        <v>44270.021111111113</v>
      </c>
      <c r="B87" t="s">
        <v>488</v>
      </c>
      <c r="C87" t="s">
        <v>475</v>
      </c>
      <c r="D87" t="s">
        <v>540</v>
      </c>
      <c r="E87">
        <v>5</v>
      </c>
      <c r="F87">
        <v>5</v>
      </c>
      <c r="G87">
        <v>4</v>
      </c>
      <c r="H87">
        <v>5</v>
      </c>
      <c r="I87" t="s">
        <v>563</v>
      </c>
      <c r="J87" s="10">
        <f>(E87*2+F87*2+G87+H87)/6</f>
        <v>4.833333333333333</v>
      </c>
      <c r="L87" s="10">
        <f>IF(K87="b",J87*1.1,J87)</f>
        <v>4.833333333333333</v>
      </c>
      <c r="M87" t="b">
        <f>EXACT(B87,C87)</f>
        <v>0</v>
      </c>
    </row>
    <row r="88" spans="1:13" x14ac:dyDescent="0.2">
      <c r="A88" s="18">
        <v>44270.315694444442</v>
      </c>
      <c r="B88" t="s">
        <v>488</v>
      </c>
      <c r="C88" t="s">
        <v>468</v>
      </c>
      <c r="D88" t="s">
        <v>495</v>
      </c>
      <c r="E88">
        <v>5</v>
      </c>
      <c r="F88">
        <v>4</v>
      </c>
      <c r="G88">
        <v>4</v>
      </c>
      <c r="H88">
        <v>1</v>
      </c>
      <c r="I88" t="s">
        <v>564</v>
      </c>
      <c r="J88" s="10">
        <f>(E88*2+F88*2+G88+H88)/6</f>
        <v>3.8333333333333335</v>
      </c>
      <c r="L88" s="10">
        <f>IF(K88="b",J88*1.1,J88)</f>
        <v>3.8333333333333335</v>
      </c>
      <c r="M88" t="b">
        <f>EXACT(B88,C88)</f>
        <v>0</v>
      </c>
    </row>
    <row r="89" spans="1:13" x14ac:dyDescent="0.2">
      <c r="A89" s="18">
        <v>44270.317974537036</v>
      </c>
      <c r="B89" t="s">
        <v>488</v>
      </c>
      <c r="C89" t="s">
        <v>468</v>
      </c>
      <c r="D89" t="s">
        <v>540</v>
      </c>
      <c r="E89">
        <v>5</v>
      </c>
      <c r="F89">
        <v>2</v>
      </c>
      <c r="G89">
        <v>2</v>
      </c>
      <c r="H89">
        <v>3</v>
      </c>
      <c r="I89" t="s">
        <v>565</v>
      </c>
      <c r="J89" s="10">
        <f>(E89*2+F89*2+G89+H89)/6</f>
        <v>3.1666666666666665</v>
      </c>
      <c r="L89" s="10">
        <f>IF(K89="b",J89*1.1,J89)</f>
        <v>3.1666666666666665</v>
      </c>
      <c r="M89" t="b">
        <f>EXACT(B89,C89)</f>
        <v>0</v>
      </c>
    </row>
    <row r="90" spans="1:13" x14ac:dyDescent="0.2">
      <c r="A90" s="18">
        <v>44270.356944444444</v>
      </c>
      <c r="B90" t="s">
        <v>473</v>
      </c>
      <c r="C90" t="s">
        <v>471</v>
      </c>
      <c r="D90" t="s">
        <v>540</v>
      </c>
      <c r="E90">
        <v>5</v>
      </c>
      <c r="F90">
        <v>5</v>
      </c>
      <c r="G90">
        <v>5</v>
      </c>
      <c r="H90">
        <v>5</v>
      </c>
      <c r="I90" t="s">
        <v>566</v>
      </c>
      <c r="J90" s="10">
        <f>(E90*2+F90*2+G90+H90)/6</f>
        <v>5</v>
      </c>
      <c r="L90" s="10">
        <f>IF(K90="b",J90*1.1,J90)</f>
        <v>5</v>
      </c>
      <c r="M90" t="b">
        <f>EXACT(B90,C90)</f>
        <v>0</v>
      </c>
    </row>
    <row r="91" spans="1:13" x14ac:dyDescent="0.2">
      <c r="A91" s="18">
        <v>44270.416006944448</v>
      </c>
      <c r="B91" t="s">
        <v>488</v>
      </c>
      <c r="C91" t="s">
        <v>471</v>
      </c>
      <c r="D91" t="s">
        <v>495</v>
      </c>
      <c r="E91">
        <v>4</v>
      </c>
      <c r="F91">
        <v>3</v>
      </c>
      <c r="G91">
        <v>4</v>
      </c>
      <c r="H91">
        <v>5</v>
      </c>
      <c r="I91" t="s">
        <v>567</v>
      </c>
      <c r="J91" s="10">
        <f>(E91*2+F91*2+G91+H91)/6</f>
        <v>3.8333333333333335</v>
      </c>
      <c r="L91" s="10">
        <f>IF(K91="b",J91*1.1,J91)</f>
        <v>3.8333333333333335</v>
      </c>
      <c r="M91" t="b">
        <f>EXACT(B91,C91)</f>
        <v>0</v>
      </c>
    </row>
    <row r="92" spans="1:13" x14ac:dyDescent="0.2">
      <c r="A92" s="18">
        <v>44270.430856481478</v>
      </c>
      <c r="B92" t="s">
        <v>488</v>
      </c>
      <c r="C92" t="s">
        <v>471</v>
      </c>
      <c r="D92" t="s">
        <v>540</v>
      </c>
      <c r="E92">
        <v>5</v>
      </c>
      <c r="F92">
        <v>4</v>
      </c>
      <c r="G92">
        <v>4</v>
      </c>
      <c r="H92">
        <v>5</v>
      </c>
      <c r="I92" t="s">
        <v>568</v>
      </c>
      <c r="J92" s="10">
        <f>(E92*2+F92*2+G92+H92)/6</f>
        <v>4.5</v>
      </c>
      <c r="L92" s="10">
        <f>IF(K92="b",J92*1.1,J92)</f>
        <v>4.5</v>
      </c>
      <c r="M92" t="b">
        <f>EXACT(B92,C92)</f>
        <v>0</v>
      </c>
    </row>
    <row r="93" spans="1:13" x14ac:dyDescent="0.2">
      <c r="A93" s="18">
        <v>44270.851226851853</v>
      </c>
      <c r="B93" t="s">
        <v>468</v>
      </c>
      <c r="C93" t="s">
        <v>475</v>
      </c>
      <c r="D93" t="s">
        <v>569</v>
      </c>
      <c r="E93">
        <v>5</v>
      </c>
      <c r="F93">
        <v>5</v>
      </c>
      <c r="G93">
        <v>5</v>
      </c>
      <c r="H93">
        <v>5</v>
      </c>
      <c r="I93" t="s">
        <v>570</v>
      </c>
      <c r="J93" s="10">
        <f>(E93*2+F93*2+G93+H93)/6</f>
        <v>5</v>
      </c>
      <c r="L93" s="10">
        <f>IF(K93="b",J93*1.1,J93)</f>
        <v>5</v>
      </c>
      <c r="M93" t="b">
        <f>EXACT(B93,C93)</f>
        <v>0</v>
      </c>
    </row>
    <row r="94" spans="1:13" x14ac:dyDescent="0.2">
      <c r="A94" s="18">
        <v>44270.876192129632</v>
      </c>
      <c r="B94" t="s">
        <v>473</v>
      </c>
      <c r="C94" t="s">
        <v>478</v>
      </c>
      <c r="D94" t="s">
        <v>540</v>
      </c>
      <c r="E94">
        <v>4</v>
      </c>
      <c r="F94">
        <v>4</v>
      </c>
      <c r="G94">
        <v>4</v>
      </c>
      <c r="H94">
        <v>2</v>
      </c>
      <c r="I94" t="s">
        <v>571</v>
      </c>
      <c r="J94" s="10">
        <f>(E94*2+F94*2+G94+H94)/6</f>
        <v>3.6666666666666665</v>
      </c>
      <c r="L94" s="10">
        <f>IF(K94="b",J94*1.1,J94)</f>
        <v>3.6666666666666665</v>
      </c>
      <c r="M94" t="b">
        <f>EXACT(B94,C94)</f>
        <v>0</v>
      </c>
    </row>
    <row r="95" spans="1:13" x14ac:dyDescent="0.2">
      <c r="A95" s="18">
        <v>44270.905787037038</v>
      </c>
      <c r="B95" t="s">
        <v>473</v>
      </c>
      <c r="C95" t="s">
        <v>468</v>
      </c>
      <c r="D95" t="s">
        <v>540</v>
      </c>
      <c r="E95">
        <v>4</v>
      </c>
      <c r="F95">
        <v>4</v>
      </c>
      <c r="G95">
        <v>4</v>
      </c>
      <c r="H95">
        <v>4</v>
      </c>
      <c r="I95" t="s">
        <v>572</v>
      </c>
      <c r="J95" s="10">
        <f>(E95*2+F95*2+G95+H95)/6</f>
        <v>4</v>
      </c>
      <c r="L95" s="10">
        <f>IF(K95="b",J95*1.1,J95)</f>
        <v>4</v>
      </c>
      <c r="M95" t="b">
        <f>EXACT(B95,C95)</f>
        <v>0</v>
      </c>
    </row>
    <row r="96" spans="1:13" x14ac:dyDescent="0.2">
      <c r="A96" s="18">
        <v>44270.956238425926</v>
      </c>
      <c r="B96" t="s">
        <v>473</v>
      </c>
      <c r="C96" t="s">
        <v>488</v>
      </c>
      <c r="D96" t="s">
        <v>469</v>
      </c>
      <c r="E96">
        <v>5</v>
      </c>
      <c r="F96">
        <v>5</v>
      </c>
      <c r="G96">
        <v>4</v>
      </c>
      <c r="H96">
        <v>5</v>
      </c>
      <c r="I96" t="s">
        <v>573</v>
      </c>
      <c r="J96" s="10">
        <f>(E96*2+F96*2+G96+H96)/6</f>
        <v>4.833333333333333</v>
      </c>
      <c r="L96" s="10">
        <f>IF(K96="b",J96*1.1,J96)</f>
        <v>4.833333333333333</v>
      </c>
      <c r="M96" t="b">
        <f>EXACT(B96,C96)</f>
        <v>0</v>
      </c>
    </row>
    <row r="97" spans="1:13" x14ac:dyDescent="0.2">
      <c r="A97" s="18">
        <v>44270.962893518517</v>
      </c>
      <c r="B97" t="s">
        <v>473</v>
      </c>
      <c r="C97" t="s">
        <v>468</v>
      </c>
      <c r="D97" t="s">
        <v>469</v>
      </c>
      <c r="E97">
        <v>4</v>
      </c>
      <c r="F97">
        <v>5</v>
      </c>
      <c r="G97">
        <v>5</v>
      </c>
      <c r="H97">
        <v>4</v>
      </c>
      <c r="I97" t="s">
        <v>574</v>
      </c>
      <c r="J97" s="10">
        <f>(E97*2+F97*2+G97+H97)/6</f>
        <v>4.5</v>
      </c>
      <c r="L97" s="10">
        <f>IF(K97="b",J97*1.1,J97)</f>
        <v>4.5</v>
      </c>
      <c r="M97" t="b">
        <f>EXACT(B97,C97)</f>
        <v>0</v>
      </c>
    </row>
    <row r="98" spans="1:13" x14ac:dyDescent="0.2">
      <c r="A98" s="18">
        <v>44271.44090277778</v>
      </c>
      <c r="B98" t="s">
        <v>468</v>
      </c>
      <c r="C98" t="s">
        <v>467</v>
      </c>
      <c r="D98" t="s">
        <v>540</v>
      </c>
      <c r="E98">
        <v>5</v>
      </c>
      <c r="F98">
        <v>5</v>
      </c>
      <c r="G98">
        <v>5</v>
      </c>
      <c r="H98">
        <v>5</v>
      </c>
      <c r="I98" t="s">
        <v>575</v>
      </c>
      <c r="J98" s="10">
        <f>(E98*2+F98*2+G98+H98)/6</f>
        <v>5</v>
      </c>
      <c r="L98" s="10">
        <f>IF(K98="b",J98*1.1,J98)</f>
        <v>5</v>
      </c>
      <c r="M98" t="b">
        <f>EXACT(B98,C98)</f>
        <v>0</v>
      </c>
    </row>
    <row r="99" spans="1:13" x14ac:dyDescent="0.2">
      <c r="A99" s="18">
        <v>44272.518182870372</v>
      </c>
      <c r="B99" t="s">
        <v>488</v>
      </c>
      <c r="C99" t="s">
        <v>471</v>
      </c>
      <c r="D99" t="s">
        <v>540</v>
      </c>
      <c r="E99">
        <v>4</v>
      </c>
      <c r="F99">
        <v>3</v>
      </c>
      <c r="G99">
        <v>4</v>
      </c>
      <c r="H99">
        <v>5</v>
      </c>
      <c r="I99" t="s">
        <v>576</v>
      </c>
      <c r="J99" s="10">
        <f>(E99*2+F99*2+G99+H99)/6</f>
        <v>3.8333333333333335</v>
      </c>
      <c r="L99" s="10">
        <f>IF(K99="b",J99*1.1,J99)</f>
        <v>3.8333333333333335</v>
      </c>
      <c r="M99" t="b">
        <f>EXACT(B99,C99)</f>
        <v>0</v>
      </c>
    </row>
    <row r="100" spans="1:13" x14ac:dyDescent="0.2">
      <c r="A100" s="18">
        <v>44272.519062500003</v>
      </c>
      <c r="B100" t="s">
        <v>471</v>
      </c>
      <c r="C100" t="s">
        <v>475</v>
      </c>
      <c r="D100" t="s">
        <v>540</v>
      </c>
      <c r="E100">
        <v>5</v>
      </c>
      <c r="F100">
        <v>5</v>
      </c>
      <c r="G100">
        <v>4</v>
      </c>
      <c r="H100">
        <v>4</v>
      </c>
      <c r="I100" t="s">
        <v>577</v>
      </c>
      <c r="J100" s="10">
        <f>(E100*2+F100*2+G100+H100)/6</f>
        <v>4.666666666666667</v>
      </c>
      <c r="L100" s="10">
        <f>IF(K100="b",J100*1.1,J100)</f>
        <v>4.666666666666667</v>
      </c>
      <c r="M100" t="b">
        <f>EXACT(B100,C100)</f>
        <v>0</v>
      </c>
    </row>
    <row r="101" spans="1:13" x14ac:dyDescent="0.2">
      <c r="A101" s="18">
        <v>44272.522048611114</v>
      </c>
      <c r="B101" t="s">
        <v>488</v>
      </c>
      <c r="C101" t="s">
        <v>471</v>
      </c>
      <c r="D101" t="s">
        <v>495</v>
      </c>
      <c r="E101">
        <v>3</v>
      </c>
      <c r="F101">
        <v>3</v>
      </c>
      <c r="G101">
        <v>4</v>
      </c>
      <c r="H101">
        <v>5</v>
      </c>
      <c r="I101" t="s">
        <v>578</v>
      </c>
      <c r="J101" s="10">
        <f>(E101*2+F101*2+G101+H101)/6</f>
        <v>3.5</v>
      </c>
      <c r="L101" s="10">
        <f>IF(K101="b",J101*1.1,J101)</f>
        <v>3.5</v>
      </c>
      <c r="M101" t="b">
        <f>EXACT(B101,C101)</f>
        <v>0</v>
      </c>
    </row>
    <row r="102" spans="1:13" x14ac:dyDescent="0.2">
      <c r="A102" s="18">
        <v>44272.585798611108</v>
      </c>
      <c r="B102" t="s">
        <v>471</v>
      </c>
      <c r="C102" t="s">
        <v>478</v>
      </c>
      <c r="D102" t="s">
        <v>495</v>
      </c>
      <c r="E102">
        <v>5</v>
      </c>
      <c r="F102">
        <v>3</v>
      </c>
      <c r="G102">
        <v>5</v>
      </c>
      <c r="H102">
        <v>4</v>
      </c>
      <c r="I102" t="s">
        <v>579</v>
      </c>
      <c r="J102" s="10">
        <f>(E102*2+F102*2+G102+H102)/6</f>
        <v>4.166666666666667</v>
      </c>
      <c r="L102" s="10">
        <f>IF(K102="b",J102*1.1,J102)</f>
        <v>4.166666666666667</v>
      </c>
      <c r="M102" t="b">
        <f>EXACT(B102,C102)</f>
        <v>0</v>
      </c>
    </row>
    <row r="103" spans="1:13" x14ac:dyDescent="0.2">
      <c r="A103" s="18">
        <v>44272.612407407411</v>
      </c>
      <c r="B103" t="s">
        <v>471</v>
      </c>
      <c r="C103" t="s">
        <v>478</v>
      </c>
      <c r="D103" t="s">
        <v>540</v>
      </c>
      <c r="E103">
        <v>4</v>
      </c>
      <c r="F103">
        <v>3</v>
      </c>
      <c r="G103">
        <v>5</v>
      </c>
      <c r="H103">
        <v>4</v>
      </c>
      <c r="I103" t="s">
        <v>580</v>
      </c>
      <c r="J103" s="10">
        <f>(E103*2+F103*2+G103+H103)/6</f>
        <v>3.8333333333333335</v>
      </c>
      <c r="L103" s="10">
        <f>IF(K103="b",J103*1.1,J103)</f>
        <v>3.8333333333333335</v>
      </c>
      <c r="M103" t="b">
        <f>EXACT(B103,C103)</f>
        <v>0</v>
      </c>
    </row>
    <row r="104" spans="1:13" x14ac:dyDescent="0.2">
      <c r="A104" s="18">
        <v>44272.967106481483</v>
      </c>
      <c r="B104" t="s">
        <v>467</v>
      </c>
      <c r="C104" t="s">
        <v>473</v>
      </c>
      <c r="D104" t="s">
        <v>540</v>
      </c>
      <c r="E104">
        <v>2</v>
      </c>
      <c r="F104">
        <v>2</v>
      </c>
      <c r="G104">
        <v>2</v>
      </c>
      <c r="H104">
        <v>2</v>
      </c>
      <c r="I104" t="s">
        <v>581</v>
      </c>
      <c r="J104" s="10">
        <f>(E104*2+F104*2+G104+H104)/6</f>
        <v>2</v>
      </c>
      <c r="L104" s="10">
        <f>IF(K104="b",J104*1.1,J104)</f>
        <v>2</v>
      </c>
      <c r="M104" t="b">
        <f>EXACT(B104,C104)</f>
        <v>0</v>
      </c>
    </row>
    <row r="105" spans="1:13" x14ac:dyDescent="0.2">
      <c r="A105" s="18">
        <v>44273.505729166667</v>
      </c>
      <c r="B105" t="s">
        <v>467</v>
      </c>
      <c r="C105" t="s">
        <v>478</v>
      </c>
      <c r="D105" t="s">
        <v>540</v>
      </c>
      <c r="E105">
        <v>3</v>
      </c>
      <c r="F105">
        <v>3</v>
      </c>
      <c r="G105">
        <v>3</v>
      </c>
      <c r="H105">
        <v>4</v>
      </c>
      <c r="I105" t="s">
        <v>582</v>
      </c>
      <c r="J105" s="10">
        <f>(E105*2+F105*2+G105+H105)/6</f>
        <v>3.1666666666666665</v>
      </c>
      <c r="L105" s="10">
        <f>IF(K105="b",J105*1.1,J105)</f>
        <v>3.1666666666666665</v>
      </c>
      <c r="M105" t="b">
        <f>EXACT(B105,C105)</f>
        <v>0</v>
      </c>
    </row>
    <row r="106" spans="1:13" x14ac:dyDescent="0.2">
      <c r="A106" s="18">
        <v>44274.850474537037</v>
      </c>
      <c r="B106" t="s">
        <v>475</v>
      </c>
      <c r="C106" t="s">
        <v>488</v>
      </c>
      <c r="D106" t="s">
        <v>540</v>
      </c>
      <c r="E106">
        <v>0</v>
      </c>
      <c r="F106">
        <v>0</v>
      </c>
      <c r="G106">
        <v>0</v>
      </c>
      <c r="H106">
        <v>0</v>
      </c>
      <c r="I106" t="s">
        <v>489</v>
      </c>
      <c r="J106" s="10">
        <f>(E106*2+F106*2+G106+H106)/6</f>
        <v>0</v>
      </c>
      <c r="L106" s="10">
        <f>IF(K106="b",J106*1.1,J106)</f>
        <v>0</v>
      </c>
      <c r="M106" t="b">
        <f>EXACT(B106,C106)</f>
        <v>0</v>
      </c>
    </row>
    <row r="107" spans="1:13" x14ac:dyDescent="0.2">
      <c r="A107" s="18">
        <v>44274.877847222226</v>
      </c>
      <c r="B107" t="s">
        <v>475</v>
      </c>
      <c r="C107" t="s">
        <v>467</v>
      </c>
      <c r="D107" t="s">
        <v>540</v>
      </c>
      <c r="E107">
        <v>3</v>
      </c>
      <c r="F107">
        <v>4</v>
      </c>
      <c r="G107">
        <v>5</v>
      </c>
      <c r="H107">
        <v>4</v>
      </c>
      <c r="I107" t="s">
        <v>583</v>
      </c>
      <c r="J107" s="10">
        <f>(E107*2+F107*2+G107+H107)/6</f>
        <v>3.8333333333333335</v>
      </c>
      <c r="L107" s="10">
        <f>IF(K107="b",J107*1.1,J107)</f>
        <v>3.8333333333333335</v>
      </c>
      <c r="M107" t="b">
        <f>EXACT(B107,C107)</f>
        <v>0</v>
      </c>
    </row>
    <row r="108" spans="1:13" x14ac:dyDescent="0.2">
      <c r="A108" s="18">
        <v>44274.889340277776</v>
      </c>
      <c r="B108" t="s">
        <v>475</v>
      </c>
      <c r="C108" t="s">
        <v>473</v>
      </c>
      <c r="D108" t="s">
        <v>540</v>
      </c>
      <c r="E108">
        <v>5</v>
      </c>
      <c r="F108">
        <v>3</v>
      </c>
      <c r="G108">
        <v>4</v>
      </c>
      <c r="H108">
        <v>5</v>
      </c>
      <c r="I108" t="s">
        <v>584</v>
      </c>
      <c r="J108" s="10">
        <f>(E108*2+F108*2+G108+H108)/6</f>
        <v>4.166666666666667</v>
      </c>
      <c r="L108" s="10">
        <f>IF(K108="b",J108*1.1,J108)</f>
        <v>4.166666666666667</v>
      </c>
      <c r="M108" t="b">
        <f>EXACT(B108,C108)</f>
        <v>0</v>
      </c>
    </row>
    <row r="109" spans="1:13" x14ac:dyDescent="0.2">
      <c r="A109" s="18">
        <v>44274.985011574077</v>
      </c>
      <c r="B109" t="s">
        <v>473</v>
      </c>
      <c r="C109" t="s">
        <v>471</v>
      </c>
      <c r="D109" t="s">
        <v>540</v>
      </c>
      <c r="E109">
        <v>5</v>
      </c>
      <c r="F109">
        <v>4</v>
      </c>
      <c r="G109">
        <v>5</v>
      </c>
      <c r="H109">
        <v>5</v>
      </c>
      <c r="I109" t="s">
        <v>585</v>
      </c>
      <c r="J109" s="10">
        <f>(E109*2+F109*2+G109+H109)/6</f>
        <v>4.666666666666667</v>
      </c>
      <c r="L109" s="10">
        <f>IF(K109="b",J109*1.1,J109)</f>
        <v>4.666666666666667</v>
      </c>
      <c r="M109" t="b">
        <f>EXACT(B109,C109)</f>
        <v>0</v>
      </c>
    </row>
    <row r="110" spans="1:13" x14ac:dyDescent="0.2">
      <c r="A110" s="18">
        <v>44274.996666666666</v>
      </c>
      <c r="B110" t="s">
        <v>471</v>
      </c>
      <c r="C110" t="s">
        <v>473</v>
      </c>
      <c r="D110" t="s">
        <v>469</v>
      </c>
      <c r="E110">
        <v>5</v>
      </c>
      <c r="F110">
        <v>5</v>
      </c>
      <c r="G110">
        <v>5</v>
      </c>
      <c r="H110">
        <v>5</v>
      </c>
      <c r="I110" t="s">
        <v>586</v>
      </c>
      <c r="J110" s="10">
        <f>(E110*2+F110*2+G110+H110)/6</f>
        <v>5</v>
      </c>
      <c r="L110" s="10">
        <f>IF(K110="b",J110*1.1,J110)</f>
        <v>5</v>
      </c>
      <c r="M110" t="b">
        <f>EXACT(B110,C110)</f>
        <v>0</v>
      </c>
    </row>
    <row r="111" spans="1:13" x14ac:dyDescent="0.2">
      <c r="A111" s="18">
        <v>44275.628240740742</v>
      </c>
      <c r="B111" t="s">
        <v>468</v>
      </c>
      <c r="C111" t="s">
        <v>471</v>
      </c>
      <c r="D111" t="s">
        <v>540</v>
      </c>
      <c r="E111">
        <v>5</v>
      </c>
      <c r="F111">
        <v>4</v>
      </c>
      <c r="G111">
        <v>5</v>
      </c>
      <c r="H111">
        <v>5</v>
      </c>
      <c r="I111" t="s">
        <v>587</v>
      </c>
      <c r="J111" s="10">
        <f>(E111*2+F111*2+G111+H111)/6</f>
        <v>4.666666666666667</v>
      </c>
      <c r="L111" s="10">
        <f>IF(K111="b",J111*1.1,J111)</f>
        <v>4.666666666666667</v>
      </c>
      <c r="M111" t="b">
        <f>EXACT(B111,C111)</f>
        <v>0</v>
      </c>
    </row>
    <row r="112" spans="1:13" x14ac:dyDescent="0.2">
      <c r="A112" s="18">
        <v>44275.634710648148</v>
      </c>
      <c r="B112" t="s">
        <v>468</v>
      </c>
      <c r="C112" t="s">
        <v>473</v>
      </c>
      <c r="D112" t="s">
        <v>540</v>
      </c>
      <c r="E112">
        <v>4</v>
      </c>
      <c r="F112">
        <v>3</v>
      </c>
      <c r="G112">
        <v>3</v>
      </c>
      <c r="H112">
        <v>5</v>
      </c>
      <c r="I112" t="s">
        <v>588</v>
      </c>
      <c r="J112" s="10">
        <f>(E112*2+F112*2+G112+H112)/6</f>
        <v>3.6666666666666665</v>
      </c>
      <c r="L112" s="10">
        <f>IF(K112="b",J112*1.1,J112)</f>
        <v>3.6666666666666665</v>
      </c>
      <c r="M112" t="b">
        <f>EXACT(B112,C112)</f>
        <v>0</v>
      </c>
    </row>
    <row r="113" spans="1:13" x14ac:dyDescent="0.2">
      <c r="A113" s="18">
        <v>44275.648865740739</v>
      </c>
      <c r="B113" t="s">
        <v>468</v>
      </c>
      <c r="C113" t="s">
        <v>488</v>
      </c>
      <c r="D113" t="s">
        <v>495</v>
      </c>
      <c r="E113">
        <v>5</v>
      </c>
      <c r="F113">
        <v>5</v>
      </c>
      <c r="G113">
        <v>5</v>
      </c>
      <c r="H113">
        <v>5</v>
      </c>
      <c r="I113" t="s">
        <v>589</v>
      </c>
      <c r="J113" s="10">
        <f>(E113*2+F113*2+G113+H113)/6</f>
        <v>5</v>
      </c>
      <c r="L113" s="10">
        <f>IF(K113="b",J113*1.1,J113)</f>
        <v>5</v>
      </c>
      <c r="M113" t="b">
        <f>EXACT(B113,C113)</f>
        <v>0</v>
      </c>
    </row>
    <row r="114" spans="1:13" x14ac:dyDescent="0.2">
      <c r="A114" s="18">
        <v>44275.806631944448</v>
      </c>
      <c r="B114" t="s">
        <v>478</v>
      </c>
      <c r="C114" t="s">
        <v>473</v>
      </c>
      <c r="D114" t="s">
        <v>540</v>
      </c>
      <c r="E114">
        <v>5</v>
      </c>
      <c r="F114">
        <v>4</v>
      </c>
      <c r="G114">
        <v>4</v>
      </c>
      <c r="H114">
        <v>5</v>
      </c>
      <c r="I114" t="s">
        <v>590</v>
      </c>
      <c r="J114" s="10">
        <f>(E114*2+F114*2+G114+H114)/6</f>
        <v>4.5</v>
      </c>
      <c r="L114" s="10">
        <f>IF(K114="b",J114*1.1,J114)</f>
        <v>4.5</v>
      </c>
      <c r="M114" t="b">
        <f>EXACT(B114,C114)</f>
        <v>0</v>
      </c>
    </row>
    <row r="115" spans="1:13" x14ac:dyDescent="0.2">
      <c r="A115" s="18">
        <v>44275.84615740741</v>
      </c>
      <c r="B115" t="s">
        <v>478</v>
      </c>
      <c r="C115" t="s">
        <v>467</v>
      </c>
      <c r="D115" t="s">
        <v>540</v>
      </c>
      <c r="E115">
        <v>4</v>
      </c>
      <c r="F115">
        <v>5</v>
      </c>
      <c r="G115">
        <v>5</v>
      </c>
      <c r="H115">
        <v>5</v>
      </c>
      <c r="I115" t="s">
        <v>591</v>
      </c>
      <c r="J115" s="10">
        <f>(E115*2+F115*2+G115+H115)/6</f>
        <v>4.666666666666667</v>
      </c>
      <c r="L115" s="10">
        <f>IF(K115="b",J115*1.1,J115)</f>
        <v>4.666666666666667</v>
      </c>
      <c r="M115" t="b">
        <f>EXACT(B115,C115)</f>
        <v>0</v>
      </c>
    </row>
    <row r="116" spans="1:13" x14ac:dyDescent="0.2">
      <c r="A116" s="18">
        <v>44275.905034722222</v>
      </c>
      <c r="B116" t="s">
        <v>478</v>
      </c>
      <c r="C116" t="s">
        <v>488</v>
      </c>
      <c r="D116" t="s">
        <v>540</v>
      </c>
      <c r="E116">
        <v>0</v>
      </c>
      <c r="F116">
        <v>0</v>
      </c>
      <c r="G116">
        <v>0</v>
      </c>
      <c r="H116">
        <v>0</v>
      </c>
      <c r="I116" t="s">
        <v>592</v>
      </c>
      <c r="J116" s="10">
        <f>(E116*2+F116*2+G116+H116)/6</f>
        <v>0</v>
      </c>
      <c r="L116" s="10">
        <f>IF(K116="b",J116*1.1,J116)</f>
        <v>0</v>
      </c>
      <c r="M116" t="b">
        <f>EXACT(B116,C116)</f>
        <v>0</v>
      </c>
    </row>
    <row r="117" spans="1:13" x14ac:dyDescent="0.2">
      <c r="A117" s="18">
        <v>44275.909849537034</v>
      </c>
      <c r="B117" t="s">
        <v>475</v>
      </c>
      <c r="C117" t="s">
        <v>468</v>
      </c>
      <c r="D117" t="s">
        <v>540</v>
      </c>
      <c r="E117">
        <v>4</v>
      </c>
      <c r="F117">
        <v>4</v>
      </c>
      <c r="G117">
        <v>4</v>
      </c>
      <c r="H117">
        <v>4</v>
      </c>
      <c r="I117" t="s">
        <v>593</v>
      </c>
      <c r="J117" s="10">
        <f>(E117*2+F117*2+G117+H117)/6</f>
        <v>4</v>
      </c>
      <c r="L117" s="10">
        <f>IF(K117="b",J117*1.1,J117)</f>
        <v>4</v>
      </c>
      <c r="M117" t="b">
        <f>EXACT(B117,C117)</f>
        <v>0</v>
      </c>
    </row>
    <row r="118" spans="1:13" x14ac:dyDescent="0.2">
      <c r="A118" s="18">
        <v>44275.911168981482</v>
      </c>
      <c r="B118" t="s">
        <v>475</v>
      </c>
      <c r="C118" t="s">
        <v>471</v>
      </c>
      <c r="D118" t="s">
        <v>540</v>
      </c>
      <c r="E118">
        <v>4</v>
      </c>
      <c r="F118">
        <v>5</v>
      </c>
      <c r="G118">
        <v>4</v>
      </c>
      <c r="H118">
        <v>4</v>
      </c>
      <c r="I118" t="s">
        <v>594</v>
      </c>
      <c r="J118" s="10">
        <f>(E118*2+F118*2+G118+H118)/6</f>
        <v>4.333333333333333</v>
      </c>
      <c r="L118" s="10">
        <f>IF(K118="b",J118*1.1,J118)</f>
        <v>4.333333333333333</v>
      </c>
      <c r="M118" t="b">
        <f>EXACT(B118,C118)</f>
        <v>0</v>
      </c>
    </row>
    <row r="119" spans="1:13" x14ac:dyDescent="0.2">
      <c r="A119" s="18">
        <v>44275.912928240738</v>
      </c>
      <c r="B119" t="s">
        <v>475</v>
      </c>
      <c r="C119" t="s">
        <v>478</v>
      </c>
      <c r="D119" t="s">
        <v>540</v>
      </c>
      <c r="E119">
        <v>4</v>
      </c>
      <c r="F119">
        <v>4</v>
      </c>
      <c r="G119">
        <v>4</v>
      </c>
      <c r="H119">
        <v>4</v>
      </c>
      <c r="I119" t="s">
        <v>595</v>
      </c>
      <c r="J119" s="10">
        <f>(E119*2+F119*2+G119+H119)/6</f>
        <v>4</v>
      </c>
      <c r="L119" s="10">
        <f>IF(K119="b",J119*1.1,J119)</f>
        <v>4</v>
      </c>
      <c r="M119" t="b">
        <f>EXACT(B119,C119)</f>
        <v>0</v>
      </c>
    </row>
    <row r="120" spans="1:13" x14ac:dyDescent="0.2">
      <c r="A120" s="18">
        <v>44275.948888888888</v>
      </c>
      <c r="B120" t="s">
        <v>478</v>
      </c>
      <c r="C120" t="s">
        <v>468</v>
      </c>
      <c r="D120" t="s">
        <v>540</v>
      </c>
      <c r="E120">
        <v>3</v>
      </c>
      <c r="F120">
        <v>2</v>
      </c>
      <c r="G120">
        <v>2</v>
      </c>
      <c r="H120">
        <v>2</v>
      </c>
      <c r="I120" t="s">
        <v>596</v>
      </c>
      <c r="J120" s="10">
        <f>(E120*2+F120*2+G120+H120)/6</f>
        <v>2.3333333333333335</v>
      </c>
      <c r="L120" s="10">
        <f>IF(K120="b",J120*1.1,J120)</f>
        <v>2.3333333333333335</v>
      </c>
      <c r="M120" t="b">
        <f>EXACT(B120,C120)</f>
        <v>0</v>
      </c>
    </row>
    <row r="121" spans="1:13" x14ac:dyDescent="0.2">
      <c r="A121" s="18">
        <v>44275.986631944441</v>
      </c>
      <c r="B121" t="s">
        <v>467</v>
      </c>
      <c r="C121" t="s">
        <v>488</v>
      </c>
      <c r="D121" t="s">
        <v>540</v>
      </c>
      <c r="E121">
        <v>0</v>
      </c>
      <c r="F121">
        <v>0</v>
      </c>
      <c r="G121">
        <v>0</v>
      </c>
      <c r="H121">
        <v>0</v>
      </c>
      <c r="I121" t="s">
        <v>597</v>
      </c>
      <c r="J121" s="10">
        <f>(E121*2+F121*2+G121+H121)/6</f>
        <v>0</v>
      </c>
      <c r="L121" s="10">
        <f>IF(K121="b",J121*1.1,J121)</f>
        <v>0</v>
      </c>
      <c r="M121" t="b">
        <f>EXACT(B121,C121)</f>
        <v>0</v>
      </c>
    </row>
    <row r="122" spans="1:13" x14ac:dyDescent="0.2">
      <c r="A122" s="18">
        <v>44276.278298611112</v>
      </c>
      <c r="B122" t="s">
        <v>473</v>
      </c>
      <c r="C122" t="s">
        <v>467</v>
      </c>
      <c r="D122" t="s">
        <v>569</v>
      </c>
      <c r="E122">
        <v>5</v>
      </c>
      <c r="F122">
        <v>5</v>
      </c>
      <c r="G122">
        <v>5</v>
      </c>
      <c r="H122">
        <v>5</v>
      </c>
      <c r="I122" t="s">
        <v>598</v>
      </c>
      <c r="J122" s="10">
        <f>(E122*2+F122*2+G122+H122)/6</f>
        <v>5</v>
      </c>
      <c r="L122" s="10">
        <f>IF(K122="b",J122*1.1,J122)</f>
        <v>5</v>
      </c>
      <c r="M122" t="b">
        <f>EXACT(B122,C122)</f>
        <v>0</v>
      </c>
    </row>
    <row r="123" spans="1:13" x14ac:dyDescent="0.2">
      <c r="A123" s="18">
        <v>44276.291018518517</v>
      </c>
      <c r="B123" t="s">
        <v>473</v>
      </c>
      <c r="C123" t="s">
        <v>488</v>
      </c>
      <c r="D123" t="s">
        <v>569</v>
      </c>
      <c r="E123">
        <v>5</v>
      </c>
      <c r="F123">
        <v>5</v>
      </c>
      <c r="G123">
        <v>5</v>
      </c>
      <c r="H123">
        <v>4</v>
      </c>
      <c r="I123" t="s">
        <v>599</v>
      </c>
      <c r="J123" s="10">
        <f>(E123*2+F123*2+G123+H123)/6</f>
        <v>4.833333333333333</v>
      </c>
      <c r="L123" s="10">
        <f>IF(K123="b",J123*1.1,J123)</f>
        <v>4.833333333333333</v>
      </c>
      <c r="M123" t="b">
        <f>EXACT(B123,C123)</f>
        <v>0</v>
      </c>
    </row>
    <row r="124" spans="1:13" x14ac:dyDescent="0.2">
      <c r="A124" s="18">
        <v>44276.41783564815</v>
      </c>
      <c r="B124" t="s">
        <v>478</v>
      </c>
      <c r="C124" t="s">
        <v>467</v>
      </c>
      <c r="D124" t="s">
        <v>540</v>
      </c>
      <c r="E124">
        <v>5</v>
      </c>
      <c r="F124">
        <v>5</v>
      </c>
      <c r="G124">
        <v>5</v>
      </c>
      <c r="H124">
        <v>5</v>
      </c>
      <c r="I124" t="s">
        <v>600</v>
      </c>
      <c r="J124" s="10">
        <f>(E124*2+F124*2+G124+H124)/6</f>
        <v>5</v>
      </c>
      <c r="L124" s="10">
        <f>IF(K124="b",J124*1.1,J124)</f>
        <v>5</v>
      </c>
      <c r="M124" t="b">
        <f>EXACT(B124,C124)</f>
        <v>0</v>
      </c>
    </row>
    <row r="125" spans="1:13" x14ac:dyDescent="0.2">
      <c r="A125" s="18">
        <v>44276.493958333333</v>
      </c>
      <c r="B125" t="s">
        <v>467</v>
      </c>
      <c r="C125" t="s">
        <v>468</v>
      </c>
      <c r="D125" t="s">
        <v>569</v>
      </c>
      <c r="E125">
        <v>5</v>
      </c>
      <c r="F125">
        <v>5</v>
      </c>
      <c r="G125">
        <v>5</v>
      </c>
      <c r="H125">
        <v>5</v>
      </c>
      <c r="I125" t="s">
        <v>601</v>
      </c>
      <c r="J125" s="10">
        <f>(E125*2+F125*2+G125+H125)/6</f>
        <v>5</v>
      </c>
      <c r="L125" s="10">
        <f>IF(K125="b",J125*1.1,J125)</f>
        <v>5</v>
      </c>
      <c r="M125" t="b">
        <f>EXACT(B125,C125)</f>
        <v>0</v>
      </c>
    </row>
    <row r="126" spans="1:13" x14ac:dyDescent="0.2">
      <c r="A126" s="18">
        <v>44276.511724537035</v>
      </c>
      <c r="B126" t="s">
        <v>468</v>
      </c>
      <c r="C126" t="s">
        <v>478</v>
      </c>
      <c r="D126" t="s">
        <v>540</v>
      </c>
      <c r="E126">
        <v>4</v>
      </c>
      <c r="F126">
        <v>3</v>
      </c>
      <c r="G126">
        <v>3</v>
      </c>
      <c r="H126">
        <v>5</v>
      </c>
      <c r="I126" t="s">
        <v>602</v>
      </c>
      <c r="J126" s="10">
        <f>(E126*2+F126*2+G126+H126)/6</f>
        <v>3.6666666666666665</v>
      </c>
      <c r="L126" s="10">
        <f>IF(K126="b",J126*1.1,J126)</f>
        <v>3.6666666666666665</v>
      </c>
      <c r="M126" t="b">
        <f>EXACT(B126,C126)</f>
        <v>0</v>
      </c>
    </row>
    <row r="127" spans="1:13" x14ac:dyDescent="0.2">
      <c r="A127" s="18">
        <v>44276.518773148149</v>
      </c>
      <c r="B127" t="s">
        <v>468</v>
      </c>
      <c r="C127" t="s">
        <v>475</v>
      </c>
      <c r="D127" t="s">
        <v>569</v>
      </c>
      <c r="E127">
        <v>5</v>
      </c>
      <c r="F127">
        <v>5</v>
      </c>
      <c r="G127">
        <v>5</v>
      </c>
      <c r="H127">
        <v>4</v>
      </c>
      <c r="I127" t="s">
        <v>603</v>
      </c>
      <c r="J127" s="10">
        <f>(E127*2+F127*2+G127+H127)/6</f>
        <v>4.833333333333333</v>
      </c>
      <c r="L127" s="10">
        <f>IF(K127="b",J127*1.1,J127)</f>
        <v>4.833333333333333</v>
      </c>
      <c r="M127" t="b">
        <f>EXACT(B127,C127)</f>
        <v>0</v>
      </c>
    </row>
    <row r="128" spans="1:13" x14ac:dyDescent="0.2">
      <c r="A128" s="18">
        <v>44277.30667824074</v>
      </c>
      <c r="B128" t="s">
        <v>475</v>
      </c>
      <c r="C128" t="s">
        <v>467</v>
      </c>
      <c r="D128" t="s">
        <v>569</v>
      </c>
      <c r="E128">
        <v>5</v>
      </c>
      <c r="F128">
        <v>5</v>
      </c>
      <c r="G128">
        <v>5</v>
      </c>
      <c r="H128">
        <v>5</v>
      </c>
      <c r="I128" t="s">
        <v>604</v>
      </c>
      <c r="J128" s="10">
        <f>(E128*2+F128*2+G128+H128)/6</f>
        <v>5</v>
      </c>
      <c r="L128" s="10">
        <f>IF(K128="b",J128*1.1,J128)</f>
        <v>5</v>
      </c>
      <c r="M128" t="b">
        <f>EXACT(B128,C128)</f>
        <v>0</v>
      </c>
    </row>
    <row r="129" spans="1:13" x14ac:dyDescent="0.2">
      <c r="A129" s="18">
        <v>44277.308113425926</v>
      </c>
      <c r="B129" t="s">
        <v>475</v>
      </c>
      <c r="C129" t="s">
        <v>473</v>
      </c>
      <c r="D129" t="s">
        <v>569</v>
      </c>
      <c r="E129">
        <v>5</v>
      </c>
      <c r="F129">
        <v>4</v>
      </c>
      <c r="G129">
        <v>5</v>
      </c>
      <c r="H129">
        <v>5</v>
      </c>
      <c r="I129" t="s">
        <v>605</v>
      </c>
      <c r="J129" s="10">
        <f>(E129*2+F129*2+G129+H129)/6</f>
        <v>4.666666666666667</v>
      </c>
      <c r="L129" s="10">
        <f>IF(K129="b",J129*1.1,J129)</f>
        <v>4.666666666666667</v>
      </c>
      <c r="M129" t="b">
        <f>EXACT(B129,C129)</f>
        <v>0</v>
      </c>
    </row>
    <row r="130" spans="1:13" x14ac:dyDescent="0.2">
      <c r="A130" s="18">
        <v>44277.309386574074</v>
      </c>
      <c r="B130" t="s">
        <v>475</v>
      </c>
      <c r="C130" t="s">
        <v>488</v>
      </c>
      <c r="D130" t="s">
        <v>569</v>
      </c>
      <c r="E130">
        <v>5</v>
      </c>
      <c r="F130">
        <v>5</v>
      </c>
      <c r="G130">
        <v>5</v>
      </c>
      <c r="H130">
        <v>5</v>
      </c>
      <c r="I130" t="s">
        <v>606</v>
      </c>
      <c r="J130" s="10">
        <f>(E130*2+F130*2+G130+H130)/6</f>
        <v>5</v>
      </c>
      <c r="L130" s="10">
        <f>IF(K130="b",J130*1.1,J130)</f>
        <v>5</v>
      </c>
      <c r="M130" t="b">
        <f>EXACT(B130,C130)</f>
        <v>0</v>
      </c>
    </row>
    <row r="131" spans="1:13" x14ac:dyDescent="0.2">
      <c r="A131" s="18">
        <v>44277.35359953704</v>
      </c>
      <c r="B131" t="s">
        <v>488</v>
      </c>
      <c r="C131" t="s">
        <v>475</v>
      </c>
      <c r="D131" t="s">
        <v>569</v>
      </c>
      <c r="E131">
        <v>5</v>
      </c>
      <c r="F131">
        <v>4</v>
      </c>
      <c r="G131">
        <v>5</v>
      </c>
      <c r="H131">
        <v>5</v>
      </c>
      <c r="I131" t="s">
        <v>607</v>
      </c>
      <c r="J131" s="10">
        <f>(E131*2+F131*2+G131+H131)/6</f>
        <v>4.666666666666667</v>
      </c>
      <c r="L131" s="10">
        <f>IF(K131="b",J131*1.1,J131)</f>
        <v>4.666666666666667</v>
      </c>
      <c r="M131" t="b">
        <f>EXACT(B131,C131)</f>
        <v>0</v>
      </c>
    </row>
    <row r="132" spans="1:13" x14ac:dyDescent="0.2">
      <c r="A132" s="18">
        <v>44277.790601851855</v>
      </c>
      <c r="B132" t="s">
        <v>478</v>
      </c>
      <c r="C132" t="s">
        <v>475</v>
      </c>
      <c r="D132" t="s">
        <v>540</v>
      </c>
      <c r="E132">
        <v>5</v>
      </c>
      <c r="F132">
        <v>5</v>
      </c>
      <c r="G132">
        <v>5</v>
      </c>
      <c r="H132">
        <v>5</v>
      </c>
      <c r="I132" t="s">
        <v>608</v>
      </c>
      <c r="J132" s="10">
        <f>(E132*2+F132*2+G132+H132)/6</f>
        <v>5</v>
      </c>
      <c r="L132" s="10">
        <f>IF(K132="b",J132*1.1,J132)</f>
        <v>5</v>
      </c>
      <c r="M132" t="b">
        <f>EXACT(B132,C132)</f>
        <v>0</v>
      </c>
    </row>
    <row r="133" spans="1:13" x14ac:dyDescent="0.2">
      <c r="A133" s="18">
        <v>44277.864166666666</v>
      </c>
      <c r="B133" t="s">
        <v>478</v>
      </c>
      <c r="C133" t="s">
        <v>471</v>
      </c>
      <c r="D133" t="s">
        <v>569</v>
      </c>
      <c r="E133">
        <v>5</v>
      </c>
      <c r="F133">
        <v>5</v>
      </c>
      <c r="G133">
        <v>4</v>
      </c>
      <c r="H133">
        <v>5</v>
      </c>
      <c r="I133" t="s">
        <v>609</v>
      </c>
      <c r="J133" s="10">
        <f>(E133*2+F133*2+G133+H133)/6</f>
        <v>4.833333333333333</v>
      </c>
      <c r="L133" s="10">
        <f>IF(K133="b",J133*1.1,J133)</f>
        <v>4.833333333333333</v>
      </c>
      <c r="M133" t="b">
        <f>EXACT(B133,C133)</f>
        <v>0</v>
      </c>
    </row>
    <row r="134" spans="1:13" x14ac:dyDescent="0.2">
      <c r="A134" s="18">
        <v>44278.396041666667</v>
      </c>
      <c r="B134" t="s">
        <v>80</v>
      </c>
      <c r="C134" t="s">
        <v>467</v>
      </c>
      <c r="D134" t="s">
        <v>540</v>
      </c>
      <c r="E134">
        <v>5</v>
      </c>
      <c r="F134">
        <v>5</v>
      </c>
      <c r="G134">
        <v>5</v>
      </c>
      <c r="H134">
        <v>4</v>
      </c>
      <c r="I134" t="s">
        <v>610</v>
      </c>
      <c r="J134" s="10">
        <f>(E134*2+F134*2+G134+H134)/6</f>
        <v>4.833333333333333</v>
      </c>
      <c r="K134" s="19" t="s">
        <v>109</v>
      </c>
      <c r="L134" s="10">
        <f>IF(K134="b",J134*1.1,J134)</f>
        <v>5.3166666666666664</v>
      </c>
      <c r="M134" t="b">
        <f>EXACT(B134,C134)</f>
        <v>0</v>
      </c>
    </row>
    <row r="135" spans="1:13" x14ac:dyDescent="0.2">
      <c r="A135" s="18">
        <v>44278.398402777777</v>
      </c>
      <c r="B135" t="s">
        <v>80</v>
      </c>
      <c r="C135" t="s">
        <v>467</v>
      </c>
      <c r="D135" t="s">
        <v>569</v>
      </c>
      <c r="E135">
        <v>5</v>
      </c>
      <c r="F135">
        <v>5</v>
      </c>
      <c r="G135">
        <v>5</v>
      </c>
      <c r="H135">
        <v>5</v>
      </c>
      <c r="I135" t="s">
        <v>611</v>
      </c>
      <c r="J135" s="10">
        <f>(E135*2+F135*2+G135+H135)/6</f>
        <v>5</v>
      </c>
      <c r="L135" s="10">
        <f>IF(K135="b",J135*1.1,J135)</f>
        <v>5</v>
      </c>
      <c r="M135" t="b">
        <f>EXACT(B135,C135)</f>
        <v>0</v>
      </c>
    </row>
    <row r="136" spans="1:13" x14ac:dyDescent="0.2">
      <c r="A136" s="18">
        <v>44278.507187499999</v>
      </c>
      <c r="B136" t="s">
        <v>80</v>
      </c>
      <c r="C136" t="s">
        <v>473</v>
      </c>
      <c r="D136" t="s">
        <v>569</v>
      </c>
      <c r="E136">
        <v>5</v>
      </c>
      <c r="F136">
        <v>3</v>
      </c>
      <c r="G136">
        <v>4</v>
      </c>
      <c r="H136">
        <v>3</v>
      </c>
      <c r="I136" t="s">
        <v>612</v>
      </c>
      <c r="J136" s="10">
        <f>(E136*2+F136*2+G136+H136)/6</f>
        <v>3.8333333333333335</v>
      </c>
      <c r="L136" s="10">
        <f>IF(K136="b",J136*1.1,J136)</f>
        <v>3.8333333333333335</v>
      </c>
      <c r="M136" t="b">
        <f>EXACT(B136,C136)</f>
        <v>0</v>
      </c>
    </row>
    <row r="137" spans="1:13" x14ac:dyDescent="0.2">
      <c r="A137" s="18">
        <v>44278.510208333333</v>
      </c>
      <c r="B137" t="s">
        <v>80</v>
      </c>
      <c r="C137" t="s">
        <v>475</v>
      </c>
      <c r="D137" t="s">
        <v>540</v>
      </c>
      <c r="E137">
        <v>5</v>
      </c>
      <c r="F137">
        <v>5</v>
      </c>
      <c r="G137">
        <v>5</v>
      </c>
      <c r="H137">
        <v>5</v>
      </c>
      <c r="I137" t="s">
        <v>613</v>
      </c>
      <c r="J137" s="10">
        <f>(E137*2+F137*2+G137+H137)/6</f>
        <v>5</v>
      </c>
      <c r="K137" s="19" t="s">
        <v>109</v>
      </c>
      <c r="L137" s="10">
        <f>IF(K137="b",J137*1.1,J137)</f>
        <v>5.5</v>
      </c>
      <c r="M137" t="b">
        <f>EXACT(B137,C137)</f>
        <v>0</v>
      </c>
    </row>
    <row r="138" spans="1:13" x14ac:dyDescent="0.2">
      <c r="A138" s="18">
        <v>44278.513159722221</v>
      </c>
      <c r="B138" t="s">
        <v>80</v>
      </c>
      <c r="C138" t="s">
        <v>475</v>
      </c>
      <c r="D138" t="s">
        <v>569</v>
      </c>
      <c r="E138">
        <v>4</v>
      </c>
      <c r="F138">
        <v>5</v>
      </c>
      <c r="G138">
        <v>4</v>
      </c>
      <c r="H138">
        <v>5</v>
      </c>
      <c r="I138" t="s">
        <v>614</v>
      </c>
      <c r="J138" s="10">
        <f>(E138*2+F138*2+G138+H138)/6</f>
        <v>4.5</v>
      </c>
      <c r="L138" s="10">
        <f>IF(K138="b",J138*1.1,J138)</f>
        <v>4.5</v>
      </c>
      <c r="M138" t="b">
        <f>EXACT(B138,C138)</f>
        <v>0</v>
      </c>
    </row>
    <row r="139" spans="1:13" x14ac:dyDescent="0.2">
      <c r="A139" s="18">
        <v>44278.659918981481</v>
      </c>
      <c r="B139" t="s">
        <v>80</v>
      </c>
      <c r="C139" t="s">
        <v>488</v>
      </c>
      <c r="D139" t="s">
        <v>569</v>
      </c>
      <c r="E139">
        <v>4</v>
      </c>
      <c r="F139">
        <v>3</v>
      </c>
      <c r="G139">
        <v>4</v>
      </c>
      <c r="H139">
        <v>5</v>
      </c>
      <c r="I139" t="s">
        <v>615</v>
      </c>
      <c r="J139" s="10">
        <f>(E139*2+F139*2+G139+H139)/6</f>
        <v>3.8333333333333335</v>
      </c>
      <c r="L139" s="10">
        <f>IF(K139="b",J139*1.1,J139)</f>
        <v>3.8333333333333335</v>
      </c>
      <c r="M139" t="b">
        <f>EXACT(B139,C139)</f>
        <v>0</v>
      </c>
    </row>
    <row r="140" spans="1:13" x14ac:dyDescent="0.2">
      <c r="A140" s="18">
        <v>44278.666284722225</v>
      </c>
      <c r="B140" t="s">
        <v>80</v>
      </c>
      <c r="C140" t="s">
        <v>468</v>
      </c>
      <c r="D140" t="s">
        <v>569</v>
      </c>
      <c r="E140">
        <v>5</v>
      </c>
      <c r="F140">
        <v>5</v>
      </c>
      <c r="G140">
        <v>5</v>
      </c>
      <c r="H140">
        <v>5</v>
      </c>
      <c r="I140" t="s">
        <v>616</v>
      </c>
      <c r="J140" s="10">
        <f>(E140*2+F140*2+G140+H140)/6</f>
        <v>5</v>
      </c>
      <c r="K140" s="19" t="s">
        <v>109</v>
      </c>
      <c r="L140" s="10">
        <f>IF(K140="b",J140*1.1,J140)</f>
        <v>5.5</v>
      </c>
      <c r="M140" t="b">
        <f>EXACT(B140,C140)</f>
        <v>0</v>
      </c>
    </row>
    <row r="141" spans="1:13" x14ac:dyDescent="0.2">
      <c r="A141" s="18">
        <v>44278.673379629632</v>
      </c>
      <c r="B141" t="s">
        <v>80</v>
      </c>
      <c r="C141" t="s">
        <v>468</v>
      </c>
      <c r="D141" t="s">
        <v>540</v>
      </c>
      <c r="E141">
        <v>4</v>
      </c>
      <c r="F141">
        <v>3</v>
      </c>
      <c r="G141">
        <v>5</v>
      </c>
      <c r="H141">
        <v>5</v>
      </c>
      <c r="I141" t="s">
        <v>617</v>
      </c>
      <c r="J141" s="10">
        <f>(E141*2+F141*2+G141+H141)/6</f>
        <v>4</v>
      </c>
      <c r="L141" s="10">
        <f>IF(K141="b",J141*1.1,J141)</f>
        <v>4</v>
      </c>
      <c r="M141" t="b">
        <f>EXACT(B141,C141)</f>
        <v>0</v>
      </c>
    </row>
    <row r="142" spans="1:13" x14ac:dyDescent="0.2">
      <c r="A142" s="18">
        <v>44278.675833333335</v>
      </c>
      <c r="B142" s="18" t="s">
        <v>80</v>
      </c>
      <c r="C142" t="s">
        <v>471</v>
      </c>
      <c r="D142" t="s">
        <v>569</v>
      </c>
      <c r="E142">
        <v>4</v>
      </c>
      <c r="F142">
        <v>4</v>
      </c>
      <c r="G142">
        <v>4</v>
      </c>
      <c r="H142">
        <v>5</v>
      </c>
      <c r="I142" t="s">
        <v>618</v>
      </c>
      <c r="J142" s="10">
        <f>(E142*2+F142*2+G142+H142)/6</f>
        <v>4.166666666666667</v>
      </c>
      <c r="L142" s="10">
        <f>IF(K142="b",J142*1.1,J142)</f>
        <v>4.166666666666667</v>
      </c>
      <c r="M142" t="b">
        <f>EXACT(B142,C142)</f>
        <v>0</v>
      </c>
    </row>
    <row r="143" spans="1:13" x14ac:dyDescent="0.2">
      <c r="A143" s="18">
        <v>44278.679155092592</v>
      </c>
      <c r="B143" t="s">
        <v>80</v>
      </c>
      <c r="C143" t="s">
        <v>471</v>
      </c>
      <c r="D143" t="s">
        <v>540</v>
      </c>
      <c r="E143">
        <v>4</v>
      </c>
      <c r="F143">
        <v>3</v>
      </c>
      <c r="G143">
        <v>4</v>
      </c>
      <c r="H143">
        <v>5</v>
      </c>
      <c r="I143" t="s">
        <v>619</v>
      </c>
      <c r="J143" s="10">
        <f>(E143*2+F143*2+G143+H143)/6</f>
        <v>3.8333333333333335</v>
      </c>
      <c r="L143" s="10">
        <f>IF(K143="b",J143*1.1,J143)</f>
        <v>3.8333333333333335</v>
      </c>
      <c r="M143" t="b">
        <f>EXACT(B143,C143)</f>
        <v>0</v>
      </c>
    </row>
    <row r="144" spans="1:13" x14ac:dyDescent="0.2">
      <c r="A144" s="18">
        <v>44278.682025462964</v>
      </c>
      <c r="B144" s="18" t="s">
        <v>80</v>
      </c>
      <c r="C144" t="s">
        <v>478</v>
      </c>
      <c r="D144" t="s">
        <v>569</v>
      </c>
      <c r="E144">
        <v>5</v>
      </c>
      <c r="F144">
        <v>5</v>
      </c>
      <c r="G144">
        <v>5</v>
      </c>
      <c r="H144">
        <v>5</v>
      </c>
      <c r="I144" t="s">
        <v>620</v>
      </c>
      <c r="J144" s="10">
        <f>(E144*2+F144*2+G144+H144)/6</f>
        <v>5</v>
      </c>
      <c r="K144" s="19" t="s">
        <v>109</v>
      </c>
      <c r="L144" s="10">
        <f>IF(K144="b",J144*1.1,J144)</f>
        <v>5.5</v>
      </c>
      <c r="M144" t="b">
        <f>EXACT(B144,C144)</f>
        <v>0</v>
      </c>
    </row>
    <row r="145" spans="1:13" x14ac:dyDescent="0.2">
      <c r="A145" s="18">
        <v>44278.683680555558</v>
      </c>
      <c r="B145" s="18" t="s">
        <v>80</v>
      </c>
      <c r="C145" t="s">
        <v>478</v>
      </c>
      <c r="D145" t="s">
        <v>540</v>
      </c>
      <c r="E145">
        <v>3</v>
      </c>
      <c r="F145">
        <v>3</v>
      </c>
      <c r="G145">
        <v>4</v>
      </c>
      <c r="H145">
        <v>4</v>
      </c>
      <c r="I145" t="s">
        <v>621</v>
      </c>
      <c r="J145" s="10">
        <f>(E145*2+F145*2+G145+H145)/6</f>
        <v>3.3333333333333335</v>
      </c>
      <c r="L145" s="10">
        <f>IF(K145="b",J145*1.1,J145)</f>
        <v>3.3333333333333335</v>
      </c>
      <c r="M145" t="b">
        <f>EXACT(B145,C145)</f>
        <v>0</v>
      </c>
    </row>
    <row r="146" spans="1:13" x14ac:dyDescent="0.2">
      <c r="A146" s="18">
        <v>44278.691180555557</v>
      </c>
      <c r="B146" s="18" t="s">
        <v>80</v>
      </c>
      <c r="C146" t="s">
        <v>473</v>
      </c>
      <c r="D146" t="s">
        <v>540</v>
      </c>
      <c r="E146">
        <v>3</v>
      </c>
      <c r="F146">
        <v>3</v>
      </c>
      <c r="G146">
        <v>4</v>
      </c>
      <c r="H146">
        <v>5</v>
      </c>
      <c r="I146" t="s">
        <v>622</v>
      </c>
      <c r="J146" s="10">
        <f>(E146*2+F146*2+G146+H146)/6</f>
        <v>3.5</v>
      </c>
      <c r="L146" s="10">
        <f>IF(K146="b",J146*1.1,J146)</f>
        <v>3.5</v>
      </c>
      <c r="M146" t="b">
        <f>EXACT(B146,C146)</f>
        <v>0</v>
      </c>
    </row>
    <row r="147" spans="1:13" x14ac:dyDescent="0.2">
      <c r="A147" s="18">
        <v>44278.707708333335</v>
      </c>
      <c r="B147" t="s">
        <v>80</v>
      </c>
      <c r="C147" t="s">
        <v>471</v>
      </c>
      <c r="D147" t="s">
        <v>495</v>
      </c>
      <c r="E147">
        <v>2</v>
      </c>
      <c r="F147">
        <v>1</v>
      </c>
      <c r="G147">
        <v>3</v>
      </c>
      <c r="H147">
        <v>4</v>
      </c>
      <c r="I147" t="s">
        <v>623</v>
      </c>
      <c r="J147" s="10">
        <f>(E147*2+F147*2+G147+H147)/6</f>
        <v>2.1666666666666665</v>
      </c>
      <c r="L147" s="10">
        <f>IF(K147="b",J147*1.1,J147)</f>
        <v>2.1666666666666665</v>
      </c>
      <c r="M147" t="b">
        <f>EXACT(B147,C147)</f>
        <v>0</v>
      </c>
    </row>
    <row r="148" spans="1:13" x14ac:dyDescent="0.2">
      <c r="A148" s="18">
        <v>44278.939328703702</v>
      </c>
      <c r="B148" t="s">
        <v>473</v>
      </c>
      <c r="C148" t="s">
        <v>475</v>
      </c>
      <c r="D148" t="s">
        <v>569</v>
      </c>
      <c r="E148">
        <v>2</v>
      </c>
      <c r="F148">
        <v>5</v>
      </c>
      <c r="G148">
        <v>3</v>
      </c>
      <c r="H148">
        <v>3</v>
      </c>
      <c r="I148" t="s">
        <v>624</v>
      </c>
      <c r="J148" s="10">
        <f>(E148*2+F148*2+G148+H148)/6</f>
        <v>3.3333333333333335</v>
      </c>
      <c r="L148" s="10">
        <f>IF(K148="b",J148*1.1,J148)</f>
        <v>3.3333333333333335</v>
      </c>
      <c r="M148" t="b">
        <f>EXACT(B148,C148)</f>
        <v>0</v>
      </c>
    </row>
    <row r="149" spans="1:13" x14ac:dyDescent="0.2">
      <c r="A149" s="18">
        <v>44279.465567129628</v>
      </c>
      <c r="B149" t="s">
        <v>473</v>
      </c>
      <c r="C149" t="s">
        <v>468</v>
      </c>
      <c r="D149" t="s">
        <v>569</v>
      </c>
      <c r="E149">
        <v>5</v>
      </c>
      <c r="F149">
        <v>5</v>
      </c>
      <c r="G149">
        <v>5</v>
      </c>
      <c r="H149">
        <v>5</v>
      </c>
      <c r="I149" t="s">
        <v>625</v>
      </c>
      <c r="J149" s="10">
        <f>(E149*2+F149*2+G149+H149)/6</f>
        <v>5</v>
      </c>
      <c r="L149" s="10">
        <f>IF(K149="b",J149*1.1,J149)</f>
        <v>5</v>
      </c>
      <c r="M149" t="b">
        <f>EXACT(B149,C149)</f>
        <v>0</v>
      </c>
    </row>
    <row r="150" spans="1:13" x14ac:dyDescent="0.2">
      <c r="A150" s="18">
        <v>44279.602141203701</v>
      </c>
      <c r="B150" t="s">
        <v>488</v>
      </c>
      <c r="C150" t="s">
        <v>478</v>
      </c>
      <c r="D150" t="s">
        <v>540</v>
      </c>
      <c r="E150">
        <v>4</v>
      </c>
      <c r="F150">
        <v>4</v>
      </c>
      <c r="G150">
        <v>4</v>
      </c>
      <c r="H150">
        <v>4</v>
      </c>
      <c r="I150" t="s">
        <v>626</v>
      </c>
      <c r="J150" s="10">
        <f>(E150*2+F150*2+G150+H150)/6</f>
        <v>4</v>
      </c>
      <c r="L150" s="10">
        <f>IF(K150="b",J150*1.1,J150)</f>
        <v>4</v>
      </c>
      <c r="M150" t="b">
        <f>EXACT(B150,C150)</f>
        <v>0</v>
      </c>
    </row>
    <row r="151" spans="1:13" x14ac:dyDescent="0.2">
      <c r="A151" s="18">
        <v>44279.605451388888</v>
      </c>
      <c r="B151" t="s">
        <v>488</v>
      </c>
      <c r="C151" t="s">
        <v>478</v>
      </c>
      <c r="D151" t="s">
        <v>569</v>
      </c>
      <c r="E151">
        <v>5</v>
      </c>
      <c r="F151">
        <v>5</v>
      </c>
      <c r="G151">
        <v>5</v>
      </c>
      <c r="H151">
        <v>5</v>
      </c>
      <c r="I151" t="s">
        <v>627</v>
      </c>
      <c r="J151" s="10">
        <f>(E151*2+F151*2+G151+H151)/6</f>
        <v>5</v>
      </c>
      <c r="L151" s="10">
        <f>IF(K151="b",J151*1.1,J151)</f>
        <v>5</v>
      </c>
      <c r="M151" t="b">
        <f>EXACT(B151,C151)</f>
        <v>0</v>
      </c>
    </row>
    <row r="152" spans="1:13" x14ac:dyDescent="0.2">
      <c r="A152" s="18">
        <v>44279.684201388889</v>
      </c>
      <c r="B152" t="s">
        <v>468</v>
      </c>
      <c r="C152" t="s">
        <v>488</v>
      </c>
      <c r="D152" t="s">
        <v>569</v>
      </c>
      <c r="E152">
        <v>3</v>
      </c>
      <c r="F152">
        <v>4</v>
      </c>
      <c r="G152">
        <v>3</v>
      </c>
      <c r="H152">
        <v>5</v>
      </c>
      <c r="I152" t="s">
        <v>628</v>
      </c>
      <c r="J152" s="10">
        <f>(E152*2+F152*2+G152+H152)/6</f>
        <v>3.6666666666666665</v>
      </c>
      <c r="L152" s="10">
        <f>IF(K152="b",J152*1.1,J152)</f>
        <v>3.6666666666666665</v>
      </c>
      <c r="M152" t="b">
        <f>EXACT(B152,C152)</f>
        <v>0</v>
      </c>
    </row>
    <row r="153" spans="1:13" x14ac:dyDescent="0.2">
      <c r="A153" s="18">
        <v>44279.705069444448</v>
      </c>
      <c r="B153" t="s">
        <v>468</v>
      </c>
      <c r="C153" t="s">
        <v>478</v>
      </c>
      <c r="D153" t="s">
        <v>569</v>
      </c>
      <c r="E153">
        <v>5</v>
      </c>
      <c r="F153">
        <v>5</v>
      </c>
      <c r="G153">
        <v>5</v>
      </c>
      <c r="H153">
        <v>5</v>
      </c>
      <c r="I153" t="s">
        <v>629</v>
      </c>
      <c r="J153" s="10">
        <f>(E153*2+F153*2+G153+H153)/6</f>
        <v>5</v>
      </c>
      <c r="L153" s="10">
        <f>IF(K153="b",J153*1.1,J153)</f>
        <v>5</v>
      </c>
      <c r="M153" t="b">
        <f>EXACT(B153,C153)</f>
        <v>0</v>
      </c>
    </row>
    <row r="154" spans="1:13" x14ac:dyDescent="0.2">
      <c r="A154" s="18">
        <v>44279.884085648147</v>
      </c>
      <c r="B154" t="s">
        <v>467</v>
      </c>
      <c r="C154" t="s">
        <v>473</v>
      </c>
      <c r="D154" t="s">
        <v>569</v>
      </c>
      <c r="E154">
        <v>4</v>
      </c>
      <c r="F154">
        <v>3</v>
      </c>
      <c r="G154">
        <v>4</v>
      </c>
      <c r="H154">
        <v>4</v>
      </c>
      <c r="I154" t="s">
        <v>630</v>
      </c>
      <c r="J154" s="10">
        <f>(E154*2+F154*2+G154+H154)/6</f>
        <v>3.6666666666666665</v>
      </c>
      <c r="L154" s="10">
        <f>IF(K154="b",J154*1.1,J154)</f>
        <v>3.6666666666666665</v>
      </c>
      <c r="M154" t="b">
        <f>EXACT(B154,C154)</f>
        <v>0</v>
      </c>
    </row>
    <row r="155" spans="1:13" x14ac:dyDescent="0.2">
      <c r="A155" s="18">
        <v>44280.458067129628</v>
      </c>
      <c r="B155" t="s">
        <v>471</v>
      </c>
      <c r="C155" t="s">
        <v>478</v>
      </c>
      <c r="D155" t="s">
        <v>569</v>
      </c>
      <c r="E155">
        <v>4</v>
      </c>
      <c r="F155">
        <v>5</v>
      </c>
      <c r="G155">
        <v>5</v>
      </c>
      <c r="H155">
        <v>4</v>
      </c>
      <c r="I155" t="s">
        <v>631</v>
      </c>
      <c r="J155" s="10">
        <f>(E155*2+F155*2+G155+H155)/6</f>
        <v>4.5</v>
      </c>
      <c r="L155" s="10">
        <f>IF(K155="b",J155*1.1,J155)</f>
        <v>4.5</v>
      </c>
      <c r="M155" t="b">
        <f>EXACT(B155,C155)</f>
        <v>0</v>
      </c>
    </row>
    <row r="156" spans="1:13" x14ac:dyDescent="0.2">
      <c r="A156" s="18">
        <v>44280.89949074074</v>
      </c>
      <c r="B156" t="s">
        <v>468</v>
      </c>
      <c r="C156" t="s">
        <v>473</v>
      </c>
      <c r="D156" t="s">
        <v>569</v>
      </c>
      <c r="E156">
        <v>5</v>
      </c>
      <c r="F156">
        <v>4</v>
      </c>
      <c r="G156">
        <v>5</v>
      </c>
      <c r="H156">
        <v>5</v>
      </c>
      <c r="I156" t="s">
        <v>632</v>
      </c>
      <c r="J156" s="10">
        <f>(E156*2+F156*2+G156+H156)/6</f>
        <v>4.666666666666667</v>
      </c>
      <c r="L156" s="10">
        <f>IF(K156="b",J156*1.1,J156)</f>
        <v>4.666666666666667</v>
      </c>
      <c r="M156" t="b">
        <f>EXACT(B156,C156)</f>
        <v>0</v>
      </c>
    </row>
    <row r="157" spans="1:13" x14ac:dyDescent="0.2">
      <c r="A157" s="18">
        <v>44281.767500000002</v>
      </c>
      <c r="B157" t="s">
        <v>475</v>
      </c>
      <c r="C157" t="s">
        <v>468</v>
      </c>
      <c r="D157" t="s">
        <v>569</v>
      </c>
      <c r="E157">
        <v>5</v>
      </c>
      <c r="F157">
        <v>5</v>
      </c>
      <c r="G157">
        <v>5</v>
      </c>
      <c r="H157">
        <v>4</v>
      </c>
      <c r="I157" t="s">
        <v>633</v>
      </c>
      <c r="J157" s="10">
        <f>(E157*2+F157*2+G157+H157)/6</f>
        <v>4.833333333333333</v>
      </c>
      <c r="L157" s="10">
        <f>IF(K157="b",J157*1.1,J157)</f>
        <v>4.833333333333333</v>
      </c>
      <c r="M157" t="b">
        <f>EXACT(B157,C157)</f>
        <v>0</v>
      </c>
    </row>
    <row r="158" spans="1:13" x14ac:dyDescent="0.2">
      <c r="A158" s="18">
        <v>44281.771134259259</v>
      </c>
      <c r="B158" t="s">
        <v>475</v>
      </c>
      <c r="C158" t="s">
        <v>471</v>
      </c>
      <c r="D158" t="s">
        <v>569</v>
      </c>
      <c r="E158">
        <v>4</v>
      </c>
      <c r="F158">
        <v>5</v>
      </c>
      <c r="G158">
        <v>5</v>
      </c>
      <c r="H158">
        <v>4</v>
      </c>
      <c r="I158" t="s">
        <v>634</v>
      </c>
      <c r="J158" s="10">
        <f>(E158*2+F158*2+G158+H158)/6</f>
        <v>4.5</v>
      </c>
      <c r="L158" s="10">
        <f>IF(K158="b",J158*1.1,J158)</f>
        <v>4.5</v>
      </c>
      <c r="M158" t="b">
        <f>EXACT(B158,C158)</f>
        <v>0</v>
      </c>
    </row>
    <row r="159" spans="1:13" x14ac:dyDescent="0.2">
      <c r="A159" s="18">
        <v>44281.775254629632</v>
      </c>
      <c r="B159" t="s">
        <v>475</v>
      </c>
      <c r="C159" t="s">
        <v>478</v>
      </c>
      <c r="D159" t="s">
        <v>569</v>
      </c>
      <c r="E159">
        <v>5</v>
      </c>
      <c r="F159">
        <v>5</v>
      </c>
      <c r="G159">
        <v>4</v>
      </c>
      <c r="H159">
        <v>5</v>
      </c>
      <c r="I159" t="s">
        <v>635</v>
      </c>
      <c r="J159" s="10">
        <f>(E159*2+F159*2+G159+H159)/6</f>
        <v>4.833333333333333</v>
      </c>
      <c r="L159" s="10">
        <f>IF(K159="b",J159*1.1,J159)</f>
        <v>4.833333333333333</v>
      </c>
      <c r="M159" t="b">
        <f>EXACT(B159,C159)</f>
        <v>0</v>
      </c>
    </row>
    <row r="160" spans="1:13" x14ac:dyDescent="0.2">
      <c r="A160" s="18">
        <v>44282.030659722222</v>
      </c>
      <c r="B160" t="s">
        <v>473</v>
      </c>
      <c r="C160" t="s">
        <v>471</v>
      </c>
      <c r="D160" t="s">
        <v>569</v>
      </c>
      <c r="E160">
        <v>3</v>
      </c>
      <c r="F160">
        <v>3</v>
      </c>
      <c r="G160">
        <v>4</v>
      </c>
      <c r="H160">
        <v>3</v>
      </c>
      <c r="I160" t="s">
        <v>636</v>
      </c>
      <c r="J160" s="10">
        <f>(E160*2+F160*2+G160+H160)/6</f>
        <v>3.1666666666666665</v>
      </c>
      <c r="L160" s="10">
        <f>IF(K160="b",J160*1.1,J160)</f>
        <v>3.1666666666666665</v>
      </c>
      <c r="M160" t="b">
        <f>EXACT(B160,C160)</f>
        <v>0</v>
      </c>
    </row>
    <row r="161" spans="1:13" x14ac:dyDescent="0.2">
      <c r="A161" s="18">
        <v>44282.047453703701</v>
      </c>
      <c r="B161" t="s">
        <v>473</v>
      </c>
      <c r="C161" t="s">
        <v>478</v>
      </c>
      <c r="D161" t="s">
        <v>569</v>
      </c>
      <c r="E161">
        <v>5</v>
      </c>
      <c r="F161">
        <v>5</v>
      </c>
      <c r="G161">
        <v>5</v>
      </c>
      <c r="H161">
        <v>5</v>
      </c>
      <c r="I161" t="s">
        <v>637</v>
      </c>
      <c r="J161" s="10">
        <f>(E161*2+F161*2+G161+H161)/6</f>
        <v>5</v>
      </c>
      <c r="L161" s="10">
        <f>IF(K161="b",J161*1.1,J161)</f>
        <v>5</v>
      </c>
      <c r="M161" t="b">
        <f>EXACT(B161,C161)</f>
        <v>0</v>
      </c>
    </row>
    <row r="162" spans="1:13" x14ac:dyDescent="0.2">
      <c r="A162" s="18">
        <v>44282.428831018522</v>
      </c>
      <c r="B162" t="s">
        <v>468</v>
      </c>
      <c r="C162" t="s">
        <v>471</v>
      </c>
      <c r="D162" t="s">
        <v>569</v>
      </c>
      <c r="E162">
        <v>5</v>
      </c>
      <c r="F162">
        <v>4</v>
      </c>
      <c r="G162">
        <v>4</v>
      </c>
      <c r="H162">
        <v>4</v>
      </c>
      <c r="I162" t="s">
        <v>638</v>
      </c>
      <c r="J162" s="10">
        <f>(E162*2+F162*2+G162+H162)/6</f>
        <v>4.333333333333333</v>
      </c>
      <c r="L162" s="10">
        <f>IF(K162="b",J162*1.1,J162)</f>
        <v>4.333333333333333</v>
      </c>
      <c r="M162" t="b">
        <f>EXACT(B162,C162)</f>
        <v>0</v>
      </c>
    </row>
    <row r="163" spans="1:13" x14ac:dyDescent="0.2">
      <c r="A163" s="18">
        <v>44282.445509259262</v>
      </c>
      <c r="B163" t="s">
        <v>473</v>
      </c>
      <c r="C163" t="s">
        <v>468</v>
      </c>
      <c r="D163" s="19" t="s">
        <v>687</v>
      </c>
      <c r="E163">
        <v>5</v>
      </c>
      <c r="F163">
        <v>5</v>
      </c>
      <c r="G163">
        <v>5</v>
      </c>
      <c r="H163">
        <v>5</v>
      </c>
      <c r="I163" t="s">
        <v>639</v>
      </c>
      <c r="J163" s="10">
        <f>(E163*2+F163*2+G163+H163)/6</f>
        <v>5</v>
      </c>
      <c r="L163" s="10">
        <f>IF(K163="b",J163*1.1,J163)</f>
        <v>5</v>
      </c>
      <c r="M163" t="b">
        <f>EXACT(B163,C163)</f>
        <v>0</v>
      </c>
    </row>
    <row r="164" spans="1:13" x14ac:dyDescent="0.2">
      <c r="A164" s="18">
        <v>44282.729467592595</v>
      </c>
      <c r="B164" t="s">
        <v>467</v>
      </c>
      <c r="C164" t="s">
        <v>488</v>
      </c>
      <c r="D164" t="s">
        <v>569</v>
      </c>
      <c r="E164">
        <v>5</v>
      </c>
      <c r="F164">
        <v>4</v>
      </c>
      <c r="G164">
        <v>4</v>
      </c>
      <c r="H164">
        <v>4</v>
      </c>
      <c r="I164" t="s">
        <v>640</v>
      </c>
      <c r="J164" s="10">
        <f>(E164*2+F164*2+G164+H164)/6</f>
        <v>4.333333333333333</v>
      </c>
      <c r="L164" s="10">
        <f>IF(K164="b",J164*1.1,J164)</f>
        <v>4.333333333333333</v>
      </c>
      <c r="M164" t="b">
        <f>EXACT(B164,C164)</f>
        <v>0</v>
      </c>
    </row>
    <row r="165" spans="1:13" x14ac:dyDescent="0.2">
      <c r="A165" s="18">
        <v>44282.800370370373</v>
      </c>
      <c r="B165" t="s">
        <v>467</v>
      </c>
      <c r="C165" t="s">
        <v>468</v>
      </c>
      <c r="D165" s="19" t="s">
        <v>687</v>
      </c>
      <c r="E165">
        <v>4</v>
      </c>
      <c r="F165">
        <v>4</v>
      </c>
      <c r="G165">
        <v>5</v>
      </c>
      <c r="H165">
        <v>4</v>
      </c>
      <c r="I165" t="s">
        <v>641</v>
      </c>
      <c r="J165" s="10">
        <f>(E165*2+F165*2+G165+H165)/6</f>
        <v>4.166666666666667</v>
      </c>
      <c r="L165" s="10">
        <f>IF(K165="b",J165*1.1,J165)</f>
        <v>4.166666666666667</v>
      </c>
      <c r="M165" t="b">
        <f>EXACT(B165,C165)</f>
        <v>0</v>
      </c>
    </row>
    <row r="166" spans="1:13" x14ac:dyDescent="0.2">
      <c r="A166" s="18">
        <v>44282.848680555559</v>
      </c>
      <c r="B166" t="s">
        <v>478</v>
      </c>
      <c r="C166" t="s">
        <v>467</v>
      </c>
      <c r="D166" t="s">
        <v>569</v>
      </c>
      <c r="E166">
        <v>5</v>
      </c>
      <c r="F166">
        <v>5</v>
      </c>
      <c r="G166">
        <v>5</v>
      </c>
      <c r="H166">
        <v>5</v>
      </c>
      <c r="I166" t="s">
        <v>642</v>
      </c>
      <c r="J166" s="10">
        <f>(E166*2+F166*2+G166+H166)/6</f>
        <v>5</v>
      </c>
      <c r="L166" s="10">
        <f>IF(K166="b",J166*1.1,J166)</f>
        <v>5</v>
      </c>
      <c r="M166" t="b">
        <f>EXACT(B166,C166)</f>
        <v>0</v>
      </c>
    </row>
    <row r="167" spans="1:13" x14ac:dyDescent="0.2">
      <c r="A167" s="18">
        <v>44282.859479166669</v>
      </c>
      <c r="B167" t="s">
        <v>478</v>
      </c>
      <c r="C167" t="s">
        <v>473</v>
      </c>
      <c r="D167" t="s">
        <v>569</v>
      </c>
      <c r="E167">
        <v>5</v>
      </c>
      <c r="F167">
        <v>4</v>
      </c>
      <c r="G167">
        <v>5</v>
      </c>
      <c r="H167">
        <v>5</v>
      </c>
      <c r="I167" t="s">
        <v>643</v>
      </c>
      <c r="J167" s="10">
        <f>(E167*2+F167*2+G167+H167)/6</f>
        <v>4.666666666666667</v>
      </c>
      <c r="L167" s="10">
        <f>IF(K167="b",J167*1.1,J167)</f>
        <v>4.666666666666667</v>
      </c>
      <c r="M167" t="b">
        <f>EXACT(B167,C167)</f>
        <v>0</v>
      </c>
    </row>
    <row r="168" spans="1:13" x14ac:dyDescent="0.2">
      <c r="A168" s="18">
        <v>44282.890335648146</v>
      </c>
      <c r="B168" t="s">
        <v>478</v>
      </c>
      <c r="C168" t="s">
        <v>471</v>
      </c>
      <c r="D168" t="s">
        <v>495</v>
      </c>
      <c r="E168">
        <v>4</v>
      </c>
      <c r="F168">
        <v>5</v>
      </c>
      <c r="G168">
        <v>4</v>
      </c>
      <c r="H168">
        <v>5</v>
      </c>
      <c r="I168" t="s">
        <v>541</v>
      </c>
      <c r="J168" s="10">
        <f>(E168*2+F168*2+G168+H168)/6</f>
        <v>4.5</v>
      </c>
      <c r="L168" s="10">
        <f>IF(K168="b",J168*1.1,J168)</f>
        <v>4.5</v>
      </c>
      <c r="M168" t="b">
        <f>EXACT(B168,C168)</f>
        <v>0</v>
      </c>
    </row>
    <row r="169" spans="1:13" x14ac:dyDescent="0.2">
      <c r="A169" s="18">
        <v>44282.914756944447</v>
      </c>
      <c r="B169" t="s">
        <v>478</v>
      </c>
      <c r="C169" t="s">
        <v>488</v>
      </c>
      <c r="D169" t="s">
        <v>569</v>
      </c>
      <c r="E169">
        <v>4</v>
      </c>
      <c r="F169">
        <v>4</v>
      </c>
      <c r="G169">
        <v>3</v>
      </c>
      <c r="H169">
        <v>4</v>
      </c>
      <c r="I169" t="s">
        <v>644</v>
      </c>
      <c r="J169" s="10">
        <f>(E169*2+F169*2+G169+H169)/6</f>
        <v>3.8333333333333335</v>
      </c>
      <c r="L169" s="10">
        <f>IF(K169="b",J169*1.1,J169)</f>
        <v>3.8333333333333335</v>
      </c>
      <c r="M169" t="b">
        <f>EXACT(B169,C169)</f>
        <v>0</v>
      </c>
    </row>
    <row r="170" spans="1:13" x14ac:dyDescent="0.2">
      <c r="A170" s="18">
        <v>44282.931493055556</v>
      </c>
      <c r="B170" t="s">
        <v>467</v>
      </c>
      <c r="C170" t="s">
        <v>475</v>
      </c>
      <c r="D170" t="s">
        <v>569</v>
      </c>
      <c r="E170">
        <v>4</v>
      </c>
      <c r="F170">
        <v>4</v>
      </c>
      <c r="G170">
        <v>4</v>
      </c>
      <c r="H170">
        <v>5</v>
      </c>
      <c r="I170" t="s">
        <v>645</v>
      </c>
      <c r="J170" s="10">
        <f>(E170*2+F170*2+G170+H170)/6</f>
        <v>4.166666666666667</v>
      </c>
      <c r="L170" s="10">
        <f>IF(K170="b",J170*1.1,J170)</f>
        <v>4.166666666666667</v>
      </c>
      <c r="M170" t="b">
        <f>EXACT(B170,C170)</f>
        <v>0</v>
      </c>
    </row>
    <row r="171" spans="1:13" x14ac:dyDescent="0.2">
      <c r="A171" s="18">
        <v>44282.995185185187</v>
      </c>
      <c r="B171" t="s">
        <v>478</v>
      </c>
      <c r="C171" t="s">
        <v>468</v>
      </c>
      <c r="D171" t="s">
        <v>569</v>
      </c>
      <c r="E171">
        <v>5</v>
      </c>
      <c r="F171">
        <v>4</v>
      </c>
      <c r="G171">
        <v>5</v>
      </c>
      <c r="H171">
        <v>5</v>
      </c>
      <c r="I171" t="s">
        <v>646</v>
      </c>
      <c r="J171" s="10">
        <f>(E171*2+F171*2+G171+H171)/6</f>
        <v>4.666666666666667</v>
      </c>
      <c r="L171" s="10">
        <f>IF(K171="b",J171*1.1,J171)</f>
        <v>4.666666666666667</v>
      </c>
      <c r="M171" t="b">
        <f>EXACT(B171,C171)</f>
        <v>0</v>
      </c>
    </row>
    <row r="172" spans="1:13" x14ac:dyDescent="0.2">
      <c r="A172" s="18">
        <v>44283.730543981481</v>
      </c>
      <c r="B172" t="s">
        <v>467</v>
      </c>
      <c r="C172" t="s">
        <v>478</v>
      </c>
      <c r="D172" t="s">
        <v>569</v>
      </c>
      <c r="E172">
        <v>5</v>
      </c>
      <c r="F172">
        <v>5</v>
      </c>
      <c r="G172">
        <v>5</v>
      </c>
      <c r="H172">
        <v>5</v>
      </c>
      <c r="I172" t="s">
        <v>647</v>
      </c>
      <c r="J172" s="10">
        <f>(E172*2+F172*2+G172+H172)/6</f>
        <v>5</v>
      </c>
      <c r="L172" s="10">
        <f>IF(K172="b",J172*1.1,J172)</f>
        <v>5</v>
      </c>
      <c r="M172" t="b">
        <f>EXACT(B172,C172)</f>
        <v>0</v>
      </c>
    </row>
    <row r="173" spans="1:13" x14ac:dyDescent="0.2">
      <c r="A173" s="18">
        <v>44283.887800925928</v>
      </c>
      <c r="B173" t="s">
        <v>471</v>
      </c>
      <c r="C173" t="s">
        <v>475</v>
      </c>
      <c r="D173" s="19" t="s">
        <v>687</v>
      </c>
      <c r="E173">
        <v>5</v>
      </c>
      <c r="F173">
        <v>5</v>
      </c>
      <c r="G173">
        <v>5</v>
      </c>
      <c r="H173">
        <v>5</v>
      </c>
      <c r="I173" t="s">
        <v>648</v>
      </c>
      <c r="J173" s="10">
        <f>(E173*2+F173*2+G173+H173)/6</f>
        <v>5</v>
      </c>
      <c r="L173" s="10">
        <f>IF(K173="b",J173*1.1,J173)</f>
        <v>5</v>
      </c>
      <c r="M173" t="b">
        <f>EXACT(B173,C173)</f>
        <v>0</v>
      </c>
    </row>
    <row r="174" spans="1:13" x14ac:dyDescent="0.2">
      <c r="A174" s="18">
        <v>44283.983124999999</v>
      </c>
      <c r="B174" t="s">
        <v>488</v>
      </c>
      <c r="C174" t="s">
        <v>475</v>
      </c>
      <c r="D174" s="19" t="s">
        <v>687</v>
      </c>
      <c r="E174">
        <v>5</v>
      </c>
      <c r="F174">
        <v>4</v>
      </c>
      <c r="G174">
        <v>4</v>
      </c>
      <c r="H174">
        <v>5</v>
      </c>
      <c r="I174" t="s">
        <v>649</v>
      </c>
      <c r="J174" s="10">
        <f>(E174*2+F174*2+G174+H174)/6</f>
        <v>4.5</v>
      </c>
      <c r="L174" s="10">
        <f>IF(K174="b",J174*1.1,J174)</f>
        <v>4.5</v>
      </c>
      <c r="M174" t="b">
        <f>EXACT(B174,C174)</f>
        <v>0</v>
      </c>
    </row>
    <row r="175" spans="1:13" x14ac:dyDescent="0.2">
      <c r="A175" s="18">
        <v>44284.348668981482</v>
      </c>
      <c r="B175" t="s">
        <v>473</v>
      </c>
      <c r="C175" t="s">
        <v>471</v>
      </c>
      <c r="D175" t="s">
        <v>495</v>
      </c>
      <c r="E175">
        <v>4</v>
      </c>
      <c r="F175">
        <v>4</v>
      </c>
      <c r="G175">
        <v>4</v>
      </c>
      <c r="H175">
        <v>5</v>
      </c>
      <c r="I175" t="s">
        <v>650</v>
      </c>
      <c r="J175" s="10">
        <f>(E175*2+F175*2+G175+H175)/6</f>
        <v>4.166666666666667</v>
      </c>
      <c r="L175" s="10">
        <f>IF(K175="b",J175*1.1,J175)</f>
        <v>4.166666666666667</v>
      </c>
      <c r="M175" t="b">
        <f>EXACT(B175,C175)</f>
        <v>0</v>
      </c>
    </row>
    <row r="176" spans="1:13" x14ac:dyDescent="0.2">
      <c r="A176" s="18">
        <v>44284.564351851855</v>
      </c>
      <c r="B176" t="s">
        <v>488</v>
      </c>
      <c r="C176" t="s">
        <v>471</v>
      </c>
      <c r="D176" s="19" t="s">
        <v>687</v>
      </c>
      <c r="E176">
        <v>3</v>
      </c>
      <c r="F176">
        <v>4</v>
      </c>
      <c r="G176">
        <v>3</v>
      </c>
      <c r="H176">
        <v>5</v>
      </c>
      <c r="I176" t="s">
        <v>651</v>
      </c>
      <c r="J176" s="10">
        <f>(E176*2+F176*2+G176+H176)/6</f>
        <v>3.6666666666666665</v>
      </c>
      <c r="L176" s="10">
        <f>IF(K176="b",J176*1.1,J176)</f>
        <v>3.6666666666666665</v>
      </c>
      <c r="M176" t="b">
        <f>EXACT(B176,C176)</f>
        <v>0</v>
      </c>
    </row>
    <row r="177" spans="1:13" x14ac:dyDescent="0.2">
      <c r="A177" s="18">
        <v>44284.639027777775</v>
      </c>
      <c r="B177" t="s">
        <v>473</v>
      </c>
      <c r="C177" t="s">
        <v>488</v>
      </c>
      <c r="D177" s="19" t="s">
        <v>687</v>
      </c>
      <c r="E177">
        <v>4</v>
      </c>
      <c r="F177">
        <v>5</v>
      </c>
      <c r="G177">
        <v>4</v>
      </c>
      <c r="H177">
        <v>5</v>
      </c>
      <c r="I177" t="s">
        <v>652</v>
      </c>
      <c r="J177" s="10">
        <f>(E177*2+F177*2+G177+H177)/6</f>
        <v>4.5</v>
      </c>
      <c r="L177" s="10">
        <f>IF(K177="b",J177*1.1,J177)</f>
        <v>4.5</v>
      </c>
      <c r="M177" t="b">
        <f>EXACT(B177,C177)</f>
        <v>0</v>
      </c>
    </row>
    <row r="178" spans="1:13" x14ac:dyDescent="0.2">
      <c r="A178" s="18">
        <v>44284.645011574074</v>
      </c>
      <c r="B178" t="s">
        <v>488</v>
      </c>
      <c r="C178" t="s">
        <v>478</v>
      </c>
      <c r="D178" s="19" t="s">
        <v>687</v>
      </c>
      <c r="E178">
        <v>5</v>
      </c>
      <c r="F178">
        <v>5</v>
      </c>
      <c r="G178">
        <v>4</v>
      </c>
      <c r="H178">
        <v>4</v>
      </c>
      <c r="I178" t="s">
        <v>653</v>
      </c>
      <c r="J178" s="10">
        <f>(E178*2+F178*2+G178+H178)/6</f>
        <v>4.666666666666667</v>
      </c>
      <c r="L178" s="10">
        <f>IF(K178="b",J178*1.1,J178)</f>
        <v>4.666666666666667</v>
      </c>
      <c r="M178" t="b">
        <f>EXACT(B178,C178)</f>
        <v>0</v>
      </c>
    </row>
    <row r="179" spans="1:13" x14ac:dyDescent="0.2">
      <c r="A179" s="18">
        <v>44284.794641203705</v>
      </c>
      <c r="B179" t="s">
        <v>478</v>
      </c>
      <c r="C179" t="s">
        <v>475</v>
      </c>
      <c r="D179" s="19" t="s">
        <v>688</v>
      </c>
      <c r="E179">
        <v>5</v>
      </c>
      <c r="F179">
        <v>5</v>
      </c>
      <c r="G179">
        <v>5</v>
      </c>
      <c r="H179">
        <v>5</v>
      </c>
      <c r="I179" t="s">
        <v>654</v>
      </c>
      <c r="J179" s="10">
        <f>(E179*2+F179*2+G179+H179)/6</f>
        <v>5</v>
      </c>
      <c r="L179" s="10">
        <f>IF(K179="b",J179*1.1,J179)</f>
        <v>5</v>
      </c>
      <c r="M179" t="b">
        <f>EXACT(B179,C179)</f>
        <v>0</v>
      </c>
    </row>
    <row r="180" spans="1:13" x14ac:dyDescent="0.2">
      <c r="A180" s="18">
        <v>44284.823587962965</v>
      </c>
      <c r="B180" t="s">
        <v>488</v>
      </c>
      <c r="C180" t="s">
        <v>468</v>
      </c>
      <c r="D180" s="19" t="s">
        <v>687</v>
      </c>
      <c r="E180">
        <v>4</v>
      </c>
      <c r="F180">
        <v>3</v>
      </c>
      <c r="G180">
        <v>3</v>
      </c>
      <c r="H180">
        <v>2</v>
      </c>
      <c r="I180" t="s">
        <v>655</v>
      </c>
      <c r="J180" s="10">
        <f>(E180*2+F180*2+G180+H180)/6</f>
        <v>3.1666666666666665</v>
      </c>
      <c r="L180" s="10">
        <f>IF(K180="b",J180*1.1,J180)</f>
        <v>3.1666666666666665</v>
      </c>
      <c r="M180" t="b">
        <f>EXACT(B180,C180)</f>
        <v>0</v>
      </c>
    </row>
    <row r="181" spans="1:13" x14ac:dyDescent="0.2">
      <c r="A181" s="18">
        <v>44284.917523148149</v>
      </c>
      <c r="B181" t="s">
        <v>478</v>
      </c>
      <c r="C181" t="s">
        <v>471</v>
      </c>
      <c r="D181" s="19" t="s">
        <v>687</v>
      </c>
      <c r="E181">
        <v>4</v>
      </c>
      <c r="F181">
        <v>4</v>
      </c>
      <c r="G181">
        <v>4</v>
      </c>
      <c r="H181">
        <v>4</v>
      </c>
      <c r="I181" t="s">
        <v>656</v>
      </c>
      <c r="J181" s="10">
        <f>(E181*2+F181*2+G181+H181)/6</f>
        <v>4</v>
      </c>
      <c r="L181" s="10">
        <f>IF(K181="b",J181*1.1,J181)</f>
        <v>4</v>
      </c>
      <c r="M181" t="b">
        <f>EXACT(B181,C181)</f>
        <v>0</v>
      </c>
    </row>
    <row r="182" spans="1:13" x14ac:dyDescent="0.2">
      <c r="A182" s="18">
        <v>44285.424733796295</v>
      </c>
      <c r="B182" t="s">
        <v>471</v>
      </c>
      <c r="C182" t="s">
        <v>467</v>
      </c>
      <c r="D182" t="s">
        <v>469</v>
      </c>
      <c r="E182">
        <v>4</v>
      </c>
      <c r="F182">
        <v>5</v>
      </c>
      <c r="G182">
        <v>5</v>
      </c>
      <c r="H182">
        <v>5</v>
      </c>
      <c r="I182" t="s">
        <v>657</v>
      </c>
      <c r="J182" s="10">
        <f>(E182*2+F182*2+G182+H182)/6</f>
        <v>4.666666666666667</v>
      </c>
      <c r="L182" s="10">
        <f>IF(K182="b",J182*1.1,J182)</f>
        <v>4.666666666666667</v>
      </c>
      <c r="M182" t="b">
        <f>EXACT(B182,C182)</f>
        <v>0</v>
      </c>
    </row>
    <row r="183" spans="1:13" x14ac:dyDescent="0.2">
      <c r="A183" s="18">
        <v>44285.431018518517</v>
      </c>
      <c r="B183" t="s">
        <v>471</v>
      </c>
      <c r="C183" t="s">
        <v>467</v>
      </c>
      <c r="D183" t="s">
        <v>495</v>
      </c>
      <c r="E183">
        <v>3</v>
      </c>
      <c r="F183">
        <v>4</v>
      </c>
      <c r="G183">
        <v>3</v>
      </c>
      <c r="H183">
        <v>5</v>
      </c>
      <c r="I183" t="s">
        <v>658</v>
      </c>
      <c r="J183" s="10">
        <f>(E183*2+F183*2+G183+H183)/6</f>
        <v>3.6666666666666665</v>
      </c>
      <c r="L183" s="10">
        <f>IF(K183="b",J183*1.1,J183)</f>
        <v>3.6666666666666665</v>
      </c>
      <c r="M183" t="b">
        <f>EXACT(B183,C183)</f>
        <v>0</v>
      </c>
    </row>
    <row r="184" spans="1:13" x14ac:dyDescent="0.2">
      <c r="A184" s="18">
        <v>44285.436874999999</v>
      </c>
      <c r="B184" t="s">
        <v>471</v>
      </c>
      <c r="C184" t="s">
        <v>467</v>
      </c>
      <c r="D184" t="s">
        <v>540</v>
      </c>
      <c r="E184">
        <v>4</v>
      </c>
      <c r="F184">
        <v>4</v>
      </c>
      <c r="G184">
        <v>4</v>
      </c>
      <c r="H184">
        <v>5</v>
      </c>
      <c r="I184" t="s">
        <v>659</v>
      </c>
      <c r="J184" s="10">
        <f>(E184*2+F184*2+G184+H184)/6</f>
        <v>4.166666666666667</v>
      </c>
      <c r="L184" s="10">
        <f>IF(K184="b",J184*1.1,J184)</f>
        <v>4.166666666666667</v>
      </c>
      <c r="M184" t="b">
        <f>EXACT(B184,C184)</f>
        <v>0</v>
      </c>
    </row>
    <row r="185" spans="1:13" x14ac:dyDescent="0.2">
      <c r="A185" s="18">
        <v>44285.43959490741</v>
      </c>
      <c r="B185" t="s">
        <v>471</v>
      </c>
      <c r="C185" t="s">
        <v>467</v>
      </c>
      <c r="D185" t="s">
        <v>569</v>
      </c>
      <c r="E185">
        <v>5</v>
      </c>
      <c r="F185">
        <v>5</v>
      </c>
      <c r="G185">
        <v>5</v>
      </c>
      <c r="H185">
        <v>5</v>
      </c>
      <c r="I185" t="s">
        <v>660</v>
      </c>
      <c r="J185" s="10">
        <f>(E185*2+F185*2+G185+H185)/6</f>
        <v>5</v>
      </c>
      <c r="L185" s="10">
        <f>IF(K185="b",J185*1.1,J185)</f>
        <v>5</v>
      </c>
      <c r="M185" t="b">
        <f>EXACT(B185,C185)</f>
        <v>0</v>
      </c>
    </row>
    <row r="186" spans="1:13" x14ac:dyDescent="0.2">
      <c r="A186" s="18">
        <v>44285.454826388886</v>
      </c>
      <c r="B186" t="s">
        <v>468</v>
      </c>
      <c r="C186" t="s">
        <v>488</v>
      </c>
      <c r="D186" s="19" t="s">
        <v>687</v>
      </c>
      <c r="E186">
        <v>5</v>
      </c>
      <c r="F186">
        <v>5</v>
      </c>
      <c r="G186">
        <v>5</v>
      </c>
      <c r="H186">
        <v>4</v>
      </c>
      <c r="I186" t="s">
        <v>661</v>
      </c>
      <c r="J186" s="10">
        <f>(E186*2+F186*2+G186+H186)/6</f>
        <v>4.833333333333333</v>
      </c>
      <c r="L186" s="10">
        <f>IF(K186="b",J186*1.1,J186)</f>
        <v>4.833333333333333</v>
      </c>
      <c r="M186" t="b">
        <f>EXACT(B186,C186)</f>
        <v>0</v>
      </c>
    </row>
    <row r="187" spans="1:13" x14ac:dyDescent="0.2">
      <c r="A187" s="18">
        <v>44286.53361111111</v>
      </c>
      <c r="B187" t="s">
        <v>488</v>
      </c>
      <c r="C187" t="s">
        <v>473</v>
      </c>
      <c r="D187" t="s">
        <v>469</v>
      </c>
      <c r="E187">
        <v>4</v>
      </c>
      <c r="F187">
        <v>4</v>
      </c>
      <c r="G187">
        <v>4</v>
      </c>
      <c r="H187">
        <v>2</v>
      </c>
      <c r="I187" t="s">
        <v>662</v>
      </c>
      <c r="J187" s="10">
        <f>(E187*2+F187*2+G187+H187)/6</f>
        <v>3.6666666666666665</v>
      </c>
      <c r="L187" s="10">
        <f>IF(K187="b",J187*1.1,J187)</f>
        <v>3.6666666666666665</v>
      </c>
      <c r="M187" t="b">
        <f>EXACT(B187,C187)</f>
        <v>0</v>
      </c>
    </row>
    <row r="188" spans="1:13" x14ac:dyDescent="0.2">
      <c r="A188" s="18">
        <v>44286.549062500002</v>
      </c>
      <c r="B188" t="s">
        <v>488</v>
      </c>
      <c r="C188" t="s">
        <v>473</v>
      </c>
      <c r="D188" t="s">
        <v>495</v>
      </c>
      <c r="E188">
        <v>5</v>
      </c>
      <c r="F188">
        <v>5</v>
      </c>
      <c r="G188">
        <v>5</v>
      </c>
      <c r="H188">
        <v>5</v>
      </c>
      <c r="I188" t="s">
        <v>663</v>
      </c>
      <c r="J188" s="10">
        <f>(E188*2+F188*2+G188+H188)/6</f>
        <v>5</v>
      </c>
      <c r="L188" s="10">
        <f>IF(K188="b",J188*1.1,J188)</f>
        <v>5</v>
      </c>
      <c r="M188" t="b">
        <f>EXACT(B188,C188)</f>
        <v>0</v>
      </c>
    </row>
    <row r="189" spans="1:13" x14ac:dyDescent="0.2">
      <c r="A189" s="18">
        <v>44286.556805555556</v>
      </c>
      <c r="B189" t="s">
        <v>488</v>
      </c>
      <c r="C189" t="s">
        <v>473</v>
      </c>
      <c r="D189" t="s">
        <v>540</v>
      </c>
      <c r="E189">
        <v>4</v>
      </c>
      <c r="F189">
        <v>4</v>
      </c>
      <c r="G189">
        <v>4</v>
      </c>
      <c r="H189">
        <v>5</v>
      </c>
      <c r="I189" t="s">
        <v>664</v>
      </c>
      <c r="J189" s="10">
        <f>(E189*2+F189*2+G189+H189)/6</f>
        <v>4.166666666666667</v>
      </c>
      <c r="L189" s="10">
        <f>IF(K189="b",J189*1.1,J189)</f>
        <v>4.166666666666667</v>
      </c>
      <c r="M189" t="b">
        <f>EXACT(B189,C189)</f>
        <v>0</v>
      </c>
    </row>
    <row r="190" spans="1:13" x14ac:dyDescent="0.2">
      <c r="A190" s="18">
        <v>44286.584467592591</v>
      </c>
      <c r="B190" t="s">
        <v>488</v>
      </c>
      <c r="C190" t="s">
        <v>473</v>
      </c>
      <c r="D190" t="s">
        <v>569</v>
      </c>
      <c r="E190">
        <v>5</v>
      </c>
      <c r="F190">
        <v>4</v>
      </c>
      <c r="G190">
        <v>5</v>
      </c>
      <c r="H190">
        <v>4</v>
      </c>
      <c r="I190" t="s">
        <v>665</v>
      </c>
      <c r="J190" s="10">
        <f>(E190*2+F190*2+G190+H190)/6</f>
        <v>4.5</v>
      </c>
      <c r="L190" s="10">
        <f>IF(K190="b",J190*1.1,J190)</f>
        <v>4.5</v>
      </c>
      <c r="M190" t="b">
        <f>EXACT(B190,C190)</f>
        <v>0</v>
      </c>
    </row>
    <row r="191" spans="1:13" x14ac:dyDescent="0.2">
      <c r="A191" s="18">
        <v>44286.9922337963</v>
      </c>
      <c r="B191" t="s">
        <v>475</v>
      </c>
      <c r="C191" t="s">
        <v>468</v>
      </c>
      <c r="D191" s="19" t="s">
        <v>687</v>
      </c>
      <c r="E191">
        <v>5</v>
      </c>
      <c r="F191">
        <v>4</v>
      </c>
      <c r="G191">
        <v>5</v>
      </c>
      <c r="H191">
        <v>4</v>
      </c>
      <c r="I191" t="s">
        <v>666</v>
      </c>
      <c r="J191" s="10">
        <f>(E191*2+F191*2+G191+H191)/6</f>
        <v>4.5</v>
      </c>
      <c r="L191" s="10">
        <f>IF(K191="b",J191*1.1,J191)</f>
        <v>4.5</v>
      </c>
      <c r="M191" t="b">
        <f>EXACT(B191,C191)</f>
        <v>0</v>
      </c>
    </row>
    <row r="192" spans="1:13" x14ac:dyDescent="0.2">
      <c r="A192" s="18">
        <v>44287.026400462964</v>
      </c>
      <c r="B192" t="s">
        <v>468</v>
      </c>
      <c r="C192" t="s">
        <v>475</v>
      </c>
      <c r="D192" s="19" t="s">
        <v>687</v>
      </c>
      <c r="E192">
        <v>5</v>
      </c>
      <c r="F192">
        <v>5</v>
      </c>
      <c r="G192">
        <v>5</v>
      </c>
      <c r="H192">
        <v>5</v>
      </c>
      <c r="I192" t="s">
        <v>667</v>
      </c>
      <c r="J192" s="10">
        <f>(E192*2+F192*2+G192+H192)/6</f>
        <v>5</v>
      </c>
      <c r="L192" s="10">
        <f>IF(K192="b",J192*1.1,J192)</f>
        <v>5</v>
      </c>
      <c r="M192" t="b">
        <f>EXACT(B192,C192)</f>
        <v>0</v>
      </c>
    </row>
    <row r="193" spans="1:13" x14ac:dyDescent="0.2">
      <c r="A193" s="18">
        <v>44287.43346064815</v>
      </c>
      <c r="B193" t="s">
        <v>475</v>
      </c>
      <c r="C193" t="s">
        <v>471</v>
      </c>
      <c r="D193" s="19" t="s">
        <v>687</v>
      </c>
      <c r="E193">
        <v>4</v>
      </c>
      <c r="F193">
        <v>4</v>
      </c>
      <c r="G193">
        <v>4</v>
      </c>
      <c r="H193">
        <v>4</v>
      </c>
      <c r="I193" t="s">
        <v>668</v>
      </c>
      <c r="J193" s="10">
        <f>(E193*2+F193*2+G193+H193)/6</f>
        <v>4</v>
      </c>
      <c r="L193" s="10">
        <f>IF(K193="b",J193*1.1,J193)</f>
        <v>4</v>
      </c>
      <c r="M193" t="b">
        <f>EXACT(B193,C193)</f>
        <v>0</v>
      </c>
    </row>
    <row r="194" spans="1:13" x14ac:dyDescent="0.2">
      <c r="A194" s="18">
        <v>44287.45511574074</v>
      </c>
      <c r="B194" t="s">
        <v>475</v>
      </c>
      <c r="C194" t="s">
        <v>478</v>
      </c>
      <c r="D194" s="19" t="s">
        <v>687</v>
      </c>
      <c r="E194">
        <v>5</v>
      </c>
      <c r="F194">
        <v>5</v>
      </c>
      <c r="G194">
        <v>5</v>
      </c>
      <c r="H194">
        <v>5</v>
      </c>
      <c r="I194" t="s">
        <v>669</v>
      </c>
      <c r="J194" s="10">
        <f>(E194*2+F194*2+G194+H194)/6</f>
        <v>5</v>
      </c>
      <c r="L194" s="10">
        <f>IF(K194="b",J194*1.1,J194)</f>
        <v>5</v>
      </c>
      <c r="M194" t="b">
        <f>EXACT(B194,C194)</f>
        <v>0</v>
      </c>
    </row>
    <row r="195" spans="1:13" x14ac:dyDescent="0.2">
      <c r="A195" s="18">
        <v>44288.680625000001</v>
      </c>
      <c r="B195" t="s">
        <v>468</v>
      </c>
      <c r="C195" t="s">
        <v>467</v>
      </c>
      <c r="D195" t="s">
        <v>569</v>
      </c>
      <c r="E195">
        <v>4</v>
      </c>
      <c r="F195">
        <v>4</v>
      </c>
      <c r="G195">
        <v>3</v>
      </c>
      <c r="H195">
        <v>5</v>
      </c>
      <c r="I195" t="s">
        <v>670</v>
      </c>
      <c r="J195" s="10">
        <f>(E195*2+F195*2+G195+H195)/6</f>
        <v>4</v>
      </c>
      <c r="L195" s="10">
        <f>IF(K195="b",J195*1.1,J195)</f>
        <v>4</v>
      </c>
      <c r="M195" t="b">
        <f>EXACT(B195,C195)</f>
        <v>0</v>
      </c>
    </row>
    <row r="196" spans="1:13" x14ac:dyDescent="0.2">
      <c r="A196" s="18">
        <v>44288.87572916667</v>
      </c>
      <c r="B196" t="s">
        <v>467</v>
      </c>
      <c r="C196" t="s">
        <v>473</v>
      </c>
      <c r="D196" s="19" t="s">
        <v>687</v>
      </c>
      <c r="E196">
        <v>4</v>
      </c>
      <c r="F196">
        <v>3</v>
      </c>
      <c r="G196">
        <v>4</v>
      </c>
      <c r="H196">
        <v>4</v>
      </c>
      <c r="I196" t="s">
        <v>671</v>
      </c>
      <c r="J196" s="10">
        <f>(E196*2+F196*2+G196+H196)/6</f>
        <v>3.6666666666666665</v>
      </c>
      <c r="L196" s="10">
        <f>IF(K196="b",J196*1.1,J196)</f>
        <v>3.6666666666666665</v>
      </c>
      <c r="M196" t="b">
        <f>EXACT(B196,C196)</f>
        <v>0</v>
      </c>
    </row>
    <row r="197" spans="1:13" x14ac:dyDescent="0.2">
      <c r="A197" s="18">
        <v>44288.903171296297</v>
      </c>
      <c r="B197" t="s">
        <v>473</v>
      </c>
      <c r="C197" t="s">
        <v>467</v>
      </c>
      <c r="D197" s="19" t="s">
        <v>687</v>
      </c>
      <c r="E197">
        <v>5</v>
      </c>
      <c r="F197">
        <v>5</v>
      </c>
      <c r="G197">
        <v>5</v>
      </c>
      <c r="H197">
        <v>5</v>
      </c>
      <c r="I197" t="s">
        <v>672</v>
      </c>
      <c r="J197" s="10">
        <f>(E197*2+F197*2+G197+H197)/6</f>
        <v>5</v>
      </c>
      <c r="L197" s="10">
        <f>IF(K197="b",J197*1.1,J197)</f>
        <v>5</v>
      </c>
      <c r="M197" t="b">
        <f>EXACT(B197,C197)</f>
        <v>0</v>
      </c>
    </row>
    <row r="198" spans="1:13" x14ac:dyDescent="0.2">
      <c r="A198" s="18">
        <v>44288.934444444443</v>
      </c>
      <c r="B198" t="s">
        <v>473</v>
      </c>
      <c r="C198" t="s">
        <v>475</v>
      </c>
      <c r="D198" s="19" t="s">
        <v>687</v>
      </c>
      <c r="E198">
        <v>5</v>
      </c>
      <c r="F198">
        <v>5</v>
      </c>
      <c r="G198">
        <v>5</v>
      </c>
      <c r="H198">
        <v>5</v>
      </c>
      <c r="I198" t="s">
        <v>673</v>
      </c>
      <c r="J198" s="10">
        <f>(E198*2+F198*2+G198+H198)/6</f>
        <v>5</v>
      </c>
      <c r="L198" s="10">
        <f>IF(K198="b",J198*1.1,J198)</f>
        <v>5</v>
      </c>
      <c r="M198" t="b">
        <f>EXACT(B198,C198)</f>
        <v>0</v>
      </c>
    </row>
    <row r="199" spans="1:13" x14ac:dyDescent="0.2">
      <c r="A199" s="18">
        <v>44288.979861111111</v>
      </c>
      <c r="B199" t="s">
        <v>475</v>
      </c>
      <c r="C199" t="s">
        <v>467</v>
      </c>
      <c r="D199" s="19" t="s">
        <v>687</v>
      </c>
      <c r="E199">
        <v>5</v>
      </c>
      <c r="F199">
        <v>5</v>
      </c>
      <c r="G199">
        <v>5</v>
      </c>
      <c r="H199">
        <v>4</v>
      </c>
      <c r="I199" t="s">
        <v>674</v>
      </c>
      <c r="J199" s="10">
        <f>(E199*2+F199*2+G199+H199)/6</f>
        <v>4.833333333333333</v>
      </c>
      <c r="L199" s="10">
        <f>IF(K199="b",J199*1.1,J199)</f>
        <v>4.833333333333333</v>
      </c>
      <c r="M199" t="b">
        <f>EXACT(B199,C199)</f>
        <v>0</v>
      </c>
    </row>
    <row r="200" spans="1:13" x14ac:dyDescent="0.2">
      <c r="A200" s="18">
        <v>44288.992291666669</v>
      </c>
      <c r="B200" t="s">
        <v>475</v>
      </c>
      <c r="C200" t="s">
        <v>488</v>
      </c>
      <c r="D200" s="19" t="s">
        <v>687</v>
      </c>
      <c r="E200">
        <v>3</v>
      </c>
      <c r="F200">
        <v>3</v>
      </c>
      <c r="G200">
        <v>3</v>
      </c>
      <c r="H200">
        <v>3</v>
      </c>
      <c r="I200" t="s">
        <v>675</v>
      </c>
      <c r="J200" s="10">
        <f>(E200*2+F200*2+G200+H200)/6</f>
        <v>3</v>
      </c>
      <c r="L200" s="10">
        <f>IF(K200="b",J200*1.1,J200)</f>
        <v>3</v>
      </c>
      <c r="M200" t="b">
        <f>EXACT(B200,C200)</f>
        <v>0</v>
      </c>
    </row>
    <row r="201" spans="1:13" x14ac:dyDescent="0.2">
      <c r="A201" s="18">
        <v>44289.010752314818</v>
      </c>
      <c r="B201" t="s">
        <v>475</v>
      </c>
      <c r="C201" t="s">
        <v>473</v>
      </c>
      <c r="D201" s="19" t="s">
        <v>687</v>
      </c>
      <c r="E201">
        <v>4</v>
      </c>
      <c r="F201">
        <v>4</v>
      </c>
      <c r="G201">
        <v>5</v>
      </c>
      <c r="H201">
        <v>5</v>
      </c>
      <c r="I201" t="s">
        <v>676</v>
      </c>
      <c r="J201" s="10">
        <f>(E201*2+F201*2+G201+H201)/6</f>
        <v>4.333333333333333</v>
      </c>
      <c r="L201" s="10">
        <f>IF(K201="b",J201*1.1,J201)</f>
        <v>4.333333333333333</v>
      </c>
      <c r="M201" t="b">
        <f>EXACT(B201,C201)</f>
        <v>0</v>
      </c>
    </row>
    <row r="202" spans="1:13" x14ac:dyDescent="0.2">
      <c r="A202" s="18">
        <v>44289.334814814814</v>
      </c>
      <c r="B202" t="s">
        <v>468</v>
      </c>
      <c r="C202" t="s">
        <v>473</v>
      </c>
      <c r="D202" s="19" t="s">
        <v>687</v>
      </c>
      <c r="E202">
        <v>5</v>
      </c>
      <c r="F202">
        <v>5</v>
      </c>
      <c r="G202">
        <v>5</v>
      </c>
      <c r="H202">
        <v>5</v>
      </c>
      <c r="I202" t="s">
        <v>677</v>
      </c>
      <c r="J202" s="10">
        <f>(E202*2+F202*2+G202+H202)/6</f>
        <v>5</v>
      </c>
      <c r="L202" s="10">
        <f>IF(K202="b",J202*1.1,J202)</f>
        <v>5</v>
      </c>
      <c r="M202" t="b">
        <f>EXACT(B202,C202)</f>
        <v>0</v>
      </c>
    </row>
    <row r="203" spans="1:13" x14ac:dyDescent="0.2">
      <c r="A203" s="18">
        <v>44289.397361111114</v>
      </c>
      <c r="B203" t="s">
        <v>473</v>
      </c>
      <c r="C203" t="s">
        <v>467</v>
      </c>
      <c r="D203" s="19" t="s">
        <v>688</v>
      </c>
      <c r="E203">
        <v>4</v>
      </c>
      <c r="F203">
        <v>4</v>
      </c>
      <c r="G203">
        <v>4</v>
      </c>
      <c r="H203">
        <v>5</v>
      </c>
      <c r="I203" t="s">
        <v>678</v>
      </c>
      <c r="J203" s="10">
        <f>(E203*2+F203*2+G203+H203)/6</f>
        <v>4.166666666666667</v>
      </c>
      <c r="L203" s="10">
        <f>IF(K203="b",J203*1.1,J203)</f>
        <v>4.166666666666667</v>
      </c>
      <c r="M203" t="b">
        <f>EXACT(B203,C203)</f>
        <v>0</v>
      </c>
    </row>
    <row r="204" spans="1:13" x14ac:dyDescent="0.2">
      <c r="A204" s="18">
        <v>44289.579293981478</v>
      </c>
      <c r="B204" t="s">
        <v>468</v>
      </c>
      <c r="C204" t="s">
        <v>478</v>
      </c>
      <c r="D204" s="19" t="s">
        <v>687</v>
      </c>
      <c r="E204">
        <v>3</v>
      </c>
      <c r="F204">
        <v>4</v>
      </c>
      <c r="G204">
        <v>4</v>
      </c>
      <c r="H204">
        <v>4</v>
      </c>
      <c r="I204" t="s">
        <v>679</v>
      </c>
      <c r="J204" s="10">
        <f>(E204*2+F204*2+G204+H204)/6</f>
        <v>3.6666666666666665</v>
      </c>
      <c r="L204" s="10">
        <f>IF(K204="b",J204*1.1,J204)</f>
        <v>3.6666666666666665</v>
      </c>
      <c r="M204" t="b">
        <f>EXACT(B204,C204)</f>
        <v>0</v>
      </c>
    </row>
    <row r="205" spans="1:13" x14ac:dyDescent="0.2">
      <c r="A205" s="18">
        <v>44289.660185185188</v>
      </c>
      <c r="B205" t="s">
        <v>478</v>
      </c>
      <c r="C205" t="s">
        <v>473</v>
      </c>
      <c r="D205" s="19" t="s">
        <v>687</v>
      </c>
      <c r="E205">
        <v>4</v>
      </c>
      <c r="F205">
        <v>5</v>
      </c>
      <c r="G205">
        <v>4</v>
      </c>
      <c r="H205">
        <v>5</v>
      </c>
      <c r="I205" t="s">
        <v>680</v>
      </c>
      <c r="J205" s="10">
        <f>(E205*2+F205*2+G205+H205)/6</f>
        <v>4.5</v>
      </c>
      <c r="L205" s="10">
        <f>IF(K205="b",J205*1.1,J205)</f>
        <v>4.5</v>
      </c>
      <c r="M205" t="b">
        <f>EXACT(B205,C205)</f>
        <v>0</v>
      </c>
    </row>
    <row r="206" spans="1:13" x14ac:dyDescent="0.2">
      <c r="A206" s="18">
        <v>44289.666122685187</v>
      </c>
      <c r="B206" t="s">
        <v>467</v>
      </c>
      <c r="C206" t="s">
        <v>468</v>
      </c>
      <c r="D206" s="19" t="s">
        <v>688</v>
      </c>
      <c r="E206">
        <v>5</v>
      </c>
      <c r="F206">
        <v>5</v>
      </c>
      <c r="G206">
        <v>5</v>
      </c>
      <c r="H206">
        <v>4</v>
      </c>
      <c r="I206" t="s">
        <v>681</v>
      </c>
      <c r="J206" s="10">
        <f>(E206*2+F206*2+G206+H206)/6</f>
        <v>4.833333333333333</v>
      </c>
      <c r="L206" s="10">
        <f>IF(K206="b",J206*1.1,J206)</f>
        <v>4.833333333333333</v>
      </c>
      <c r="M206" t="b">
        <f>EXACT(B206,C206)</f>
        <v>0</v>
      </c>
    </row>
    <row r="207" spans="1:13" x14ac:dyDescent="0.2">
      <c r="A207" s="18">
        <v>44289.773333333331</v>
      </c>
      <c r="B207" t="s">
        <v>467</v>
      </c>
      <c r="C207" t="s">
        <v>488</v>
      </c>
      <c r="D207" s="19" t="s">
        <v>687</v>
      </c>
      <c r="E207">
        <v>4</v>
      </c>
      <c r="F207">
        <v>4</v>
      </c>
      <c r="G207">
        <v>4</v>
      </c>
      <c r="H207">
        <v>5</v>
      </c>
      <c r="I207" t="s">
        <v>682</v>
      </c>
      <c r="J207" s="10">
        <f>(E207*2+F207*2+G207+H207)/6</f>
        <v>4.166666666666667</v>
      </c>
      <c r="L207" s="10">
        <f>IF(K207="b",J207*1.1,J207)</f>
        <v>4.166666666666667</v>
      </c>
      <c r="M207" t="b">
        <f>EXACT(B207,C207)</f>
        <v>0</v>
      </c>
    </row>
    <row r="208" spans="1:13" x14ac:dyDescent="0.2">
      <c r="A208" s="18">
        <v>44289.778310185182</v>
      </c>
      <c r="B208" t="s">
        <v>478</v>
      </c>
      <c r="C208" t="s">
        <v>467</v>
      </c>
      <c r="D208" s="19" t="s">
        <v>687</v>
      </c>
      <c r="E208">
        <v>5</v>
      </c>
      <c r="F208">
        <v>3</v>
      </c>
      <c r="G208">
        <v>5</v>
      </c>
      <c r="H208">
        <v>4</v>
      </c>
      <c r="I208" t="s">
        <v>683</v>
      </c>
      <c r="J208" s="10">
        <f>(E208*2+F208*2+G208+H208)/6</f>
        <v>4.166666666666667</v>
      </c>
      <c r="L208" s="10">
        <f>IF(K208="b",J208*1.1,J208)</f>
        <v>4.166666666666667</v>
      </c>
      <c r="M208" t="b">
        <f>EXACT(B208,C208)</f>
        <v>0</v>
      </c>
    </row>
    <row r="209" spans="1:13" x14ac:dyDescent="0.2">
      <c r="A209" s="18">
        <v>44289.786423611113</v>
      </c>
      <c r="B209" t="s">
        <v>478</v>
      </c>
      <c r="C209" t="s">
        <v>488</v>
      </c>
      <c r="D209" s="19" t="s">
        <v>687</v>
      </c>
      <c r="E209">
        <v>4</v>
      </c>
      <c r="F209">
        <v>5</v>
      </c>
      <c r="G209">
        <v>4</v>
      </c>
      <c r="H209">
        <v>1</v>
      </c>
      <c r="I209" t="s">
        <v>684</v>
      </c>
      <c r="J209" s="10">
        <f>(E209*2+F209*2+G209+H209)/6</f>
        <v>3.8333333333333335</v>
      </c>
      <c r="L209" s="10">
        <f>IF(K209="b",J209*1.1,J209)</f>
        <v>3.8333333333333335</v>
      </c>
      <c r="M209" t="b">
        <f>EXACT(B209,C209)</f>
        <v>0</v>
      </c>
    </row>
    <row r="210" spans="1:13" x14ac:dyDescent="0.2">
      <c r="A210" s="18">
        <v>44289.805277777778</v>
      </c>
      <c r="B210" t="s">
        <v>478</v>
      </c>
      <c r="C210" t="s">
        <v>475</v>
      </c>
      <c r="D210" s="19" t="s">
        <v>687</v>
      </c>
      <c r="E210">
        <v>0</v>
      </c>
      <c r="F210">
        <v>0</v>
      </c>
      <c r="G210">
        <v>0</v>
      </c>
      <c r="H210">
        <v>0</v>
      </c>
      <c r="I210" t="s">
        <v>685</v>
      </c>
      <c r="J210" s="10">
        <f>(E210*2+F210*2+G210+H210)/6</f>
        <v>0</v>
      </c>
      <c r="L210" s="10">
        <f>IF(K210="b",J210*1.1,J210)</f>
        <v>0</v>
      </c>
      <c r="M210" t="b">
        <f>EXACT(B210,C210)</f>
        <v>0</v>
      </c>
    </row>
    <row r="211" spans="1:13" x14ac:dyDescent="0.2">
      <c r="A211" s="18">
        <v>44289.996377314812</v>
      </c>
      <c r="B211" t="s">
        <v>478</v>
      </c>
      <c r="C211" t="s">
        <v>468</v>
      </c>
      <c r="D211" s="19" t="s">
        <v>687</v>
      </c>
      <c r="E211">
        <v>5</v>
      </c>
      <c r="F211">
        <v>4</v>
      </c>
      <c r="G211">
        <v>5</v>
      </c>
      <c r="H211">
        <v>4</v>
      </c>
      <c r="I211" t="s">
        <v>686</v>
      </c>
      <c r="J211" s="10">
        <f>(E211*2+F211*2+G211+H211)/6</f>
        <v>4.5</v>
      </c>
      <c r="L211" s="10">
        <f>IF(K211="b",J211*1.1,J211)</f>
        <v>4.5</v>
      </c>
      <c r="M211" t="b">
        <f>EXACT(B211,C211)</f>
        <v>0</v>
      </c>
    </row>
    <row r="212" spans="1:13" x14ac:dyDescent="0.2">
      <c r="A212" s="18">
        <v>44291.415879629632</v>
      </c>
      <c r="B212" t="s">
        <v>80</v>
      </c>
      <c r="C212" t="s">
        <v>467</v>
      </c>
      <c r="D212" s="19" t="s">
        <v>687</v>
      </c>
      <c r="E212">
        <v>4</v>
      </c>
      <c r="F212">
        <v>5</v>
      </c>
      <c r="G212">
        <v>5</v>
      </c>
      <c r="H212">
        <v>5</v>
      </c>
      <c r="I212" t="s">
        <v>689</v>
      </c>
      <c r="J212" s="10">
        <f>(E212*2+F212*2+G212+H212)/6</f>
        <v>4.666666666666667</v>
      </c>
      <c r="K212" s="19" t="s">
        <v>109</v>
      </c>
      <c r="L212" s="10">
        <f>IF(K212="b",J212*1.1,J212)</f>
        <v>5.1333333333333337</v>
      </c>
      <c r="M212" t="b">
        <f>EXACT(B212,C212)</f>
        <v>0</v>
      </c>
    </row>
    <row r="213" spans="1:13" x14ac:dyDescent="0.2">
      <c r="A213" s="18">
        <v>44291.419652777775</v>
      </c>
      <c r="B213" t="s">
        <v>80</v>
      </c>
      <c r="C213" t="s">
        <v>467</v>
      </c>
      <c r="D213" s="19" t="s">
        <v>690</v>
      </c>
      <c r="E213">
        <v>4</v>
      </c>
      <c r="F213">
        <v>5</v>
      </c>
      <c r="G213">
        <v>5</v>
      </c>
      <c r="H213">
        <v>5</v>
      </c>
      <c r="I213" t="s">
        <v>691</v>
      </c>
      <c r="J213" s="10">
        <f>(E213*2+F213*2+G213+H213)/6</f>
        <v>4.666666666666667</v>
      </c>
      <c r="L213" s="10">
        <f>IF(K213="b",J213*1.1,J213)</f>
        <v>4.666666666666667</v>
      </c>
      <c r="M213" t="b">
        <f>EXACT(B213,C213)</f>
        <v>0</v>
      </c>
    </row>
    <row r="214" spans="1:13" x14ac:dyDescent="0.2">
      <c r="A214" s="18">
        <v>44291.427939814814</v>
      </c>
      <c r="B214" t="s">
        <v>80</v>
      </c>
      <c r="C214" t="s">
        <v>473</v>
      </c>
      <c r="D214" s="19" t="s">
        <v>687</v>
      </c>
      <c r="E214">
        <v>4</v>
      </c>
      <c r="F214">
        <v>5</v>
      </c>
      <c r="G214">
        <v>4</v>
      </c>
      <c r="H214">
        <v>4</v>
      </c>
      <c r="I214" t="s">
        <v>692</v>
      </c>
      <c r="J214" s="10">
        <f>(E214*2+F214*2+G214+H214)/6</f>
        <v>4.333333333333333</v>
      </c>
      <c r="L214" s="10">
        <f>IF(K214="b",J214*1.1,J214)</f>
        <v>4.333333333333333</v>
      </c>
      <c r="M214" t="b">
        <f>EXACT(B214,C214)</f>
        <v>0</v>
      </c>
    </row>
    <row r="215" spans="1:13" x14ac:dyDescent="0.2">
      <c r="A215" s="18">
        <v>44291.434548611112</v>
      </c>
      <c r="B215" t="s">
        <v>80</v>
      </c>
      <c r="C215" t="s">
        <v>473</v>
      </c>
      <c r="D215" s="19" t="s">
        <v>690</v>
      </c>
      <c r="E215">
        <v>2</v>
      </c>
      <c r="F215">
        <v>3</v>
      </c>
      <c r="G215">
        <v>3</v>
      </c>
      <c r="H215">
        <v>4</v>
      </c>
      <c r="I215" t="s">
        <v>693</v>
      </c>
      <c r="J215" s="10">
        <f>(E215*2+F215*2+G215+H215)/6</f>
        <v>2.8333333333333335</v>
      </c>
      <c r="L215" s="10">
        <f>IF(K215="b",J215*1.1,J215)</f>
        <v>2.8333333333333335</v>
      </c>
      <c r="M215" t="b">
        <f>EXACT(B215,C215)</f>
        <v>0</v>
      </c>
    </row>
    <row r="216" spans="1:13" x14ac:dyDescent="0.2">
      <c r="A216" s="18">
        <v>44291.437592592592</v>
      </c>
      <c r="B216" t="s">
        <v>80</v>
      </c>
      <c r="C216" t="s">
        <v>475</v>
      </c>
      <c r="D216" s="19" t="s">
        <v>687</v>
      </c>
      <c r="E216">
        <v>4</v>
      </c>
      <c r="F216">
        <v>5</v>
      </c>
      <c r="G216">
        <v>5</v>
      </c>
      <c r="H216">
        <v>5</v>
      </c>
      <c r="I216" t="s">
        <v>694</v>
      </c>
      <c r="J216" s="10">
        <f>(E216*2+F216*2+G216+H216)/6</f>
        <v>4.666666666666667</v>
      </c>
      <c r="L216" s="10">
        <f>IF(K216="b",J216*1.1,J216)</f>
        <v>4.666666666666667</v>
      </c>
      <c r="M216" t="b">
        <f>EXACT(B216,C216)</f>
        <v>0</v>
      </c>
    </row>
    <row r="217" spans="1:13" x14ac:dyDescent="0.2">
      <c r="A217" s="18">
        <v>44291.442777777775</v>
      </c>
      <c r="B217" t="s">
        <v>80</v>
      </c>
      <c r="C217" t="s">
        <v>475</v>
      </c>
      <c r="D217" s="19" t="s">
        <v>690</v>
      </c>
      <c r="E217">
        <v>5</v>
      </c>
      <c r="F217">
        <v>5</v>
      </c>
      <c r="G217">
        <v>5</v>
      </c>
      <c r="H217">
        <v>5</v>
      </c>
      <c r="I217" t="s">
        <v>695</v>
      </c>
      <c r="J217" s="10">
        <f>(E217*2+F217*2+G217+H217)/6</f>
        <v>5</v>
      </c>
      <c r="L217" s="10">
        <f>IF(K217="b",J217*1.1,J217)</f>
        <v>5</v>
      </c>
      <c r="M217" t="b">
        <f>EXACT(B217,C217)</f>
        <v>0</v>
      </c>
    </row>
    <row r="218" spans="1:13" x14ac:dyDescent="0.2">
      <c r="A218" s="18">
        <v>44291.445833333331</v>
      </c>
      <c r="B218" t="s">
        <v>80</v>
      </c>
      <c r="C218" t="s">
        <v>488</v>
      </c>
      <c r="D218" s="19" t="s">
        <v>687</v>
      </c>
      <c r="E218">
        <v>4</v>
      </c>
      <c r="F218">
        <v>4</v>
      </c>
      <c r="G218">
        <v>4</v>
      </c>
      <c r="H218">
        <v>5</v>
      </c>
      <c r="I218" t="s">
        <v>696</v>
      </c>
      <c r="J218" s="10">
        <f>(E218*2+F218*2+G218+H218)/6</f>
        <v>4.166666666666667</v>
      </c>
      <c r="L218" s="10">
        <f>IF(K218="b",J218*1.1,J218)</f>
        <v>4.166666666666667</v>
      </c>
      <c r="M218" t="b">
        <f>EXACT(B218,C218)</f>
        <v>0</v>
      </c>
    </row>
    <row r="219" spans="1:13" x14ac:dyDescent="0.2">
      <c r="A219" s="18">
        <v>44291.449594907404</v>
      </c>
      <c r="B219" t="s">
        <v>80</v>
      </c>
      <c r="C219" t="s">
        <v>488</v>
      </c>
      <c r="D219" s="19" t="s">
        <v>690</v>
      </c>
      <c r="E219">
        <v>3</v>
      </c>
      <c r="F219">
        <v>3</v>
      </c>
      <c r="G219">
        <v>3</v>
      </c>
      <c r="H219">
        <v>4</v>
      </c>
      <c r="I219" t="s">
        <v>697</v>
      </c>
      <c r="J219" s="10">
        <f>(E219*2+F219*2+G219+H219)/6</f>
        <v>3.1666666666666665</v>
      </c>
      <c r="L219" s="10">
        <f>IF(K219="b",J219*1.1,J219)</f>
        <v>3.1666666666666665</v>
      </c>
      <c r="M219" t="b">
        <f>EXACT(B219,C219)</f>
        <v>0</v>
      </c>
    </row>
    <row r="220" spans="1:13" x14ac:dyDescent="0.2">
      <c r="A220" s="18">
        <v>44291.453726851854</v>
      </c>
      <c r="B220" t="s">
        <v>80</v>
      </c>
      <c r="C220" t="s">
        <v>468</v>
      </c>
      <c r="D220" s="19" t="s">
        <v>687</v>
      </c>
      <c r="E220">
        <v>4</v>
      </c>
      <c r="F220">
        <v>4</v>
      </c>
      <c r="G220">
        <v>5</v>
      </c>
      <c r="H220">
        <v>4</v>
      </c>
      <c r="I220" t="s">
        <v>698</v>
      </c>
      <c r="J220" s="10">
        <f>(E220*2+F220*2+G220+H220)/6</f>
        <v>4.166666666666667</v>
      </c>
      <c r="L220" s="10">
        <f>IF(K220="b",J220*1.1,J220)</f>
        <v>4.166666666666667</v>
      </c>
      <c r="M220" t="b">
        <f>EXACT(B220,C220)</f>
        <v>0</v>
      </c>
    </row>
    <row r="221" spans="1:13" x14ac:dyDescent="0.2">
      <c r="A221" s="18">
        <v>44291.483298611114</v>
      </c>
      <c r="B221" t="s">
        <v>80</v>
      </c>
      <c r="C221" t="s">
        <v>468</v>
      </c>
      <c r="D221" s="19" t="s">
        <v>690</v>
      </c>
      <c r="E221">
        <v>4</v>
      </c>
      <c r="F221">
        <v>4</v>
      </c>
      <c r="G221">
        <v>4</v>
      </c>
      <c r="H221">
        <v>4</v>
      </c>
      <c r="I221" t="s">
        <v>699</v>
      </c>
      <c r="J221" s="10">
        <f>(E221*2+F221*2+G221+H221)/6</f>
        <v>4</v>
      </c>
      <c r="L221" s="10">
        <f>IF(K221="b",J221*1.1,J221)</f>
        <v>4</v>
      </c>
      <c r="M221" t="b">
        <f>EXACT(B221,C221)</f>
        <v>0</v>
      </c>
    </row>
    <row r="222" spans="1:13" x14ac:dyDescent="0.2">
      <c r="A222" s="18">
        <v>44291.490659722222</v>
      </c>
      <c r="B222" t="s">
        <v>80</v>
      </c>
      <c r="C222" t="s">
        <v>471</v>
      </c>
      <c r="D222" s="19" t="s">
        <v>687</v>
      </c>
      <c r="E222">
        <v>0</v>
      </c>
      <c r="F222">
        <v>0</v>
      </c>
      <c r="G222">
        <v>0</v>
      </c>
      <c r="H222">
        <v>0</v>
      </c>
      <c r="I222" t="s">
        <v>700</v>
      </c>
      <c r="J222" s="10">
        <f>(E222*2+F222*2+G222+H222)/6</f>
        <v>0</v>
      </c>
      <c r="L222" s="10">
        <f>IF(K222="b",J222*1.1,J222)</f>
        <v>0</v>
      </c>
      <c r="M222" t="b">
        <f>EXACT(B222,C222)</f>
        <v>0</v>
      </c>
    </row>
    <row r="223" spans="1:13" x14ac:dyDescent="0.2">
      <c r="A223" s="18">
        <v>44291.496898148151</v>
      </c>
      <c r="B223" t="s">
        <v>80</v>
      </c>
      <c r="C223" t="s">
        <v>471</v>
      </c>
      <c r="D223" s="19" t="s">
        <v>690</v>
      </c>
      <c r="E223">
        <v>3</v>
      </c>
      <c r="F223">
        <v>3</v>
      </c>
      <c r="G223">
        <v>3</v>
      </c>
      <c r="H223">
        <v>4</v>
      </c>
      <c r="I223" t="s">
        <v>701</v>
      </c>
      <c r="J223" s="10">
        <f>(E223*2+F223*2+G223+H223)/6</f>
        <v>3.1666666666666665</v>
      </c>
      <c r="L223" s="10">
        <f>IF(K223="b",J223*1.1,J223)</f>
        <v>3.1666666666666665</v>
      </c>
      <c r="M223" t="b">
        <f>EXACT(B223,C223)</f>
        <v>0</v>
      </c>
    </row>
    <row r="224" spans="1:13" x14ac:dyDescent="0.2">
      <c r="A224" s="18">
        <v>44291.502569444441</v>
      </c>
      <c r="B224" t="s">
        <v>80</v>
      </c>
      <c r="C224" t="s">
        <v>478</v>
      </c>
      <c r="D224" s="19" t="s">
        <v>687</v>
      </c>
      <c r="E224">
        <v>5</v>
      </c>
      <c r="F224">
        <v>5</v>
      </c>
      <c r="G224">
        <v>5</v>
      </c>
      <c r="H224">
        <v>5</v>
      </c>
      <c r="I224" t="s">
        <v>702</v>
      </c>
      <c r="J224" s="10">
        <f>(E224*2+F224*2+G224+H224)/6</f>
        <v>5</v>
      </c>
      <c r="K224" s="19" t="s">
        <v>109</v>
      </c>
      <c r="L224" s="10">
        <f>IF(K224="b",J224*1.1,J224)</f>
        <v>5.5</v>
      </c>
      <c r="M224" t="b">
        <f>EXACT(B224,C224)</f>
        <v>0</v>
      </c>
    </row>
    <row r="225" spans="1:13" x14ac:dyDescent="0.2">
      <c r="A225" s="18">
        <v>44291.509664351855</v>
      </c>
      <c r="B225" t="s">
        <v>80</v>
      </c>
      <c r="C225" t="s">
        <v>478</v>
      </c>
      <c r="D225" s="19" t="s">
        <v>690</v>
      </c>
      <c r="E225">
        <v>5</v>
      </c>
      <c r="F225">
        <v>5</v>
      </c>
      <c r="G225">
        <v>5</v>
      </c>
      <c r="H225">
        <v>4</v>
      </c>
      <c r="I225" t="s">
        <v>703</v>
      </c>
      <c r="J225" s="10">
        <f>(E225*2+F225*2+G225+H225)/6</f>
        <v>4.833333333333333</v>
      </c>
      <c r="L225" s="10">
        <f>IF(K225="b",J225*1.1,J225)</f>
        <v>4.833333333333333</v>
      </c>
      <c r="M225" t="b">
        <f>EXACT(B225,C225)</f>
        <v>0</v>
      </c>
    </row>
    <row r="226" spans="1:13" x14ac:dyDescent="0.2">
      <c r="B226" s="18"/>
      <c r="J226" s="10">
        <f>(E226*2+F226*2+G226+H226)/6</f>
        <v>0</v>
      </c>
      <c r="L226" s="10">
        <f>IF(K226="b",J226*1.1,J226)</f>
        <v>0</v>
      </c>
      <c r="M226" t="b">
        <f>EXACT(B226,C226)</f>
        <v>1</v>
      </c>
    </row>
    <row r="227" spans="1:13" x14ac:dyDescent="0.2">
      <c r="B227" s="18"/>
      <c r="J227" s="10">
        <f>(E227*2+F227*2+G227+H227)/6</f>
        <v>0</v>
      </c>
      <c r="L227" s="10">
        <f>IF(K227="b",J227*1.1,J227)</f>
        <v>0</v>
      </c>
      <c r="M227" t="b">
        <f>EXACT(B227,C227)</f>
        <v>1</v>
      </c>
    </row>
    <row r="228" spans="1:13" x14ac:dyDescent="0.2">
      <c r="B228" s="18"/>
      <c r="J228" s="10">
        <f>(E228*2+F228*2+G228+H228)/6</f>
        <v>0</v>
      </c>
      <c r="L228" s="10">
        <f>IF(K228="b",J228*1.1,J228)</f>
        <v>0</v>
      </c>
      <c r="M228" t="b">
        <f>EXACT(B228,C228)</f>
        <v>1</v>
      </c>
    </row>
    <row r="229" spans="1:13" x14ac:dyDescent="0.2">
      <c r="B229" s="18"/>
      <c r="J229" s="10">
        <f>(E229*2+F229*2+G229+H229)/6</f>
        <v>0</v>
      </c>
      <c r="L229" s="10">
        <f>IF(K229="b",J229*1.1,J229)</f>
        <v>0</v>
      </c>
      <c r="M229" t="b">
        <f>EXACT(B229,C229)</f>
        <v>1</v>
      </c>
    </row>
    <row r="230" spans="1:13" x14ac:dyDescent="0.2">
      <c r="B230" s="18"/>
      <c r="J230" s="10">
        <f>(E230*2+F230*2+G230+H230)/6</f>
        <v>0</v>
      </c>
      <c r="L230" s="10">
        <f>IF(K230="b",J230*1.1,J230)</f>
        <v>0</v>
      </c>
      <c r="M230" t="b">
        <f>EXACT(B230,C230)</f>
        <v>1</v>
      </c>
    </row>
    <row r="231" spans="1:13" x14ac:dyDescent="0.2">
      <c r="B231" s="18"/>
      <c r="J231" s="10">
        <f>(E231*2+F231*2+G231+H231)/6</f>
        <v>0</v>
      </c>
      <c r="L231" s="10">
        <f>IF(K231="b",J231*1.1,J231)</f>
        <v>0</v>
      </c>
      <c r="M231" t="b">
        <f>EXACT(B231,C231)</f>
        <v>1</v>
      </c>
    </row>
    <row r="232" spans="1:13" x14ac:dyDescent="0.2">
      <c r="B232" s="18"/>
      <c r="J232" s="10">
        <f>(E232*2+F232*2+G232+H232)/6</f>
        <v>0</v>
      </c>
      <c r="L232" s="10">
        <f>IF(K232="b",J232*1.1,J232)</f>
        <v>0</v>
      </c>
      <c r="M232" t="b">
        <f>EXACT(B232,C232)</f>
        <v>1</v>
      </c>
    </row>
    <row r="233" spans="1:13" x14ac:dyDescent="0.2">
      <c r="B233" s="18"/>
      <c r="J233" s="10">
        <f>(E233*2+F233*2+G233+H233)/6</f>
        <v>0</v>
      </c>
      <c r="L233" s="10">
        <f>IF(K233="b",J233*1.1,J233)</f>
        <v>0</v>
      </c>
      <c r="M233" t="b">
        <f>EXACT(B233,C233)</f>
        <v>1</v>
      </c>
    </row>
    <row r="234" spans="1:13" x14ac:dyDescent="0.2">
      <c r="B234" s="18"/>
      <c r="J234" s="10">
        <f>(E234*2+F234*2+G234+H234)/6</f>
        <v>0</v>
      </c>
      <c r="L234" s="10">
        <f>IF(K234="b",J234*1.1,J234)</f>
        <v>0</v>
      </c>
      <c r="M234" t="b">
        <f>EXACT(B234,C234)</f>
        <v>1</v>
      </c>
    </row>
    <row r="235" spans="1:13" x14ac:dyDescent="0.2">
      <c r="B235" s="18"/>
      <c r="J235" s="10">
        <f>(E235*2+F235*2+G235+H235)/6</f>
        <v>0</v>
      </c>
      <c r="L235" s="10">
        <f>IF(K235="b",J235*1.1,J235)</f>
        <v>0</v>
      </c>
      <c r="M235" t="b">
        <f>EXACT(B235,C235)</f>
        <v>1</v>
      </c>
    </row>
    <row r="236" spans="1:13" x14ac:dyDescent="0.2">
      <c r="B236" s="18"/>
      <c r="J236" s="10">
        <f>(E236*2+F236*2+G236+H236)/6</f>
        <v>0</v>
      </c>
      <c r="L236" s="10">
        <f>IF(K236="b",J236*1.1,J236)</f>
        <v>0</v>
      </c>
      <c r="M236" t="b">
        <f>EXACT(B236,C236)</f>
        <v>1</v>
      </c>
    </row>
    <row r="237" spans="1:13" x14ac:dyDescent="0.2">
      <c r="B237" s="18"/>
      <c r="J237" s="10">
        <f>(E237*2+F237*2+G237+H237)/6</f>
        <v>0</v>
      </c>
      <c r="L237" s="10">
        <f>IF(K237="b",J237*1.1,J237)</f>
        <v>0</v>
      </c>
      <c r="M237" t="b">
        <f>EXACT(B237,C237)</f>
        <v>1</v>
      </c>
    </row>
    <row r="238" spans="1:13" x14ac:dyDescent="0.2">
      <c r="B238" s="18"/>
      <c r="J238" s="10">
        <f>(E238*2+F238*2+G238+H238)/6</f>
        <v>0</v>
      </c>
      <c r="L238" s="10">
        <f>IF(K238="b",J238*1.1,J238)</f>
        <v>0</v>
      </c>
      <c r="M238" t="b">
        <f>EXACT(B238,C238)</f>
        <v>1</v>
      </c>
    </row>
    <row r="239" spans="1:13" x14ac:dyDescent="0.2">
      <c r="B239" s="18"/>
    </row>
  </sheetData>
  <autoFilter ref="A1:Y238" xr:uid="{4A2DBA35-9F8C-4A4C-ABCD-9C1A9BEB33E8}">
    <sortState ref="A2:Y238">
      <sortCondition ref="A1:A238"/>
    </sortState>
  </autoFilter>
  <conditionalFormatting sqref="W2:Y2">
    <cfRule type="colorScale" priority="6">
      <colorScale>
        <cfvo type="min"/>
        <cfvo type="max"/>
        <color rgb="FF63BE7B"/>
        <color rgb="FFFFEF9C"/>
      </colorScale>
    </cfRule>
  </conditionalFormatting>
  <conditionalFormatting sqref="J148:J238 J23:J146 L23:L238">
    <cfRule type="colorScale" priority="4">
      <colorScale>
        <cfvo type="min"/>
        <cfvo type="max"/>
        <color rgb="FF63BE7B"/>
        <color rgb="FFFFEF9C"/>
      </colorScale>
    </cfRule>
  </conditionalFormatting>
  <conditionalFormatting sqref="L23:L238">
    <cfRule type="colorScale" priority="5">
      <colorScale>
        <cfvo type="min"/>
        <cfvo type="max"/>
        <color rgb="FF63BE7B"/>
        <color rgb="FFFFEF9C"/>
      </colorScale>
    </cfRule>
  </conditionalFormatting>
  <conditionalFormatting sqref="J1:L1 J3:J22 L3:L22">
    <cfRule type="colorScale" priority="27">
      <colorScale>
        <cfvo type="min"/>
        <cfvo type="max"/>
        <color rgb="FF63BE7B"/>
        <color rgb="FFFFEF9C"/>
      </colorScale>
    </cfRule>
  </conditionalFormatting>
  <conditionalFormatting sqref="J2:J22 L2:L22">
    <cfRule type="colorScale" priority="30">
      <colorScale>
        <cfvo type="min"/>
        <cfvo type="max"/>
        <color rgb="FF63BE7B"/>
        <color rgb="FFFFEF9C"/>
      </colorScale>
    </cfRule>
  </conditionalFormatting>
  <conditionalFormatting sqref="J147">
    <cfRule type="colorScale" priority="2">
      <colorScale>
        <cfvo type="min"/>
        <cfvo type="max"/>
        <color rgb="FF63BE7B"/>
        <color rgb="FFFFEF9C"/>
      </colorScale>
    </cfRule>
  </conditionalFormatting>
  <conditionalFormatting sqref="J147">
    <cfRule type="colorScale" priority="3">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422"/>
  <sheetViews>
    <sheetView workbookViewId="0">
      <pane ySplit="1" topLeftCell="A167" activePane="bottomLeft" state="frozen"/>
      <selection pane="bottomLeft" activeCell="N366" sqref="N366"/>
    </sheetView>
  </sheetViews>
  <sheetFormatPr defaultColWidth="14.42578125" defaultRowHeight="15.75" customHeight="1" x14ac:dyDescent="0.2"/>
  <cols>
    <col min="1" max="1" width="17.7109375" style="18" customWidth="1"/>
    <col min="2" max="2" width="19.28515625" customWidth="1"/>
    <col min="3" max="4" width="21.5703125" customWidth="1"/>
    <col min="5" max="5" width="8.28515625" style="15" customWidth="1"/>
    <col min="6" max="6" width="8" style="15" customWidth="1"/>
    <col min="7" max="8" width="8.28515625" style="15" customWidth="1"/>
    <col min="9" max="9" width="107.85546875" customWidth="1"/>
    <col min="10" max="12" width="10.85546875" customWidth="1"/>
    <col min="13" max="13" width="12.140625" customWidth="1"/>
    <col min="14" max="14" width="11.7109375" customWidth="1"/>
    <col min="15" max="15" width="25.42578125" customWidth="1"/>
    <col min="16" max="16" width="21.5703125" customWidth="1"/>
  </cols>
  <sheetData>
    <row r="1" spans="1:27" ht="12.75" x14ac:dyDescent="0.2">
      <c r="A1" s="16" t="s">
        <v>0</v>
      </c>
      <c r="B1" s="1" t="s">
        <v>1</v>
      </c>
      <c r="C1" s="1" t="s">
        <v>2</v>
      </c>
      <c r="D1" s="1" t="s">
        <v>3</v>
      </c>
      <c r="E1" s="14" t="s">
        <v>4</v>
      </c>
      <c r="F1" s="14" t="s">
        <v>5</v>
      </c>
      <c r="G1" s="14" t="s">
        <v>6</v>
      </c>
      <c r="H1" s="14" t="s">
        <v>7</v>
      </c>
      <c r="I1" s="1" t="s">
        <v>8</v>
      </c>
      <c r="J1" s="1" t="s">
        <v>74</v>
      </c>
      <c r="K1" s="1" t="s">
        <v>108</v>
      </c>
      <c r="L1" s="1" t="s">
        <v>107</v>
      </c>
      <c r="M1" s="3" t="s">
        <v>67</v>
      </c>
      <c r="N1" s="1" t="s">
        <v>68</v>
      </c>
    </row>
    <row r="2" spans="1:27" ht="12.75" hidden="1" x14ac:dyDescent="0.2">
      <c r="A2" s="17">
        <v>44089.845925543981</v>
      </c>
      <c r="B2" s="3" t="s">
        <v>86</v>
      </c>
      <c r="C2" s="3" t="s">
        <v>82</v>
      </c>
      <c r="D2" s="3" t="s">
        <v>11</v>
      </c>
      <c r="E2" s="14">
        <v>3</v>
      </c>
      <c r="F2" s="14">
        <v>2</v>
      </c>
      <c r="G2" s="14">
        <v>3</v>
      </c>
      <c r="H2" s="14">
        <v>4</v>
      </c>
      <c r="I2" s="30" t="s">
        <v>414</v>
      </c>
      <c r="J2" s="10">
        <f t="shared" ref="J2:J65" si="0">(E2*2+F2*2+G2+H2)/6</f>
        <v>2.8333333333333335</v>
      </c>
      <c r="K2" s="10"/>
      <c r="L2" s="10">
        <f t="shared" ref="L2:L65" si="1">IF(K2="b",J2*1.1,J2)</f>
        <v>2.8333333333333335</v>
      </c>
      <c r="M2" t="b">
        <f t="shared" ref="M2:M65" si="2">EXACT(B2,C2)</f>
        <v>0</v>
      </c>
      <c r="N2" s="2"/>
      <c r="O2">
        <v>44109.620369999997</v>
      </c>
      <c r="P2" s="26">
        <v>43961.487662037034</v>
      </c>
    </row>
    <row r="3" spans="1:27" ht="12.75" hidden="1" x14ac:dyDescent="0.2">
      <c r="A3" s="17">
        <v>44089.849888541663</v>
      </c>
      <c r="B3" s="3" t="s">
        <v>86</v>
      </c>
      <c r="C3" s="3" t="s">
        <v>87</v>
      </c>
      <c r="D3" s="3" t="s">
        <v>11</v>
      </c>
      <c r="E3" s="14">
        <v>4</v>
      </c>
      <c r="F3" s="14">
        <v>5</v>
      </c>
      <c r="G3" s="14">
        <v>5</v>
      </c>
      <c r="H3" s="14">
        <v>4</v>
      </c>
      <c r="I3" s="30" t="s">
        <v>415</v>
      </c>
      <c r="J3" s="10">
        <f t="shared" si="0"/>
        <v>4.5</v>
      </c>
      <c r="K3" s="10"/>
      <c r="L3" s="10">
        <f t="shared" si="1"/>
        <v>4.5</v>
      </c>
      <c r="M3" t="b">
        <f t="shared" si="2"/>
        <v>0</v>
      </c>
      <c r="N3" s="2"/>
      <c r="O3">
        <v>44109.03125</v>
      </c>
      <c r="P3" s="26">
        <v>43961.503125000003</v>
      </c>
      <c r="Q3" s="3"/>
      <c r="R3" s="14"/>
      <c r="S3" s="14"/>
      <c r="T3" s="14"/>
      <c r="U3" s="14"/>
      <c r="V3" s="3"/>
      <c r="W3" s="10"/>
      <c r="X3" s="10"/>
      <c r="Y3" s="10"/>
      <c r="AA3" s="2"/>
    </row>
    <row r="4" spans="1:27" ht="12.75" hidden="1" x14ac:dyDescent="0.2">
      <c r="A4" s="17">
        <v>44089.876994479171</v>
      </c>
      <c r="B4" s="3" t="s">
        <v>91</v>
      </c>
      <c r="C4" s="3" t="s">
        <v>87</v>
      </c>
      <c r="D4" s="3" t="s">
        <v>11</v>
      </c>
      <c r="E4" s="14">
        <v>4</v>
      </c>
      <c r="F4" s="14">
        <v>3</v>
      </c>
      <c r="G4" s="14">
        <v>4</v>
      </c>
      <c r="H4" s="14">
        <v>5</v>
      </c>
      <c r="I4" s="30" t="s">
        <v>416</v>
      </c>
      <c r="J4" s="10">
        <f t="shared" si="0"/>
        <v>3.8333333333333335</v>
      </c>
      <c r="K4" s="10"/>
      <c r="L4" s="10">
        <f t="shared" si="1"/>
        <v>3.8333333333333335</v>
      </c>
      <c r="M4" t="b">
        <f t="shared" si="2"/>
        <v>0</v>
      </c>
      <c r="N4" s="2"/>
      <c r="O4">
        <v>44109.129630000003</v>
      </c>
      <c r="P4" s="26">
        <v>43961.531921296293</v>
      </c>
    </row>
    <row r="5" spans="1:27" ht="12.75" x14ac:dyDescent="0.2">
      <c r="A5" s="17">
        <v>44089.877010150463</v>
      </c>
      <c r="B5" s="3" t="s">
        <v>86</v>
      </c>
      <c r="C5" s="3" t="s">
        <v>91</v>
      </c>
      <c r="D5" s="3" t="s">
        <v>11</v>
      </c>
      <c r="E5" s="14">
        <v>4</v>
      </c>
      <c r="F5" s="14">
        <v>3</v>
      </c>
      <c r="G5" s="14">
        <v>3</v>
      </c>
      <c r="H5" s="14">
        <v>4</v>
      </c>
      <c r="I5" s="3"/>
      <c r="J5" s="10">
        <f t="shared" si="0"/>
        <v>3.5</v>
      </c>
      <c r="K5" s="10"/>
      <c r="L5" s="10">
        <f t="shared" si="1"/>
        <v>3.5</v>
      </c>
      <c r="M5" t="b">
        <f t="shared" si="2"/>
        <v>0</v>
      </c>
      <c r="N5" s="2" t="s">
        <v>400</v>
      </c>
      <c r="O5">
        <v>44109.518519999998</v>
      </c>
      <c r="P5" s="26">
        <v>43961.672685185185</v>
      </c>
    </row>
    <row r="6" spans="1:27" ht="12.75" hidden="1" x14ac:dyDescent="0.2">
      <c r="A6" s="17">
        <v>44089.88214696759</v>
      </c>
      <c r="B6" s="3" t="s">
        <v>91</v>
      </c>
      <c r="C6" s="3" t="s">
        <v>94</v>
      </c>
      <c r="D6" s="3" t="s">
        <v>11</v>
      </c>
      <c r="E6" s="14">
        <v>4</v>
      </c>
      <c r="F6" s="14">
        <v>4</v>
      </c>
      <c r="G6" s="14">
        <v>3</v>
      </c>
      <c r="H6" s="14">
        <v>5</v>
      </c>
      <c r="I6" s="30" t="s">
        <v>30</v>
      </c>
      <c r="J6" s="10">
        <f t="shared" si="0"/>
        <v>4</v>
      </c>
      <c r="K6" s="10"/>
      <c r="L6" s="10">
        <f t="shared" si="1"/>
        <v>4</v>
      </c>
      <c r="M6" t="b">
        <f t="shared" si="2"/>
        <v>0</v>
      </c>
      <c r="N6" s="2"/>
      <c r="O6">
        <v>44109.833330000001</v>
      </c>
      <c r="P6" s="26">
        <v>43961.791458333333</v>
      </c>
    </row>
    <row r="7" spans="1:27" ht="12.75" hidden="1" x14ac:dyDescent="0.2">
      <c r="A7" s="17">
        <v>44089.886467337958</v>
      </c>
      <c r="B7" s="3" t="s">
        <v>91</v>
      </c>
      <c r="C7" s="3" t="s">
        <v>98</v>
      </c>
      <c r="D7" s="3" t="s">
        <v>11</v>
      </c>
      <c r="E7" s="14">
        <v>3</v>
      </c>
      <c r="F7" s="14">
        <v>4</v>
      </c>
      <c r="G7" s="14">
        <v>5</v>
      </c>
      <c r="H7" s="14">
        <v>5</v>
      </c>
      <c r="I7" s="30" t="s">
        <v>31</v>
      </c>
      <c r="J7" s="10">
        <f t="shared" si="0"/>
        <v>4</v>
      </c>
      <c r="K7" s="10"/>
      <c r="L7" s="10">
        <f t="shared" si="1"/>
        <v>4</v>
      </c>
      <c r="M7" t="b">
        <f t="shared" si="2"/>
        <v>0</v>
      </c>
      <c r="N7" s="2"/>
      <c r="O7">
        <v>44109.351849999999</v>
      </c>
      <c r="P7" s="26">
        <v>43961.810393518521</v>
      </c>
    </row>
    <row r="8" spans="1:27" ht="12.75" hidden="1" x14ac:dyDescent="0.2">
      <c r="A8" s="17">
        <v>44089.888843009263</v>
      </c>
      <c r="B8" s="3" t="s">
        <v>91</v>
      </c>
      <c r="C8" s="3" t="s">
        <v>96</v>
      </c>
      <c r="D8" s="3" t="s">
        <v>11</v>
      </c>
      <c r="E8" s="14">
        <v>4</v>
      </c>
      <c r="F8" s="14">
        <v>4</v>
      </c>
      <c r="G8" s="14">
        <v>4</v>
      </c>
      <c r="H8" s="14">
        <v>4</v>
      </c>
      <c r="I8" s="30" t="s">
        <v>32</v>
      </c>
      <c r="J8" s="10">
        <f t="shared" si="0"/>
        <v>4</v>
      </c>
      <c r="K8" s="10"/>
      <c r="L8" s="10">
        <f t="shared" si="1"/>
        <v>4</v>
      </c>
      <c r="M8" t="b">
        <f t="shared" si="2"/>
        <v>0</v>
      </c>
      <c r="N8" s="2"/>
      <c r="O8">
        <v>44109.15741</v>
      </c>
      <c r="P8" s="26">
        <v>43961.821261574078</v>
      </c>
    </row>
    <row r="9" spans="1:27" ht="12.75" hidden="1" x14ac:dyDescent="0.2">
      <c r="A9" s="17">
        <v>44089.889912083338</v>
      </c>
      <c r="B9" s="3" t="s">
        <v>91</v>
      </c>
      <c r="C9" s="3" t="s">
        <v>9</v>
      </c>
      <c r="D9" s="3" t="s">
        <v>11</v>
      </c>
      <c r="E9" s="14">
        <v>4</v>
      </c>
      <c r="F9" s="14">
        <v>3</v>
      </c>
      <c r="G9" s="14">
        <v>4</v>
      </c>
      <c r="H9" s="14">
        <v>4</v>
      </c>
      <c r="I9" s="30" t="s">
        <v>33</v>
      </c>
      <c r="J9" s="10">
        <f t="shared" si="0"/>
        <v>3.6666666666666665</v>
      </c>
      <c r="K9" s="10"/>
      <c r="L9" s="10">
        <f t="shared" si="1"/>
        <v>3.6666666666666665</v>
      </c>
      <c r="M9" t="b">
        <f t="shared" si="2"/>
        <v>0</v>
      </c>
      <c r="N9" s="2"/>
      <c r="O9">
        <v>44109.722220000003</v>
      </c>
      <c r="P9" s="26">
        <v>43961.82534722222</v>
      </c>
    </row>
    <row r="10" spans="1:27" ht="12.75" hidden="1" x14ac:dyDescent="0.2">
      <c r="A10" s="17">
        <v>44089.890718287032</v>
      </c>
      <c r="B10" s="3" t="s">
        <v>86</v>
      </c>
      <c r="C10" s="3" t="s">
        <v>98</v>
      </c>
      <c r="D10" s="3" t="s">
        <v>11</v>
      </c>
      <c r="E10" s="14">
        <v>5</v>
      </c>
      <c r="F10" s="14">
        <v>5</v>
      </c>
      <c r="G10" s="14">
        <v>5</v>
      </c>
      <c r="H10" s="14">
        <v>4</v>
      </c>
      <c r="I10" s="30" t="s">
        <v>417</v>
      </c>
      <c r="J10" s="10">
        <f t="shared" si="0"/>
        <v>4.833333333333333</v>
      </c>
      <c r="K10" s="10"/>
      <c r="L10" s="10">
        <f t="shared" si="1"/>
        <v>4.833333333333333</v>
      </c>
      <c r="M10" t="b">
        <f t="shared" si="2"/>
        <v>0</v>
      </c>
      <c r="N10" s="2"/>
      <c r="O10">
        <v>44109.222220000003</v>
      </c>
      <c r="P10" s="26">
        <v>43961.922222222223</v>
      </c>
    </row>
    <row r="11" spans="1:27" ht="14.25" x14ac:dyDescent="0.2">
      <c r="A11" s="17">
        <v>44089.892761620373</v>
      </c>
      <c r="B11" s="29" t="s">
        <v>91</v>
      </c>
      <c r="C11" s="29" t="s">
        <v>91</v>
      </c>
      <c r="D11" s="3" t="s">
        <v>11</v>
      </c>
      <c r="E11" s="14">
        <v>5</v>
      </c>
      <c r="F11" s="14">
        <v>5</v>
      </c>
      <c r="G11" s="14">
        <v>5</v>
      </c>
      <c r="H11" s="14">
        <v>5</v>
      </c>
      <c r="I11" s="30" t="s">
        <v>34</v>
      </c>
      <c r="J11" s="10">
        <f t="shared" si="0"/>
        <v>5</v>
      </c>
      <c r="K11" s="10"/>
      <c r="L11" s="10">
        <f t="shared" si="1"/>
        <v>5</v>
      </c>
      <c r="M11" t="b">
        <f t="shared" si="2"/>
        <v>1</v>
      </c>
      <c r="N11" s="2" t="s">
        <v>69</v>
      </c>
      <c r="O11">
        <v>44109.527779999997</v>
      </c>
      <c r="P11" s="26">
        <v>43961.928715277776</v>
      </c>
    </row>
    <row r="12" spans="1:27" ht="12.75" x14ac:dyDescent="0.2">
      <c r="A12" s="17">
        <v>44089.900910613425</v>
      </c>
      <c r="B12" s="3" t="s">
        <v>86</v>
      </c>
      <c r="C12" s="3" t="s">
        <v>91</v>
      </c>
      <c r="D12" s="3" t="s">
        <v>10</v>
      </c>
      <c r="E12" s="14">
        <v>4</v>
      </c>
      <c r="F12" s="14">
        <v>4</v>
      </c>
      <c r="G12" s="14">
        <v>3</v>
      </c>
      <c r="H12" s="14">
        <v>4</v>
      </c>
      <c r="I12" s="3"/>
      <c r="J12" s="10">
        <f t="shared" si="0"/>
        <v>3.8333333333333335</v>
      </c>
      <c r="K12" s="10"/>
      <c r="L12" s="10">
        <f t="shared" si="1"/>
        <v>3.8333333333333335</v>
      </c>
      <c r="M12" t="b">
        <f t="shared" si="2"/>
        <v>0</v>
      </c>
      <c r="N12" s="2" t="s">
        <v>400</v>
      </c>
      <c r="O12">
        <v>44109.648150000001</v>
      </c>
      <c r="P12" s="26">
        <v>43961.980856481481</v>
      </c>
    </row>
    <row r="13" spans="1:27" ht="12.75" hidden="1" x14ac:dyDescent="0.2">
      <c r="A13" s="17">
        <v>44089.943930196758</v>
      </c>
      <c r="B13" s="3" t="s">
        <v>98</v>
      </c>
      <c r="C13" s="3" t="s">
        <v>96</v>
      </c>
      <c r="D13" s="3" t="s">
        <v>11</v>
      </c>
      <c r="E13" s="14">
        <v>5</v>
      </c>
      <c r="F13" s="14">
        <v>4</v>
      </c>
      <c r="G13" s="14">
        <v>4</v>
      </c>
      <c r="H13" s="14">
        <v>5</v>
      </c>
      <c r="I13" s="30" t="s">
        <v>35</v>
      </c>
      <c r="J13" s="10">
        <f t="shared" si="0"/>
        <v>4.5</v>
      </c>
      <c r="K13" s="10"/>
      <c r="L13" s="10">
        <f t="shared" si="1"/>
        <v>4.5</v>
      </c>
      <c r="M13" t="b">
        <f t="shared" si="2"/>
        <v>0</v>
      </c>
      <c r="N13" s="2"/>
      <c r="O13">
        <v>44109.175929999998</v>
      </c>
      <c r="P13" s="26">
        <v>43961.985821759263</v>
      </c>
    </row>
    <row r="14" spans="1:27" ht="12.75" hidden="1" x14ac:dyDescent="0.2">
      <c r="A14" s="17">
        <v>44089.949801342591</v>
      </c>
      <c r="B14" s="3" t="s">
        <v>98</v>
      </c>
      <c r="C14" s="3" t="s">
        <v>9</v>
      </c>
      <c r="D14" s="3" t="s">
        <v>11</v>
      </c>
      <c r="E14" s="14">
        <v>4</v>
      </c>
      <c r="F14" s="14">
        <v>3</v>
      </c>
      <c r="G14" s="14">
        <v>3</v>
      </c>
      <c r="H14" s="14">
        <v>4</v>
      </c>
      <c r="I14" s="30" t="s">
        <v>36</v>
      </c>
      <c r="J14" s="10">
        <f t="shared" si="0"/>
        <v>3.5</v>
      </c>
      <c r="K14" s="10"/>
      <c r="L14" s="10">
        <f t="shared" si="1"/>
        <v>3.5</v>
      </c>
      <c r="M14" t="b">
        <f t="shared" si="2"/>
        <v>0</v>
      </c>
      <c r="N14" s="2"/>
      <c r="O14">
        <v>44110.490740000001</v>
      </c>
      <c r="P14" s="26">
        <v>43992.43209490741</v>
      </c>
    </row>
    <row r="15" spans="1:27" ht="12.75" hidden="1" x14ac:dyDescent="0.2">
      <c r="A15" s="17">
        <v>44090.383776863426</v>
      </c>
      <c r="B15" s="3" t="s">
        <v>86</v>
      </c>
      <c r="C15" s="3" t="s">
        <v>94</v>
      </c>
      <c r="D15" s="3" t="s">
        <v>11</v>
      </c>
      <c r="E15" s="14">
        <v>4</v>
      </c>
      <c r="F15" s="14">
        <v>5</v>
      </c>
      <c r="G15" s="14">
        <v>5</v>
      </c>
      <c r="H15" s="14">
        <v>5</v>
      </c>
      <c r="I15" s="30" t="s">
        <v>418</v>
      </c>
      <c r="J15" s="10">
        <f t="shared" si="0"/>
        <v>4.666666666666667</v>
      </c>
      <c r="K15" s="10"/>
      <c r="L15" s="10">
        <f t="shared" si="1"/>
        <v>4.666666666666667</v>
      </c>
      <c r="M15" t="b">
        <f t="shared" si="2"/>
        <v>0</v>
      </c>
      <c r="N15" s="2"/>
      <c r="O15">
        <v>44110.759259999999</v>
      </c>
      <c r="P15" s="26">
        <v>43992.623217592591</v>
      </c>
    </row>
    <row r="16" spans="1:27" ht="12.75" hidden="1" x14ac:dyDescent="0.2">
      <c r="A16" s="17">
        <v>44090.391354907406</v>
      </c>
      <c r="B16" s="3" t="s">
        <v>86</v>
      </c>
      <c r="C16" s="3" t="s">
        <v>9</v>
      </c>
      <c r="D16" s="3" t="s">
        <v>11</v>
      </c>
      <c r="E16" s="14">
        <v>5</v>
      </c>
      <c r="F16" s="14">
        <v>3</v>
      </c>
      <c r="G16" s="14">
        <v>5</v>
      </c>
      <c r="H16" s="14">
        <v>5</v>
      </c>
      <c r="I16" s="30" t="s">
        <v>37</v>
      </c>
      <c r="J16" s="10">
        <f t="shared" si="0"/>
        <v>4.333333333333333</v>
      </c>
      <c r="K16" s="10"/>
      <c r="L16" s="10">
        <f t="shared" si="1"/>
        <v>4.333333333333333</v>
      </c>
      <c r="M16" t="b">
        <f t="shared" si="2"/>
        <v>0</v>
      </c>
      <c r="N16" s="2"/>
      <c r="O16">
        <v>44110.138890000002</v>
      </c>
      <c r="P16" s="26">
        <v>43992.631701388891</v>
      </c>
    </row>
    <row r="17" spans="1:16" ht="12.75" hidden="1" x14ac:dyDescent="0.2">
      <c r="A17" s="17">
        <v>44090.45223711805</v>
      </c>
      <c r="B17" s="3" t="s">
        <v>86</v>
      </c>
      <c r="C17" s="3" t="s">
        <v>96</v>
      </c>
      <c r="D17" s="3" t="s">
        <v>11</v>
      </c>
      <c r="E17" s="14">
        <v>5</v>
      </c>
      <c r="F17" s="14">
        <v>4</v>
      </c>
      <c r="G17" s="14">
        <v>5</v>
      </c>
      <c r="H17" s="14">
        <v>5</v>
      </c>
      <c r="I17" s="30" t="s">
        <v>38</v>
      </c>
      <c r="J17" s="10">
        <f t="shared" si="0"/>
        <v>4.666666666666667</v>
      </c>
      <c r="K17" s="10"/>
      <c r="L17" s="10">
        <f t="shared" si="1"/>
        <v>4.666666666666667</v>
      </c>
      <c r="M17" t="b">
        <f t="shared" si="2"/>
        <v>0</v>
      </c>
      <c r="N17" s="2"/>
      <c r="O17">
        <v>44110.851849999999</v>
      </c>
      <c r="P17" s="26">
        <v>43992.737268518518</v>
      </c>
    </row>
    <row r="18" spans="1:16" ht="12.75" hidden="1" x14ac:dyDescent="0.2">
      <c r="A18" s="17">
        <v>44090.513010729162</v>
      </c>
      <c r="B18" s="3" t="s">
        <v>9</v>
      </c>
      <c r="C18" s="3" t="s">
        <v>81</v>
      </c>
      <c r="D18" s="3" t="s">
        <v>11</v>
      </c>
      <c r="E18" s="14">
        <v>5</v>
      </c>
      <c r="F18" s="14">
        <v>5</v>
      </c>
      <c r="G18" s="14">
        <v>5</v>
      </c>
      <c r="H18" s="14">
        <v>5</v>
      </c>
      <c r="I18" s="30" t="s">
        <v>408</v>
      </c>
      <c r="J18" s="10">
        <f t="shared" si="0"/>
        <v>5</v>
      </c>
      <c r="K18" s="10"/>
      <c r="L18" s="10">
        <f t="shared" si="1"/>
        <v>5</v>
      </c>
      <c r="M18" t="b">
        <f t="shared" si="2"/>
        <v>0</v>
      </c>
      <c r="N18" s="2"/>
      <c r="O18">
        <v>44110.388890000002</v>
      </c>
      <c r="P18" s="26">
        <v>43992.748263888891</v>
      </c>
    </row>
    <row r="19" spans="1:16" ht="12.75" hidden="1" x14ac:dyDescent="0.2">
      <c r="A19" s="17">
        <v>44090.553957615746</v>
      </c>
      <c r="B19" s="3" t="s">
        <v>94</v>
      </c>
      <c r="C19" s="3" t="s">
        <v>87</v>
      </c>
      <c r="D19" s="3" t="s">
        <v>11</v>
      </c>
      <c r="E19" s="14">
        <v>5</v>
      </c>
      <c r="F19" s="14">
        <v>5</v>
      </c>
      <c r="G19" s="14">
        <v>5</v>
      </c>
      <c r="H19" s="14">
        <v>5</v>
      </c>
      <c r="I19" s="30" t="s">
        <v>39</v>
      </c>
      <c r="J19" s="10">
        <f t="shared" si="0"/>
        <v>5</v>
      </c>
      <c r="K19" s="10"/>
      <c r="L19" s="10">
        <f t="shared" si="1"/>
        <v>5</v>
      </c>
      <c r="M19" t="b">
        <f t="shared" si="2"/>
        <v>0</v>
      </c>
      <c r="N19" s="2"/>
      <c r="O19">
        <v>44110.074070000002</v>
      </c>
      <c r="P19" s="26">
        <v>43992.758240740739</v>
      </c>
    </row>
    <row r="20" spans="1:16" ht="12.75" hidden="1" x14ac:dyDescent="0.2">
      <c r="A20" s="17">
        <v>44090.559090659721</v>
      </c>
      <c r="B20" s="3" t="s">
        <v>94</v>
      </c>
      <c r="C20" s="3" t="s">
        <v>98</v>
      </c>
      <c r="D20" s="3" t="s">
        <v>11</v>
      </c>
      <c r="E20" s="14">
        <v>5</v>
      </c>
      <c r="F20" s="14">
        <v>4</v>
      </c>
      <c r="G20" s="14">
        <v>5</v>
      </c>
      <c r="H20" s="14">
        <v>5</v>
      </c>
      <c r="I20" s="30" t="s">
        <v>419</v>
      </c>
      <c r="J20" s="10">
        <f t="shared" si="0"/>
        <v>4.666666666666667</v>
      </c>
      <c r="K20" s="10"/>
      <c r="L20" s="10">
        <f t="shared" si="1"/>
        <v>4.666666666666667</v>
      </c>
      <c r="M20" t="b">
        <f t="shared" si="2"/>
        <v>0</v>
      </c>
      <c r="N20" s="2"/>
      <c r="O20">
        <v>44110.277779999997</v>
      </c>
      <c r="P20" s="26">
        <v>43992.81590277778</v>
      </c>
    </row>
    <row r="21" spans="1:16" ht="12.75" hidden="1" x14ac:dyDescent="0.2">
      <c r="A21" s="17">
        <v>44090.563353703707</v>
      </c>
      <c r="B21" s="3" t="s">
        <v>94</v>
      </c>
      <c r="C21" s="3" t="s">
        <v>96</v>
      </c>
      <c r="D21" s="3" t="s">
        <v>11</v>
      </c>
      <c r="E21" s="14">
        <v>5</v>
      </c>
      <c r="F21" s="14">
        <v>5</v>
      </c>
      <c r="G21" s="14">
        <v>5</v>
      </c>
      <c r="H21" s="14">
        <v>5</v>
      </c>
      <c r="I21" s="30" t="s">
        <v>40</v>
      </c>
      <c r="J21" s="10">
        <f t="shared" si="0"/>
        <v>5</v>
      </c>
      <c r="K21" s="10"/>
      <c r="L21" s="10">
        <f t="shared" si="1"/>
        <v>5</v>
      </c>
      <c r="M21" t="b">
        <f t="shared" si="2"/>
        <v>0</v>
      </c>
      <c r="N21" s="2"/>
      <c r="O21">
        <v>44110.620369999997</v>
      </c>
      <c r="P21" s="26">
        <v>43992.8515162037</v>
      </c>
    </row>
    <row r="22" spans="1:16" ht="12.75" hidden="1" x14ac:dyDescent="0.2">
      <c r="A22" s="17">
        <v>44090.56572298611</v>
      </c>
      <c r="B22" s="3" t="s">
        <v>94</v>
      </c>
      <c r="C22" s="3" t="s">
        <v>9</v>
      </c>
      <c r="D22" s="3" t="s">
        <v>11</v>
      </c>
      <c r="E22" s="14">
        <v>4</v>
      </c>
      <c r="F22" s="14">
        <v>3</v>
      </c>
      <c r="G22" s="14">
        <v>4</v>
      </c>
      <c r="H22" s="14">
        <v>5</v>
      </c>
      <c r="I22" s="30" t="s">
        <v>41</v>
      </c>
      <c r="J22" s="10">
        <f t="shared" si="0"/>
        <v>3.8333333333333335</v>
      </c>
      <c r="K22" s="10"/>
      <c r="L22" s="10">
        <f t="shared" si="1"/>
        <v>3.8333333333333335</v>
      </c>
      <c r="M22" t="b">
        <f t="shared" si="2"/>
        <v>0</v>
      </c>
      <c r="N22" s="2"/>
      <c r="O22">
        <v>44110.148150000001</v>
      </c>
      <c r="P22" s="26">
        <v>43992.855231481481</v>
      </c>
    </row>
    <row r="23" spans="1:16" ht="12.75" hidden="1" x14ac:dyDescent="0.2">
      <c r="A23" s="17">
        <v>44090.687363472221</v>
      </c>
      <c r="B23" s="3" t="s">
        <v>82</v>
      </c>
      <c r="C23" s="3" t="s">
        <v>98</v>
      </c>
      <c r="D23" s="3" t="s">
        <v>11</v>
      </c>
      <c r="E23" s="14">
        <v>5</v>
      </c>
      <c r="F23" s="14">
        <v>5</v>
      </c>
      <c r="G23" s="14">
        <v>5</v>
      </c>
      <c r="H23" s="14">
        <v>5</v>
      </c>
      <c r="I23" s="30" t="s">
        <v>42</v>
      </c>
      <c r="J23" s="10">
        <f t="shared" si="0"/>
        <v>5</v>
      </c>
      <c r="K23" s="10"/>
      <c r="L23" s="10">
        <f t="shared" si="1"/>
        <v>5</v>
      </c>
      <c r="M23" t="b">
        <f t="shared" si="2"/>
        <v>0</v>
      </c>
      <c r="N23" s="2"/>
      <c r="O23">
        <v>44110.34259</v>
      </c>
      <c r="P23" s="26">
        <v>43992.860613425924</v>
      </c>
    </row>
    <row r="24" spans="1:16" ht="12.75" hidden="1" x14ac:dyDescent="0.2">
      <c r="A24" s="17">
        <v>44090.688796354167</v>
      </c>
      <c r="B24" s="3" t="s">
        <v>82</v>
      </c>
      <c r="C24" s="3" t="s">
        <v>84</v>
      </c>
      <c r="D24" s="3" t="s">
        <v>11</v>
      </c>
      <c r="E24" s="14">
        <v>5</v>
      </c>
      <c r="F24" s="14">
        <v>5</v>
      </c>
      <c r="G24" s="14">
        <v>5</v>
      </c>
      <c r="H24" s="14">
        <v>5</v>
      </c>
      <c r="I24" s="30" t="s">
        <v>43</v>
      </c>
      <c r="J24" s="10">
        <f t="shared" si="0"/>
        <v>5</v>
      </c>
      <c r="K24" s="10"/>
      <c r="L24" s="10">
        <f t="shared" si="1"/>
        <v>5</v>
      </c>
      <c r="M24" t="b">
        <f t="shared" si="2"/>
        <v>0</v>
      </c>
      <c r="N24" s="2"/>
      <c r="O24">
        <v>44110.027779999997</v>
      </c>
      <c r="P24" s="26">
        <v>43992.865590277775</v>
      </c>
    </row>
    <row r="25" spans="1:16" ht="12.75" hidden="1" x14ac:dyDescent="0.2">
      <c r="A25" s="17">
        <v>44090.690839212963</v>
      </c>
      <c r="B25" s="3" t="s">
        <v>82</v>
      </c>
      <c r="C25" s="3" t="s">
        <v>91</v>
      </c>
      <c r="D25" s="3" t="s">
        <v>11</v>
      </c>
      <c r="E25" s="14">
        <v>4</v>
      </c>
      <c r="F25" s="14">
        <v>0</v>
      </c>
      <c r="G25" s="14">
        <v>3</v>
      </c>
      <c r="H25" s="14">
        <v>5</v>
      </c>
      <c r="I25" s="30" t="s">
        <v>44</v>
      </c>
      <c r="J25" s="10">
        <f t="shared" si="0"/>
        <v>2.6666666666666665</v>
      </c>
      <c r="K25" s="10"/>
      <c r="L25" s="10">
        <f t="shared" si="1"/>
        <v>2.6666666666666665</v>
      </c>
      <c r="M25" t="b">
        <f t="shared" si="2"/>
        <v>0</v>
      </c>
      <c r="N25" s="2"/>
      <c r="O25">
        <v>44110.740740000001</v>
      </c>
      <c r="P25" s="26">
        <v>43992.922407407408</v>
      </c>
    </row>
    <row r="26" spans="1:16" ht="12.75" hidden="1" x14ac:dyDescent="0.2">
      <c r="A26" s="17">
        <v>44090.694056435183</v>
      </c>
      <c r="B26" s="3" t="s">
        <v>82</v>
      </c>
      <c r="C26" s="3" t="s">
        <v>96</v>
      </c>
      <c r="D26" s="3" t="s">
        <v>11</v>
      </c>
      <c r="E26" s="14">
        <v>4</v>
      </c>
      <c r="F26" s="14">
        <v>5</v>
      </c>
      <c r="G26" s="14">
        <v>4</v>
      </c>
      <c r="H26" s="14">
        <v>5</v>
      </c>
      <c r="I26" s="30" t="s">
        <v>45</v>
      </c>
      <c r="J26" s="10">
        <f t="shared" si="0"/>
        <v>4.5</v>
      </c>
      <c r="K26" s="10"/>
      <c r="L26" s="10">
        <f t="shared" si="1"/>
        <v>4.5</v>
      </c>
      <c r="M26" t="b">
        <f t="shared" si="2"/>
        <v>0</v>
      </c>
      <c r="N26" s="2"/>
      <c r="O26">
        <v>44110.870369999997</v>
      </c>
      <c r="P26" s="26">
        <v>43992.929328703707</v>
      </c>
    </row>
    <row r="27" spans="1:16" ht="12.75" hidden="1" x14ac:dyDescent="0.2">
      <c r="A27" s="17">
        <v>44090.697820000001</v>
      </c>
      <c r="B27" s="3" t="s">
        <v>82</v>
      </c>
      <c r="C27" s="3" t="s">
        <v>81</v>
      </c>
      <c r="D27" s="3" t="s">
        <v>11</v>
      </c>
      <c r="E27" s="14">
        <v>4</v>
      </c>
      <c r="F27" s="14">
        <v>4</v>
      </c>
      <c r="G27" s="14">
        <v>3</v>
      </c>
      <c r="H27" s="14">
        <v>5</v>
      </c>
      <c r="I27" s="30" t="s">
        <v>46</v>
      </c>
      <c r="J27" s="10">
        <f t="shared" si="0"/>
        <v>4</v>
      </c>
      <c r="K27" s="10"/>
      <c r="L27" s="10">
        <f t="shared" si="1"/>
        <v>4</v>
      </c>
      <c r="M27" t="b">
        <f t="shared" si="2"/>
        <v>0</v>
      </c>
      <c r="N27" s="2"/>
      <c r="O27">
        <v>44110.712959999997</v>
      </c>
      <c r="P27" s="26">
        <v>43992.983067129629</v>
      </c>
    </row>
    <row r="28" spans="1:16" ht="12.75" hidden="1" x14ac:dyDescent="0.2">
      <c r="A28" s="17">
        <v>44090.699273854167</v>
      </c>
      <c r="B28" s="3" t="s">
        <v>82</v>
      </c>
      <c r="C28" s="3" t="s">
        <v>9</v>
      </c>
      <c r="D28" s="3" t="s">
        <v>11</v>
      </c>
      <c r="E28" s="14">
        <v>2</v>
      </c>
      <c r="F28" s="14">
        <v>0</v>
      </c>
      <c r="G28" s="14">
        <v>3</v>
      </c>
      <c r="H28" s="14">
        <v>5</v>
      </c>
      <c r="I28" s="30" t="s">
        <v>47</v>
      </c>
      <c r="J28" s="10">
        <f t="shared" si="0"/>
        <v>2</v>
      </c>
      <c r="K28" s="10"/>
      <c r="L28" s="10">
        <f t="shared" si="1"/>
        <v>2</v>
      </c>
      <c r="M28" t="b">
        <f t="shared" si="2"/>
        <v>0</v>
      </c>
      <c r="N28" s="2"/>
      <c r="O28">
        <v>44110.90625</v>
      </c>
      <c r="P28" s="26">
        <v>43992.990624999999</v>
      </c>
    </row>
    <row r="29" spans="1:16" ht="12.75" hidden="1" x14ac:dyDescent="0.2">
      <c r="A29" s="17">
        <v>44090.700254629628</v>
      </c>
      <c r="B29" s="3" t="s">
        <v>82</v>
      </c>
      <c r="C29" s="3" t="s">
        <v>87</v>
      </c>
      <c r="D29" s="3" t="s">
        <v>11</v>
      </c>
      <c r="E29" s="14">
        <v>5</v>
      </c>
      <c r="F29" s="14">
        <v>5</v>
      </c>
      <c r="G29" s="14">
        <v>5</v>
      </c>
      <c r="H29" s="14">
        <v>5</v>
      </c>
      <c r="I29" s="30" t="s">
        <v>48</v>
      </c>
      <c r="J29" s="10">
        <f t="shared" si="0"/>
        <v>5</v>
      </c>
      <c r="K29" s="10"/>
      <c r="L29" s="10">
        <f t="shared" si="1"/>
        <v>5</v>
      </c>
      <c r="M29" t="b">
        <f t="shared" si="2"/>
        <v>0</v>
      </c>
      <c r="N29" s="2"/>
      <c r="O29">
        <v>44111.601849999999</v>
      </c>
      <c r="P29" s="26">
        <v>44022.000706018516</v>
      </c>
    </row>
    <row r="30" spans="1:16" ht="12.75" hidden="1" x14ac:dyDescent="0.2">
      <c r="A30" s="17">
        <v>44090.701540509261</v>
      </c>
      <c r="B30" s="3" t="s">
        <v>82</v>
      </c>
      <c r="C30" s="3" t="s">
        <v>86</v>
      </c>
      <c r="D30" s="3" t="s">
        <v>11</v>
      </c>
      <c r="E30" s="14">
        <v>5</v>
      </c>
      <c r="F30" s="14">
        <v>5</v>
      </c>
      <c r="G30" s="14">
        <v>5</v>
      </c>
      <c r="H30" s="14">
        <v>5</v>
      </c>
      <c r="I30" s="30" t="s">
        <v>49</v>
      </c>
      <c r="J30" s="10">
        <f t="shared" si="0"/>
        <v>5</v>
      </c>
      <c r="K30" s="10"/>
      <c r="L30" s="10">
        <f t="shared" si="1"/>
        <v>5</v>
      </c>
      <c r="M30" t="b">
        <f t="shared" si="2"/>
        <v>0</v>
      </c>
      <c r="N30" s="2"/>
      <c r="O30">
        <v>44111.583330000001</v>
      </c>
      <c r="P30" s="26">
        <v>44022.008645833332</v>
      </c>
    </row>
    <row r="31" spans="1:16" ht="12.75" hidden="1" x14ac:dyDescent="0.2">
      <c r="A31" s="17">
        <v>44090.703975486111</v>
      </c>
      <c r="B31" s="3" t="s">
        <v>82</v>
      </c>
      <c r="C31" s="3" t="s">
        <v>94</v>
      </c>
      <c r="D31" s="3" t="s">
        <v>11</v>
      </c>
      <c r="E31" s="14">
        <v>5</v>
      </c>
      <c r="F31" s="14">
        <v>5</v>
      </c>
      <c r="G31" s="14">
        <v>5</v>
      </c>
      <c r="H31" s="14">
        <v>5</v>
      </c>
      <c r="I31" s="30" t="s">
        <v>50</v>
      </c>
      <c r="J31" s="10">
        <f t="shared" si="0"/>
        <v>5</v>
      </c>
      <c r="K31" s="10"/>
      <c r="L31" s="10">
        <f t="shared" si="1"/>
        <v>5</v>
      </c>
      <c r="M31" t="b">
        <f t="shared" si="2"/>
        <v>0</v>
      </c>
      <c r="N31" s="2"/>
      <c r="O31">
        <v>44111.851849999999</v>
      </c>
      <c r="P31" s="26">
        <v>44022.014768518522</v>
      </c>
    </row>
    <row r="32" spans="1:16" ht="14.25" x14ac:dyDescent="0.2">
      <c r="A32" s="17">
        <v>44090.724860648144</v>
      </c>
      <c r="B32" s="29" t="s">
        <v>81</v>
      </c>
      <c r="C32" s="29" t="s">
        <v>81</v>
      </c>
      <c r="D32" s="3" t="s">
        <v>11</v>
      </c>
      <c r="E32" s="14">
        <v>3</v>
      </c>
      <c r="F32" s="14">
        <v>3</v>
      </c>
      <c r="G32" s="14">
        <v>3</v>
      </c>
      <c r="H32" s="14">
        <v>4</v>
      </c>
      <c r="I32" s="30" t="s">
        <v>420</v>
      </c>
      <c r="J32" s="10">
        <f t="shared" si="0"/>
        <v>3.1666666666666665</v>
      </c>
      <c r="K32" s="10"/>
      <c r="L32" s="10">
        <f t="shared" si="1"/>
        <v>3.1666666666666665</v>
      </c>
      <c r="M32" t="b">
        <f t="shared" si="2"/>
        <v>1</v>
      </c>
      <c r="N32" s="2" t="s">
        <v>69</v>
      </c>
      <c r="O32">
        <v>44111.245369999997</v>
      </c>
      <c r="P32" s="26">
        <v>44022.019224537034</v>
      </c>
    </row>
    <row r="33" spans="1:16" ht="12.75" hidden="1" x14ac:dyDescent="0.2">
      <c r="A33" s="17">
        <v>44090.841697256939</v>
      </c>
      <c r="B33" s="3" t="s">
        <v>98</v>
      </c>
      <c r="C33" s="3" t="s">
        <v>94</v>
      </c>
      <c r="D33" s="3" t="s">
        <v>11</v>
      </c>
      <c r="E33" s="14">
        <v>4</v>
      </c>
      <c r="F33" s="14">
        <v>5</v>
      </c>
      <c r="G33" s="14">
        <v>4</v>
      </c>
      <c r="H33" s="14">
        <v>5</v>
      </c>
      <c r="I33" s="30" t="s">
        <v>421</v>
      </c>
      <c r="J33" s="10">
        <f t="shared" si="0"/>
        <v>4.5</v>
      </c>
      <c r="K33" s="10"/>
      <c r="L33" s="10">
        <f t="shared" si="1"/>
        <v>4.5</v>
      </c>
      <c r="M33" t="b">
        <f t="shared" si="2"/>
        <v>0</v>
      </c>
      <c r="N33" s="2"/>
      <c r="O33">
        <v>44111.916669999999</v>
      </c>
      <c r="P33" s="26">
        <v>44022.02447916667</v>
      </c>
    </row>
    <row r="34" spans="1:16" ht="12.75" hidden="1" x14ac:dyDescent="0.2">
      <c r="A34" s="17">
        <v>44090.878459965279</v>
      </c>
      <c r="B34" s="3" t="s">
        <v>98</v>
      </c>
      <c r="C34" s="3" t="s">
        <v>87</v>
      </c>
      <c r="D34" s="3" t="s">
        <v>11</v>
      </c>
      <c r="E34" s="14">
        <v>3</v>
      </c>
      <c r="F34" s="14">
        <v>4</v>
      </c>
      <c r="G34" s="14">
        <v>2</v>
      </c>
      <c r="H34" s="14">
        <v>5</v>
      </c>
      <c r="I34" s="30" t="s">
        <v>422</v>
      </c>
      <c r="J34" s="10">
        <f t="shared" si="0"/>
        <v>3.5</v>
      </c>
      <c r="K34" s="10"/>
      <c r="L34" s="10">
        <f t="shared" si="1"/>
        <v>3.5</v>
      </c>
      <c r="M34" t="b">
        <f t="shared" si="2"/>
        <v>0</v>
      </c>
      <c r="N34" s="2"/>
      <c r="O34">
        <v>44111.129630000003</v>
      </c>
      <c r="P34" s="26">
        <v>44022.02921296296</v>
      </c>
    </row>
    <row r="35" spans="1:16" ht="12.75" hidden="1" x14ac:dyDescent="0.2">
      <c r="A35" s="17">
        <v>44090.907468668986</v>
      </c>
      <c r="B35" s="3" t="s">
        <v>98</v>
      </c>
      <c r="C35" s="3" t="s">
        <v>81</v>
      </c>
      <c r="D35" s="3" t="s">
        <v>11</v>
      </c>
      <c r="E35" s="14">
        <v>4</v>
      </c>
      <c r="F35" s="14">
        <v>4</v>
      </c>
      <c r="G35" s="14">
        <v>4</v>
      </c>
      <c r="H35" s="14">
        <v>4</v>
      </c>
      <c r="I35" s="30" t="s">
        <v>51</v>
      </c>
      <c r="J35" s="10">
        <f t="shared" si="0"/>
        <v>4</v>
      </c>
      <c r="K35" s="10"/>
      <c r="L35" s="10">
        <f t="shared" si="1"/>
        <v>4</v>
      </c>
      <c r="M35" t="b">
        <f t="shared" si="2"/>
        <v>0</v>
      </c>
      <c r="N35" s="2"/>
      <c r="O35">
        <v>44111.824070000002</v>
      </c>
      <c r="P35" s="26">
        <v>44022.035428240742</v>
      </c>
    </row>
    <row r="36" spans="1:16" ht="12.75" hidden="1" x14ac:dyDescent="0.2">
      <c r="A36" s="17">
        <v>44090.915144837963</v>
      </c>
      <c r="B36" s="3" t="s">
        <v>98</v>
      </c>
      <c r="C36" s="3" t="s">
        <v>82</v>
      </c>
      <c r="D36" s="3" t="s">
        <v>11</v>
      </c>
      <c r="E36" s="14">
        <v>5</v>
      </c>
      <c r="F36" s="14">
        <v>5</v>
      </c>
      <c r="G36" s="14">
        <v>5</v>
      </c>
      <c r="H36" s="14">
        <v>5</v>
      </c>
      <c r="I36" s="30" t="s">
        <v>423</v>
      </c>
      <c r="J36" s="10">
        <f t="shared" si="0"/>
        <v>5</v>
      </c>
      <c r="K36" s="10"/>
      <c r="L36" s="10">
        <f t="shared" si="1"/>
        <v>5</v>
      </c>
      <c r="M36" t="b">
        <f t="shared" si="2"/>
        <v>0</v>
      </c>
      <c r="N36" s="2"/>
      <c r="O36">
        <v>44111.388890000002</v>
      </c>
      <c r="P36" s="26">
        <v>44022.03701388889</v>
      </c>
    </row>
    <row r="37" spans="1:16" ht="12.75" hidden="1" x14ac:dyDescent="0.2">
      <c r="A37" s="17">
        <v>44092.257305046296</v>
      </c>
      <c r="B37" s="3" t="s">
        <v>98</v>
      </c>
      <c r="C37" s="3" t="s">
        <v>84</v>
      </c>
      <c r="D37" s="3" t="s">
        <v>11</v>
      </c>
      <c r="E37" s="14">
        <v>5</v>
      </c>
      <c r="F37" s="14">
        <v>5</v>
      </c>
      <c r="G37" s="14">
        <v>4</v>
      </c>
      <c r="H37" s="14">
        <v>5</v>
      </c>
      <c r="I37" s="30" t="s">
        <v>52</v>
      </c>
      <c r="J37" s="10">
        <f t="shared" si="0"/>
        <v>4.833333333333333</v>
      </c>
      <c r="K37" s="10"/>
      <c r="L37" s="10">
        <f t="shared" si="1"/>
        <v>4.833333333333333</v>
      </c>
      <c r="M37" t="b">
        <f t="shared" si="2"/>
        <v>0</v>
      </c>
      <c r="N37" s="2"/>
      <c r="O37">
        <v>44111.518519999998</v>
      </c>
      <c r="P37" s="26">
        <v>44022.340185185189</v>
      </c>
    </row>
    <row r="38" spans="1:16" ht="12.75" hidden="1" x14ac:dyDescent="0.2">
      <c r="A38" s="17">
        <v>44092.680710150467</v>
      </c>
      <c r="B38" s="3" t="s">
        <v>98</v>
      </c>
      <c r="C38" s="3" t="s">
        <v>86</v>
      </c>
      <c r="D38" s="3" t="s">
        <v>11</v>
      </c>
      <c r="E38" s="14">
        <v>5</v>
      </c>
      <c r="F38" s="14">
        <v>5</v>
      </c>
      <c r="G38" s="14">
        <v>4</v>
      </c>
      <c r="H38" s="14">
        <v>5</v>
      </c>
      <c r="I38" s="30" t="s">
        <v>53</v>
      </c>
      <c r="J38" s="10">
        <f t="shared" si="0"/>
        <v>4.833333333333333</v>
      </c>
      <c r="K38" s="10"/>
      <c r="L38" s="10">
        <f t="shared" si="1"/>
        <v>4.833333333333333</v>
      </c>
      <c r="M38" t="b">
        <f t="shared" si="2"/>
        <v>0</v>
      </c>
      <c r="N38" s="2"/>
      <c r="O38">
        <v>44111.814810000003</v>
      </c>
      <c r="P38" s="26">
        <v>44022.353148148148</v>
      </c>
    </row>
    <row r="39" spans="1:16" ht="12.75" hidden="1" x14ac:dyDescent="0.2">
      <c r="A39" s="17">
        <v>44095.750300706015</v>
      </c>
      <c r="B39" s="3" t="s">
        <v>9</v>
      </c>
      <c r="C39" s="3" t="s">
        <v>86</v>
      </c>
      <c r="D39" s="3" t="s">
        <v>11</v>
      </c>
      <c r="E39" s="14">
        <v>5</v>
      </c>
      <c r="F39" s="14">
        <v>3</v>
      </c>
      <c r="G39" s="14">
        <v>5</v>
      </c>
      <c r="H39" s="14">
        <v>5</v>
      </c>
      <c r="I39" s="30" t="s">
        <v>54</v>
      </c>
      <c r="J39" s="10">
        <f t="shared" si="0"/>
        <v>4.333333333333333</v>
      </c>
      <c r="K39" s="10"/>
      <c r="L39" s="10">
        <f t="shared" si="1"/>
        <v>4.333333333333333</v>
      </c>
      <c r="M39" t="b">
        <f t="shared" si="2"/>
        <v>0</v>
      </c>
      <c r="N39" s="2"/>
      <c r="O39">
        <v>44111.712959999997</v>
      </c>
      <c r="P39" s="26">
        <v>44022.426817129628</v>
      </c>
    </row>
    <row r="40" spans="1:16" ht="12.75" hidden="1" x14ac:dyDescent="0.2">
      <c r="A40" s="17">
        <v>44095.778748969911</v>
      </c>
      <c r="B40" s="3" t="s">
        <v>9</v>
      </c>
      <c r="C40" s="3" t="s">
        <v>86</v>
      </c>
      <c r="D40" s="3" t="s">
        <v>10</v>
      </c>
      <c r="E40" s="14">
        <v>5</v>
      </c>
      <c r="F40" s="14">
        <v>5</v>
      </c>
      <c r="G40" s="14">
        <v>4</v>
      </c>
      <c r="H40" s="14">
        <v>5</v>
      </c>
      <c r="I40" s="30" t="s">
        <v>55</v>
      </c>
      <c r="J40" s="10">
        <f t="shared" si="0"/>
        <v>4.833333333333333</v>
      </c>
      <c r="K40" s="10"/>
      <c r="L40" s="10">
        <f t="shared" si="1"/>
        <v>4.833333333333333</v>
      </c>
      <c r="M40" t="b">
        <f t="shared" si="2"/>
        <v>0</v>
      </c>
      <c r="N40" s="2"/>
      <c r="O40">
        <v>44111.175929999998</v>
      </c>
      <c r="P40" s="26">
        <v>44022.668321759258</v>
      </c>
    </row>
    <row r="41" spans="1:16" ht="12.75" hidden="1" x14ac:dyDescent="0.2">
      <c r="A41" s="17">
        <v>44095.791298912038</v>
      </c>
      <c r="B41" s="3" t="s">
        <v>9</v>
      </c>
      <c r="C41" s="3" t="s">
        <v>96</v>
      </c>
      <c r="D41" s="3" t="s">
        <v>10</v>
      </c>
      <c r="E41" s="14">
        <v>5</v>
      </c>
      <c r="F41" s="14">
        <v>4</v>
      </c>
      <c r="G41" s="14">
        <v>5</v>
      </c>
      <c r="H41" s="14">
        <v>5</v>
      </c>
      <c r="I41" s="30" t="s">
        <v>56</v>
      </c>
      <c r="J41" s="10">
        <f t="shared" si="0"/>
        <v>4.666666666666667</v>
      </c>
      <c r="K41" s="10"/>
      <c r="L41" s="10">
        <f t="shared" si="1"/>
        <v>4.666666666666667</v>
      </c>
      <c r="M41" t="b">
        <f t="shared" si="2"/>
        <v>0</v>
      </c>
      <c r="N41" s="2"/>
      <c r="O41">
        <v>44111.444439999999</v>
      </c>
      <c r="P41" s="26">
        <v>44022.721944444442</v>
      </c>
    </row>
    <row r="42" spans="1:16" ht="12.75" hidden="1" x14ac:dyDescent="0.2">
      <c r="A42" s="17">
        <v>44095.827014432871</v>
      </c>
      <c r="B42" s="3" t="s">
        <v>9</v>
      </c>
      <c r="C42" s="3" t="s">
        <v>84</v>
      </c>
      <c r="D42" s="3" t="s">
        <v>11</v>
      </c>
      <c r="E42" s="14">
        <v>3</v>
      </c>
      <c r="F42" s="14">
        <v>4</v>
      </c>
      <c r="G42" s="14">
        <v>3</v>
      </c>
      <c r="H42" s="14">
        <v>4</v>
      </c>
      <c r="I42" s="30" t="s">
        <v>57</v>
      </c>
      <c r="J42" s="10">
        <f t="shared" si="0"/>
        <v>3.5</v>
      </c>
      <c r="K42" s="10"/>
      <c r="L42" s="10">
        <f t="shared" si="1"/>
        <v>3.5</v>
      </c>
      <c r="M42" t="b">
        <f t="shared" si="2"/>
        <v>0</v>
      </c>
      <c r="N42" s="2"/>
      <c r="O42">
        <v>44111.833330000001</v>
      </c>
      <c r="P42" s="26">
        <v>44022.726458333331</v>
      </c>
    </row>
    <row r="43" spans="1:16" ht="12.75" hidden="1" x14ac:dyDescent="0.2">
      <c r="A43" s="17">
        <v>44095.830235081019</v>
      </c>
      <c r="B43" s="3" t="s">
        <v>9</v>
      </c>
      <c r="C43" s="3" t="s">
        <v>84</v>
      </c>
      <c r="D43" s="3" t="s">
        <v>10</v>
      </c>
      <c r="E43" s="14">
        <v>3</v>
      </c>
      <c r="F43" s="14">
        <v>3</v>
      </c>
      <c r="G43" s="14">
        <v>3</v>
      </c>
      <c r="H43" s="14">
        <v>3</v>
      </c>
      <c r="I43" s="30" t="s">
        <v>58</v>
      </c>
      <c r="J43" s="10">
        <f t="shared" si="0"/>
        <v>3</v>
      </c>
      <c r="K43" s="10"/>
      <c r="L43" s="10">
        <f t="shared" si="1"/>
        <v>3</v>
      </c>
      <c r="M43" t="b">
        <f t="shared" si="2"/>
        <v>0</v>
      </c>
      <c r="N43" s="2"/>
      <c r="O43">
        <v>44111.101849999999</v>
      </c>
      <c r="P43" s="26">
        <v>44022.81758101852</v>
      </c>
    </row>
    <row r="44" spans="1:16" ht="12.75" hidden="1" x14ac:dyDescent="0.2">
      <c r="A44" s="17">
        <v>44095.832202939811</v>
      </c>
      <c r="B44" s="3" t="s">
        <v>9</v>
      </c>
      <c r="C44" s="3" t="s">
        <v>94</v>
      </c>
      <c r="D44" s="3" t="s">
        <v>11</v>
      </c>
      <c r="E44" s="14">
        <v>3</v>
      </c>
      <c r="F44" s="14">
        <v>5</v>
      </c>
      <c r="G44" s="14">
        <v>5</v>
      </c>
      <c r="H44" s="14">
        <v>4</v>
      </c>
      <c r="I44" s="30" t="s">
        <v>425</v>
      </c>
      <c r="J44" s="10">
        <f t="shared" si="0"/>
        <v>4.166666666666667</v>
      </c>
      <c r="K44" s="10"/>
      <c r="L44" s="10">
        <f t="shared" si="1"/>
        <v>4.166666666666667</v>
      </c>
      <c r="M44" t="b">
        <f t="shared" si="2"/>
        <v>0</v>
      </c>
      <c r="N44" s="2"/>
      <c r="O44">
        <v>44111.629630000003</v>
      </c>
      <c r="P44" s="26">
        <v>44022.817962962959</v>
      </c>
    </row>
    <row r="45" spans="1:16" ht="12.75" hidden="1" x14ac:dyDescent="0.2">
      <c r="A45" s="17">
        <v>44095.832849444443</v>
      </c>
      <c r="B45" s="3" t="s">
        <v>9</v>
      </c>
      <c r="C45" s="3" t="s">
        <v>98</v>
      </c>
      <c r="D45" s="3" t="s">
        <v>10</v>
      </c>
      <c r="E45" s="14">
        <v>5</v>
      </c>
      <c r="F45" s="14">
        <v>5</v>
      </c>
      <c r="G45" s="14">
        <v>5</v>
      </c>
      <c r="H45" s="14">
        <v>5</v>
      </c>
      <c r="I45" s="30" t="s">
        <v>59</v>
      </c>
      <c r="J45" s="10">
        <f t="shared" si="0"/>
        <v>5</v>
      </c>
      <c r="K45" s="10"/>
      <c r="L45" s="10">
        <f t="shared" si="1"/>
        <v>5</v>
      </c>
      <c r="M45" t="b">
        <f t="shared" si="2"/>
        <v>0</v>
      </c>
      <c r="N45" s="2"/>
      <c r="O45">
        <v>44111.995369999997</v>
      </c>
      <c r="P45" s="26">
        <v>44022.893599537034</v>
      </c>
    </row>
    <row r="46" spans="1:16" ht="12.75" x14ac:dyDescent="0.2">
      <c r="A46" s="17">
        <v>44095.893958298606</v>
      </c>
      <c r="B46" s="3" t="s">
        <v>98</v>
      </c>
      <c r="C46" s="3" t="s">
        <v>9</v>
      </c>
      <c r="D46" s="3" t="s">
        <v>11</v>
      </c>
      <c r="E46" s="14">
        <v>5</v>
      </c>
      <c r="F46" s="14">
        <v>5</v>
      </c>
      <c r="G46" s="14">
        <v>5</v>
      </c>
      <c r="H46" s="14">
        <v>5</v>
      </c>
      <c r="I46" s="30" t="s">
        <v>426</v>
      </c>
      <c r="J46" s="10">
        <f t="shared" si="0"/>
        <v>5</v>
      </c>
      <c r="K46" s="10"/>
      <c r="L46" s="10">
        <f t="shared" si="1"/>
        <v>5</v>
      </c>
      <c r="M46" t="b">
        <f t="shared" si="2"/>
        <v>0</v>
      </c>
      <c r="N46" s="2" t="s">
        <v>79</v>
      </c>
      <c r="O46">
        <v>44111.462959999997</v>
      </c>
      <c r="P46" s="26">
        <v>44022.900254629632</v>
      </c>
    </row>
    <row r="47" spans="1:16" ht="12.75" hidden="1" x14ac:dyDescent="0.2">
      <c r="A47" s="17">
        <v>44095.91286773148</v>
      </c>
      <c r="B47" s="3" t="s">
        <v>9</v>
      </c>
      <c r="C47" s="3" t="s">
        <v>87</v>
      </c>
      <c r="D47" s="3" t="s">
        <v>11</v>
      </c>
      <c r="E47" s="14">
        <v>5</v>
      </c>
      <c r="F47" s="14">
        <v>4</v>
      </c>
      <c r="G47" s="14">
        <v>5</v>
      </c>
      <c r="H47" s="14">
        <v>5</v>
      </c>
      <c r="I47" s="30" t="s">
        <v>352</v>
      </c>
      <c r="J47" s="10">
        <f t="shared" si="0"/>
        <v>4.666666666666667</v>
      </c>
      <c r="K47" s="10"/>
      <c r="L47" s="10">
        <f t="shared" si="1"/>
        <v>4.666666666666667</v>
      </c>
      <c r="M47" t="b">
        <f t="shared" si="2"/>
        <v>0</v>
      </c>
      <c r="N47" s="2"/>
      <c r="O47">
        <v>44111.620369999997</v>
      </c>
      <c r="P47" s="26">
        <v>44022.904016203705</v>
      </c>
    </row>
    <row r="48" spans="1:16" ht="12.75" hidden="1" x14ac:dyDescent="0.2">
      <c r="A48" s="17">
        <v>44095.94404076389</v>
      </c>
      <c r="B48" s="3" t="s">
        <v>94</v>
      </c>
      <c r="C48" s="3" t="s">
        <v>81</v>
      </c>
      <c r="D48" s="3" t="s">
        <v>11</v>
      </c>
      <c r="E48" s="14">
        <v>4</v>
      </c>
      <c r="F48" s="14">
        <v>4</v>
      </c>
      <c r="G48" s="14">
        <v>5</v>
      </c>
      <c r="H48" s="14">
        <v>5</v>
      </c>
      <c r="I48" s="30" t="s">
        <v>428</v>
      </c>
      <c r="J48" s="10">
        <f t="shared" si="0"/>
        <v>4.333333333333333</v>
      </c>
      <c r="K48" s="10"/>
      <c r="L48" s="10">
        <f t="shared" si="1"/>
        <v>4.333333333333333</v>
      </c>
      <c r="M48" t="b">
        <f t="shared" si="2"/>
        <v>0</v>
      </c>
      <c r="N48" s="2"/>
      <c r="O48">
        <v>44111.34259</v>
      </c>
      <c r="P48" s="26">
        <v>44022.904363425929</v>
      </c>
    </row>
    <row r="49" spans="1:16" ht="12.75" hidden="1" x14ac:dyDescent="0.2">
      <c r="A49" s="17">
        <v>44095.947209675927</v>
      </c>
      <c r="B49" s="3" t="s">
        <v>94</v>
      </c>
      <c r="C49" s="3" t="s">
        <v>82</v>
      </c>
      <c r="D49" s="3" t="s">
        <v>11</v>
      </c>
      <c r="E49" s="14">
        <v>5</v>
      </c>
      <c r="F49" s="14">
        <v>5</v>
      </c>
      <c r="G49" s="14">
        <v>5</v>
      </c>
      <c r="H49" s="14">
        <v>5</v>
      </c>
      <c r="I49" s="30" t="s">
        <v>429</v>
      </c>
      <c r="J49" s="10">
        <f t="shared" si="0"/>
        <v>5</v>
      </c>
      <c r="K49" s="10"/>
      <c r="L49" s="10">
        <f t="shared" si="1"/>
        <v>5</v>
      </c>
      <c r="M49" t="b">
        <f t="shared" si="2"/>
        <v>0</v>
      </c>
      <c r="N49" s="2"/>
      <c r="O49">
        <v>44111.620369999997</v>
      </c>
      <c r="P49" s="26">
        <v>44022.905266203707</v>
      </c>
    </row>
    <row r="50" spans="1:16" ht="12.75" hidden="1" x14ac:dyDescent="0.2">
      <c r="A50" s="17">
        <v>44095.948687685188</v>
      </c>
      <c r="B50" s="3" t="s">
        <v>94</v>
      </c>
      <c r="C50" s="3" t="s">
        <v>84</v>
      </c>
      <c r="D50" s="3" t="s">
        <v>11</v>
      </c>
      <c r="E50" s="14">
        <v>5</v>
      </c>
      <c r="F50" s="14">
        <v>5</v>
      </c>
      <c r="G50" s="14">
        <v>5</v>
      </c>
      <c r="H50" s="14">
        <v>5</v>
      </c>
      <c r="I50" s="30" t="s">
        <v>60</v>
      </c>
      <c r="J50" s="10">
        <f t="shared" si="0"/>
        <v>5</v>
      </c>
      <c r="K50" s="10"/>
      <c r="L50" s="10">
        <f t="shared" si="1"/>
        <v>5</v>
      </c>
      <c r="M50" t="b">
        <f t="shared" si="2"/>
        <v>0</v>
      </c>
      <c r="N50" s="2"/>
      <c r="O50">
        <v>44111.814810000003</v>
      </c>
      <c r="P50" s="26">
        <v>44022.905648148146</v>
      </c>
    </row>
    <row r="51" spans="1:16" ht="14.25" x14ac:dyDescent="0.2">
      <c r="A51" s="17">
        <v>44095.951531192128</v>
      </c>
      <c r="B51" s="29" t="s">
        <v>86</v>
      </c>
      <c r="C51" s="29" t="s">
        <v>86</v>
      </c>
      <c r="D51" s="3" t="s">
        <v>11</v>
      </c>
      <c r="E51" s="14">
        <v>5</v>
      </c>
      <c r="F51" s="14">
        <v>5</v>
      </c>
      <c r="G51" s="14">
        <v>5</v>
      </c>
      <c r="H51" s="14">
        <v>5</v>
      </c>
      <c r="I51" s="30" t="s">
        <v>61</v>
      </c>
      <c r="J51" s="10">
        <f t="shared" si="0"/>
        <v>5</v>
      </c>
      <c r="K51" s="10"/>
      <c r="L51" s="10">
        <f t="shared" si="1"/>
        <v>5</v>
      </c>
      <c r="M51" t="b">
        <f t="shared" si="2"/>
        <v>1</v>
      </c>
      <c r="N51" s="2" t="s">
        <v>69</v>
      </c>
      <c r="O51">
        <v>44111.768519999998</v>
      </c>
      <c r="P51" s="26">
        <v>44022.906747685185</v>
      </c>
    </row>
    <row r="52" spans="1:16" ht="12.75" hidden="1" x14ac:dyDescent="0.2">
      <c r="A52" s="17">
        <v>44095.954288159723</v>
      </c>
      <c r="B52" s="3" t="s">
        <v>94</v>
      </c>
      <c r="C52" s="3" t="s">
        <v>91</v>
      </c>
      <c r="D52" s="3" t="s">
        <v>11</v>
      </c>
      <c r="E52" s="14">
        <v>4</v>
      </c>
      <c r="F52" s="14">
        <v>4</v>
      </c>
      <c r="G52" s="14">
        <v>4</v>
      </c>
      <c r="H52" s="14">
        <v>4</v>
      </c>
      <c r="I52" s="30" t="s">
        <v>430</v>
      </c>
      <c r="J52" s="10">
        <f t="shared" si="0"/>
        <v>4</v>
      </c>
      <c r="K52" s="10"/>
      <c r="L52" s="10">
        <f t="shared" si="1"/>
        <v>4</v>
      </c>
      <c r="M52" t="b">
        <f t="shared" si="2"/>
        <v>0</v>
      </c>
      <c r="N52" s="2"/>
      <c r="O52">
        <v>44111.583330000001</v>
      </c>
      <c r="P52" s="26">
        <v>44022.907395833332</v>
      </c>
    </row>
    <row r="53" spans="1:16" ht="12.75" hidden="1" x14ac:dyDescent="0.2">
      <c r="A53" s="17">
        <v>44095.971199513893</v>
      </c>
      <c r="B53" s="3" t="s">
        <v>9</v>
      </c>
      <c r="C53" s="3" t="s">
        <v>82</v>
      </c>
      <c r="D53" s="3" t="s">
        <v>11</v>
      </c>
      <c r="E53" s="14">
        <v>5</v>
      </c>
      <c r="F53" s="14">
        <v>5</v>
      </c>
      <c r="G53" s="14">
        <v>5</v>
      </c>
      <c r="H53" s="14">
        <v>5</v>
      </c>
      <c r="I53" s="30" t="s">
        <v>409</v>
      </c>
      <c r="J53" s="10">
        <f t="shared" si="0"/>
        <v>5</v>
      </c>
      <c r="K53" s="10"/>
      <c r="L53" s="10">
        <f t="shared" si="1"/>
        <v>5</v>
      </c>
      <c r="M53" t="b">
        <f t="shared" si="2"/>
        <v>0</v>
      </c>
      <c r="N53" s="2"/>
      <c r="O53">
        <v>44111.629630000003</v>
      </c>
      <c r="P53" s="26">
        <v>44022.908796296295</v>
      </c>
    </row>
    <row r="54" spans="1:16" ht="12.75" hidden="1" x14ac:dyDescent="0.2">
      <c r="A54" s="17">
        <v>44095.995045231481</v>
      </c>
      <c r="B54" s="3" t="s">
        <v>9</v>
      </c>
      <c r="C54" s="3" t="s">
        <v>96</v>
      </c>
      <c r="D54" s="3" t="s">
        <v>11</v>
      </c>
      <c r="E54" s="14">
        <v>5</v>
      </c>
      <c r="F54" s="14">
        <v>5</v>
      </c>
      <c r="G54" s="14">
        <v>5</v>
      </c>
      <c r="H54" s="14">
        <v>5</v>
      </c>
      <c r="I54" s="30" t="s">
        <v>62</v>
      </c>
      <c r="J54" s="10">
        <f t="shared" si="0"/>
        <v>5</v>
      </c>
      <c r="K54" s="10"/>
      <c r="L54" s="10">
        <f t="shared" si="1"/>
        <v>5</v>
      </c>
      <c r="M54" t="b">
        <f t="shared" si="2"/>
        <v>0</v>
      </c>
      <c r="N54" s="2"/>
      <c r="O54">
        <v>44111.805560000001</v>
      </c>
      <c r="P54" s="26">
        <v>44022.909618055557</v>
      </c>
    </row>
    <row r="55" spans="1:16" ht="12.75" hidden="1" x14ac:dyDescent="0.2">
      <c r="A55" s="17">
        <v>44096.429263460654</v>
      </c>
      <c r="B55" s="3" t="s">
        <v>98</v>
      </c>
      <c r="C55" s="3" t="s">
        <v>96</v>
      </c>
      <c r="D55" s="3" t="s">
        <v>10</v>
      </c>
      <c r="E55" s="14">
        <v>5</v>
      </c>
      <c r="F55" s="14">
        <v>4</v>
      </c>
      <c r="G55" s="14">
        <v>5</v>
      </c>
      <c r="H55" s="14">
        <v>5</v>
      </c>
      <c r="I55" s="30" t="s">
        <v>63</v>
      </c>
      <c r="J55" s="10">
        <f t="shared" si="0"/>
        <v>4.666666666666667</v>
      </c>
      <c r="K55" s="10"/>
      <c r="L55" s="10">
        <f t="shared" si="1"/>
        <v>4.666666666666667</v>
      </c>
      <c r="M55" t="b">
        <f t="shared" si="2"/>
        <v>0</v>
      </c>
      <c r="N55" s="2"/>
      <c r="O55">
        <v>44111.462959999997</v>
      </c>
      <c r="P55" s="26">
        <v>44022.910254629627</v>
      </c>
    </row>
    <row r="56" spans="1:16" ht="12.75" hidden="1" x14ac:dyDescent="0.2">
      <c r="A56" s="17">
        <v>44096.436112418982</v>
      </c>
      <c r="B56" s="3" t="s">
        <v>98</v>
      </c>
      <c r="C56" s="3" t="s">
        <v>9</v>
      </c>
      <c r="D56" s="3" t="s">
        <v>10</v>
      </c>
      <c r="E56" s="14">
        <v>5</v>
      </c>
      <c r="F56" s="14">
        <v>4</v>
      </c>
      <c r="G56" s="14">
        <v>4</v>
      </c>
      <c r="H56" s="14">
        <v>5</v>
      </c>
      <c r="I56" s="30" t="s">
        <v>64</v>
      </c>
      <c r="J56" s="10">
        <f t="shared" si="0"/>
        <v>4.5</v>
      </c>
      <c r="K56" s="10"/>
      <c r="L56" s="10">
        <f t="shared" si="1"/>
        <v>4.5</v>
      </c>
      <c r="M56" t="b">
        <f t="shared" si="2"/>
        <v>0</v>
      </c>
      <c r="N56" s="2"/>
      <c r="O56">
        <v>44111.754630000003</v>
      </c>
      <c r="P56" s="26">
        <v>44022.910775462966</v>
      </c>
    </row>
    <row r="57" spans="1:16" ht="12.75" hidden="1" x14ac:dyDescent="0.2">
      <c r="A57" s="17">
        <v>44096.59078810185</v>
      </c>
      <c r="B57" s="3" t="s">
        <v>96</v>
      </c>
      <c r="C57" s="3" t="s">
        <v>9</v>
      </c>
      <c r="D57" s="3" t="s">
        <v>10</v>
      </c>
      <c r="E57" s="14">
        <v>5</v>
      </c>
      <c r="F57" s="14">
        <v>4</v>
      </c>
      <c r="G57" s="14">
        <v>5</v>
      </c>
      <c r="H57" s="14">
        <v>5</v>
      </c>
      <c r="I57" s="30" t="s">
        <v>65</v>
      </c>
      <c r="J57" s="10">
        <f t="shared" si="0"/>
        <v>4.666666666666667</v>
      </c>
      <c r="K57" s="10"/>
      <c r="L57" s="10">
        <f t="shared" si="1"/>
        <v>4.666666666666667</v>
      </c>
      <c r="M57" t="b">
        <f t="shared" si="2"/>
        <v>0</v>
      </c>
      <c r="N57" s="2"/>
      <c r="O57">
        <v>44111.370369999997</v>
      </c>
      <c r="P57" s="26">
        <v>44022.911203703705</v>
      </c>
    </row>
    <row r="58" spans="1:16" ht="12.75" hidden="1" x14ac:dyDescent="0.2">
      <c r="A58" s="17">
        <v>44096.593990914349</v>
      </c>
      <c r="B58" s="3" t="s">
        <v>96</v>
      </c>
      <c r="C58" s="3" t="s">
        <v>98</v>
      </c>
      <c r="D58" s="3" t="s">
        <v>10</v>
      </c>
      <c r="E58" s="14">
        <v>5</v>
      </c>
      <c r="F58" s="14">
        <v>5</v>
      </c>
      <c r="G58" s="14">
        <v>5</v>
      </c>
      <c r="H58" s="14">
        <v>5</v>
      </c>
      <c r="I58" s="30" t="s">
        <v>431</v>
      </c>
      <c r="J58" s="10">
        <f t="shared" si="0"/>
        <v>5</v>
      </c>
      <c r="K58" s="10"/>
      <c r="L58" s="10">
        <f t="shared" si="1"/>
        <v>5</v>
      </c>
      <c r="M58" t="b">
        <f t="shared" si="2"/>
        <v>0</v>
      </c>
      <c r="N58" s="2"/>
      <c r="O58">
        <v>44111.879630000003</v>
      </c>
      <c r="P58" s="26">
        <v>44022.911608796298</v>
      </c>
    </row>
    <row r="59" spans="1:16" ht="12.75" hidden="1" x14ac:dyDescent="0.2">
      <c r="A59" s="17">
        <v>44096.599065219911</v>
      </c>
      <c r="B59" s="3" t="s">
        <v>96</v>
      </c>
      <c r="C59" s="3" t="s">
        <v>81</v>
      </c>
      <c r="D59" s="3" t="s">
        <v>10</v>
      </c>
      <c r="E59" s="14">
        <v>4</v>
      </c>
      <c r="F59" s="14">
        <v>4</v>
      </c>
      <c r="G59" s="14">
        <v>5</v>
      </c>
      <c r="H59" s="14">
        <v>5</v>
      </c>
      <c r="I59" s="30" t="s">
        <v>432</v>
      </c>
      <c r="J59" s="10">
        <f t="shared" si="0"/>
        <v>4.333333333333333</v>
      </c>
      <c r="K59" s="10"/>
      <c r="L59" s="10">
        <f t="shared" si="1"/>
        <v>4.333333333333333</v>
      </c>
      <c r="M59" t="b">
        <f t="shared" si="2"/>
        <v>0</v>
      </c>
      <c r="N59" s="2"/>
      <c r="O59">
        <v>44111.638890000002</v>
      </c>
      <c r="P59" s="26">
        <v>44022.917326388888</v>
      </c>
    </row>
    <row r="60" spans="1:16" ht="12.75" hidden="1" x14ac:dyDescent="0.2">
      <c r="A60" s="17">
        <v>44096.613250960647</v>
      </c>
      <c r="B60" s="3" t="s">
        <v>96</v>
      </c>
      <c r="C60" s="3" t="s">
        <v>86</v>
      </c>
      <c r="D60" s="3" t="s">
        <v>10</v>
      </c>
      <c r="E60" s="14">
        <v>5</v>
      </c>
      <c r="F60" s="14">
        <v>5</v>
      </c>
      <c r="G60" s="14">
        <v>5</v>
      </c>
      <c r="H60" s="14">
        <v>5</v>
      </c>
      <c r="I60" s="30" t="s">
        <v>66</v>
      </c>
      <c r="J60" s="10">
        <f t="shared" si="0"/>
        <v>5</v>
      </c>
      <c r="K60" s="10"/>
      <c r="L60" s="10">
        <f t="shared" si="1"/>
        <v>5</v>
      </c>
      <c r="M60" t="b">
        <f t="shared" si="2"/>
        <v>0</v>
      </c>
      <c r="N60" s="2"/>
      <c r="O60">
        <v>44111.694439999999</v>
      </c>
      <c r="P60" s="26">
        <v>44022.919756944444</v>
      </c>
    </row>
    <row r="61" spans="1:16" ht="12.75" hidden="1" x14ac:dyDescent="0.2">
      <c r="A61" s="17">
        <v>44096.998153518522</v>
      </c>
      <c r="B61" s="3" t="s">
        <v>80</v>
      </c>
      <c r="C61" s="3" t="s">
        <v>81</v>
      </c>
      <c r="D61" s="3" t="s">
        <v>11</v>
      </c>
      <c r="E61" s="14">
        <v>4</v>
      </c>
      <c r="F61" s="14">
        <v>2</v>
      </c>
      <c r="G61" s="14">
        <v>5</v>
      </c>
      <c r="H61" s="14">
        <v>5</v>
      </c>
      <c r="I61" s="30" t="s">
        <v>433</v>
      </c>
      <c r="J61" s="10">
        <f t="shared" si="0"/>
        <v>3.6666666666666665</v>
      </c>
      <c r="K61" s="10"/>
      <c r="L61" s="10">
        <f t="shared" si="1"/>
        <v>3.6666666666666665</v>
      </c>
      <c r="M61" t="b">
        <f t="shared" si="2"/>
        <v>0</v>
      </c>
      <c r="N61" s="2"/>
      <c r="O61">
        <v>44111.09375</v>
      </c>
      <c r="P61" s="26">
        <v>44022.920937499999</v>
      </c>
    </row>
    <row r="62" spans="1:16" ht="12.75" hidden="1" x14ac:dyDescent="0.2">
      <c r="A62" s="17">
        <v>44097.004180752316</v>
      </c>
      <c r="B62" s="3" t="s">
        <v>80</v>
      </c>
      <c r="C62" s="3" t="s">
        <v>82</v>
      </c>
      <c r="D62" s="3" t="s">
        <v>11</v>
      </c>
      <c r="E62" s="14">
        <v>3</v>
      </c>
      <c r="F62" s="14">
        <v>3</v>
      </c>
      <c r="G62" s="14">
        <v>5</v>
      </c>
      <c r="H62" s="14">
        <v>5</v>
      </c>
      <c r="I62" s="30" t="s">
        <v>83</v>
      </c>
      <c r="J62" s="10">
        <f t="shared" si="0"/>
        <v>3.6666666666666665</v>
      </c>
      <c r="K62" s="10"/>
      <c r="L62" s="10">
        <f t="shared" si="1"/>
        <v>3.6666666666666665</v>
      </c>
      <c r="M62" t="b">
        <f t="shared" si="2"/>
        <v>0</v>
      </c>
      <c r="N62" s="2"/>
      <c r="O62">
        <v>44111.962959999997</v>
      </c>
      <c r="P62" s="26">
        <v>44022.929629629631</v>
      </c>
    </row>
    <row r="63" spans="1:16" ht="12.75" hidden="1" x14ac:dyDescent="0.2">
      <c r="A63" s="17">
        <v>44097.010648229167</v>
      </c>
      <c r="B63" s="3" t="s">
        <v>80</v>
      </c>
      <c r="C63" s="3" t="s">
        <v>84</v>
      </c>
      <c r="D63" s="3" t="s">
        <v>11</v>
      </c>
      <c r="E63" s="14">
        <v>4</v>
      </c>
      <c r="F63" s="14">
        <v>4</v>
      </c>
      <c r="G63" s="14">
        <v>4</v>
      </c>
      <c r="H63" s="14">
        <v>5</v>
      </c>
      <c r="I63" s="30" t="s">
        <v>85</v>
      </c>
      <c r="J63" s="10">
        <f t="shared" si="0"/>
        <v>4.166666666666667</v>
      </c>
      <c r="K63" s="10"/>
      <c r="L63" s="10">
        <f t="shared" si="1"/>
        <v>4.166666666666667</v>
      </c>
      <c r="M63" t="b">
        <f t="shared" si="2"/>
        <v>0</v>
      </c>
      <c r="N63" s="2"/>
      <c r="O63">
        <v>44111.648150000001</v>
      </c>
      <c r="P63" s="26">
        <v>44022.945856481485</v>
      </c>
    </row>
    <row r="64" spans="1:16" ht="12.75" x14ac:dyDescent="0.2">
      <c r="A64" s="17">
        <v>44097.536706157407</v>
      </c>
      <c r="B64" s="3" t="s">
        <v>87</v>
      </c>
      <c r="C64" s="3" t="s">
        <v>81</v>
      </c>
      <c r="D64" s="3" t="s">
        <v>10</v>
      </c>
      <c r="E64" s="14">
        <v>4</v>
      </c>
      <c r="F64" s="14">
        <v>3</v>
      </c>
      <c r="G64" s="14">
        <v>4</v>
      </c>
      <c r="H64" s="14">
        <v>3</v>
      </c>
      <c r="I64" s="30" t="s">
        <v>434</v>
      </c>
      <c r="J64" s="10">
        <f t="shared" si="0"/>
        <v>3.5</v>
      </c>
      <c r="K64" s="10"/>
      <c r="L64" s="10">
        <f t="shared" si="1"/>
        <v>3.5</v>
      </c>
      <c r="M64" t="b">
        <f t="shared" si="2"/>
        <v>0</v>
      </c>
      <c r="N64" s="2" t="s">
        <v>106</v>
      </c>
      <c r="O64">
        <v>44111.768519999998</v>
      </c>
      <c r="P64" s="26">
        <v>44022.947997685187</v>
      </c>
    </row>
    <row r="65" spans="1:16" ht="12.75" x14ac:dyDescent="0.2">
      <c r="A65" s="17">
        <v>44097.543813773147</v>
      </c>
      <c r="B65" s="3" t="s">
        <v>87</v>
      </c>
      <c r="C65" s="3" t="s">
        <v>82</v>
      </c>
      <c r="D65" s="3" t="s">
        <v>10</v>
      </c>
      <c r="E65" s="14">
        <v>4</v>
      </c>
      <c r="F65" s="14">
        <v>4</v>
      </c>
      <c r="G65" s="14">
        <v>4</v>
      </c>
      <c r="H65" s="14">
        <v>5</v>
      </c>
      <c r="I65" s="30" t="s">
        <v>88</v>
      </c>
      <c r="J65" s="10">
        <f t="shared" si="0"/>
        <v>4.166666666666667</v>
      </c>
      <c r="K65" s="10"/>
      <c r="L65" s="10">
        <f t="shared" si="1"/>
        <v>4.166666666666667</v>
      </c>
      <c r="M65" t="b">
        <f t="shared" si="2"/>
        <v>0</v>
      </c>
      <c r="N65" s="2" t="s">
        <v>106</v>
      </c>
      <c r="O65">
        <v>44111.824070000002</v>
      </c>
      <c r="P65" s="26">
        <v>44022.951678240737</v>
      </c>
    </row>
    <row r="66" spans="1:16" ht="12.75" hidden="1" x14ac:dyDescent="0.2">
      <c r="A66" s="17">
        <v>44097.547760740737</v>
      </c>
      <c r="B66" s="3" t="s">
        <v>87</v>
      </c>
      <c r="C66" s="3" t="s">
        <v>84</v>
      </c>
      <c r="D66" s="3" t="s">
        <v>10</v>
      </c>
      <c r="E66" s="14">
        <v>4</v>
      </c>
      <c r="F66" s="14">
        <v>2</v>
      </c>
      <c r="G66" s="14">
        <v>4</v>
      </c>
      <c r="H66" s="14">
        <v>3</v>
      </c>
      <c r="I66" s="30" t="s">
        <v>89</v>
      </c>
      <c r="J66" s="10">
        <f t="shared" ref="J66:J129" si="3">(E66*2+F66*2+G66+H66)/6</f>
        <v>3.1666666666666665</v>
      </c>
      <c r="K66" s="10"/>
      <c r="L66" s="10">
        <f t="shared" ref="L66:L129" si="4">IF(K66="b",J66*1.1,J66)</f>
        <v>3.1666666666666665</v>
      </c>
      <c r="M66" t="b">
        <f t="shared" ref="M66:M129" si="5">EXACT(B66,C66)</f>
        <v>0</v>
      </c>
      <c r="N66" s="2"/>
      <c r="O66" t="e">
        <v>#VALUE!</v>
      </c>
      <c r="P66" s="26">
        <v>44022.952499999999</v>
      </c>
    </row>
    <row r="67" spans="1:16" ht="12.75" x14ac:dyDescent="0.2">
      <c r="A67" s="17">
        <v>44097.549167129633</v>
      </c>
      <c r="B67" s="3" t="s">
        <v>87</v>
      </c>
      <c r="C67" s="3" t="s">
        <v>86</v>
      </c>
      <c r="D67" s="3" t="s">
        <v>10</v>
      </c>
      <c r="E67" s="14">
        <v>5</v>
      </c>
      <c r="F67" s="14">
        <v>5</v>
      </c>
      <c r="G67" s="14">
        <v>5</v>
      </c>
      <c r="H67" s="14">
        <v>5</v>
      </c>
      <c r="I67" s="30" t="s">
        <v>90</v>
      </c>
      <c r="J67" s="10">
        <f t="shared" si="3"/>
        <v>5</v>
      </c>
      <c r="K67" s="10"/>
      <c r="L67" s="10">
        <f t="shared" si="4"/>
        <v>5</v>
      </c>
      <c r="M67" t="b">
        <f t="shared" si="5"/>
        <v>0</v>
      </c>
      <c r="N67" s="2" t="s">
        <v>106</v>
      </c>
      <c r="O67">
        <v>44111.759259999999</v>
      </c>
      <c r="P67" s="26">
        <v>44022.955717592595</v>
      </c>
    </row>
    <row r="68" spans="1:16" ht="12.75" hidden="1" x14ac:dyDescent="0.2">
      <c r="A68" s="17">
        <v>44097.551229421297</v>
      </c>
      <c r="B68" s="3" t="s">
        <v>87</v>
      </c>
      <c r="C68" s="3" t="s">
        <v>81</v>
      </c>
      <c r="D68" s="3" t="s">
        <v>10</v>
      </c>
      <c r="E68" s="14">
        <v>3</v>
      </c>
      <c r="F68" s="14">
        <v>3</v>
      </c>
      <c r="G68" s="14">
        <v>4</v>
      </c>
      <c r="H68" s="14">
        <v>4</v>
      </c>
      <c r="I68" s="30" t="s">
        <v>435</v>
      </c>
      <c r="J68" s="10">
        <f t="shared" si="3"/>
        <v>3.3333333333333335</v>
      </c>
      <c r="K68" s="10"/>
      <c r="L68" s="10">
        <f t="shared" si="4"/>
        <v>3.3333333333333335</v>
      </c>
      <c r="M68" t="b">
        <f t="shared" si="5"/>
        <v>0</v>
      </c>
      <c r="N68" s="2"/>
      <c r="O68">
        <v>44111.148150000001</v>
      </c>
      <c r="P68" s="26">
        <v>44022.95648148148</v>
      </c>
    </row>
    <row r="69" spans="1:16" ht="12.75" x14ac:dyDescent="0.2">
      <c r="A69" s="17">
        <v>44097.551892476855</v>
      </c>
      <c r="B69" s="3" t="s">
        <v>87</v>
      </c>
      <c r="C69" s="3" t="s">
        <v>82</v>
      </c>
      <c r="D69" s="3" t="s">
        <v>10</v>
      </c>
      <c r="E69" s="14">
        <v>4</v>
      </c>
      <c r="F69" s="14">
        <v>4</v>
      </c>
      <c r="G69" s="14">
        <v>4</v>
      </c>
      <c r="H69" s="14">
        <v>4</v>
      </c>
      <c r="I69" s="3"/>
      <c r="J69" s="10">
        <f t="shared" si="3"/>
        <v>4</v>
      </c>
      <c r="K69" s="10"/>
      <c r="L69" s="10">
        <f t="shared" si="4"/>
        <v>4</v>
      </c>
      <c r="M69" t="b">
        <f t="shared" si="5"/>
        <v>0</v>
      </c>
      <c r="N69" s="2" t="s">
        <v>106</v>
      </c>
      <c r="O69">
        <v>44111.962959999997</v>
      </c>
      <c r="P69" s="26">
        <v>44022.959629629629</v>
      </c>
    </row>
    <row r="70" spans="1:16" ht="12.75" hidden="1" x14ac:dyDescent="0.2">
      <c r="A70" s="17">
        <v>44097.607581296295</v>
      </c>
      <c r="B70" s="3" t="s">
        <v>80</v>
      </c>
      <c r="C70" s="3" t="s">
        <v>86</v>
      </c>
      <c r="D70" s="3" t="s">
        <v>11</v>
      </c>
      <c r="E70" s="14">
        <v>3</v>
      </c>
      <c r="F70" s="14">
        <v>5</v>
      </c>
      <c r="G70" s="14">
        <v>4</v>
      </c>
      <c r="H70" s="14">
        <v>5</v>
      </c>
      <c r="I70" s="30" t="s">
        <v>103</v>
      </c>
      <c r="J70" s="10">
        <f t="shared" si="3"/>
        <v>4.166666666666667</v>
      </c>
      <c r="K70" s="10" t="s">
        <v>109</v>
      </c>
      <c r="L70" s="10">
        <f t="shared" si="4"/>
        <v>4.5833333333333339</v>
      </c>
      <c r="M70" t="b">
        <f t="shared" si="5"/>
        <v>0</v>
      </c>
      <c r="N70" s="2"/>
      <c r="O70">
        <v>44111.351849999999</v>
      </c>
      <c r="P70" s="26">
        <v>44022.972893518519</v>
      </c>
    </row>
    <row r="71" spans="1:16" ht="12.75" hidden="1" x14ac:dyDescent="0.2">
      <c r="A71" s="17">
        <v>44097.612251087965</v>
      </c>
      <c r="B71" s="3" t="s">
        <v>80</v>
      </c>
      <c r="C71" s="3" t="s">
        <v>91</v>
      </c>
      <c r="D71" s="3" t="s">
        <v>11</v>
      </c>
      <c r="E71" s="14">
        <v>3</v>
      </c>
      <c r="F71" s="14">
        <v>1</v>
      </c>
      <c r="G71" s="14">
        <v>5</v>
      </c>
      <c r="H71" s="14">
        <v>5</v>
      </c>
      <c r="I71" s="30" t="s">
        <v>92</v>
      </c>
      <c r="J71" s="10">
        <f t="shared" si="3"/>
        <v>3</v>
      </c>
      <c r="K71" s="10"/>
      <c r="L71" s="10">
        <f t="shared" si="4"/>
        <v>3</v>
      </c>
      <c r="M71" t="b">
        <f t="shared" si="5"/>
        <v>0</v>
      </c>
      <c r="N71" s="2"/>
      <c r="O71">
        <v>44111.509259999999</v>
      </c>
      <c r="P71" s="26">
        <v>44022.975405092591</v>
      </c>
    </row>
    <row r="72" spans="1:16" ht="12.75" hidden="1" x14ac:dyDescent="0.2">
      <c r="A72" s="17">
        <v>44097.619268483795</v>
      </c>
      <c r="B72" s="3" t="s">
        <v>80</v>
      </c>
      <c r="C72" s="3" t="s">
        <v>87</v>
      </c>
      <c r="D72" s="3" t="s">
        <v>11</v>
      </c>
      <c r="E72" s="14">
        <v>5</v>
      </c>
      <c r="F72" s="14">
        <v>5</v>
      </c>
      <c r="G72" s="14">
        <v>5</v>
      </c>
      <c r="H72" s="14">
        <v>5</v>
      </c>
      <c r="I72" s="30" t="s">
        <v>93</v>
      </c>
      <c r="J72" s="10">
        <f t="shared" si="3"/>
        <v>5</v>
      </c>
      <c r="K72" s="10"/>
      <c r="L72" s="10">
        <f t="shared" si="4"/>
        <v>5</v>
      </c>
      <c r="M72" t="b">
        <f t="shared" si="5"/>
        <v>0</v>
      </c>
      <c r="N72" s="2"/>
      <c r="O72">
        <v>44111.481480000002</v>
      </c>
      <c r="P72" s="26">
        <v>44022.979814814818</v>
      </c>
    </row>
    <row r="73" spans="1:16" ht="12.75" hidden="1" x14ac:dyDescent="0.2">
      <c r="A73" s="17">
        <v>44097.625380138888</v>
      </c>
      <c r="B73" s="3" t="s">
        <v>80</v>
      </c>
      <c r="C73" s="3" t="s">
        <v>94</v>
      </c>
      <c r="D73" s="3" t="s">
        <v>11</v>
      </c>
      <c r="E73" s="14">
        <v>4</v>
      </c>
      <c r="F73" s="14">
        <v>5</v>
      </c>
      <c r="G73" s="14">
        <v>5</v>
      </c>
      <c r="H73" s="14">
        <v>4</v>
      </c>
      <c r="I73" s="30" t="s">
        <v>95</v>
      </c>
      <c r="J73" s="10">
        <f t="shared" si="3"/>
        <v>4.5</v>
      </c>
      <c r="K73" s="10"/>
      <c r="L73" s="10">
        <f t="shared" si="4"/>
        <v>4.5</v>
      </c>
      <c r="M73" t="b">
        <f t="shared" si="5"/>
        <v>0</v>
      </c>
      <c r="N73" s="2"/>
      <c r="O73">
        <v>44111.712959999997</v>
      </c>
      <c r="P73" s="26">
        <v>44022.980567129627</v>
      </c>
    </row>
    <row r="74" spans="1:16" ht="12.75" x14ac:dyDescent="0.2">
      <c r="A74" s="17">
        <v>44097.626734247686</v>
      </c>
      <c r="B74" s="3" t="s">
        <v>87</v>
      </c>
      <c r="C74" s="3" t="s">
        <v>91</v>
      </c>
      <c r="D74" s="3" t="s">
        <v>10</v>
      </c>
      <c r="E74" s="14">
        <v>5</v>
      </c>
      <c r="F74" s="14">
        <v>5</v>
      </c>
      <c r="G74" s="14">
        <v>5</v>
      </c>
      <c r="H74" s="14">
        <v>4</v>
      </c>
      <c r="I74" s="30" t="s">
        <v>436</v>
      </c>
      <c r="J74" s="10">
        <f t="shared" si="3"/>
        <v>4.833333333333333</v>
      </c>
      <c r="K74" s="10"/>
      <c r="L74" s="10">
        <f t="shared" si="4"/>
        <v>4.833333333333333</v>
      </c>
      <c r="M74" t="b">
        <f t="shared" si="5"/>
        <v>0</v>
      </c>
      <c r="N74" s="2" t="s">
        <v>106</v>
      </c>
    </row>
    <row r="75" spans="1:16" ht="12.75" hidden="1" x14ac:dyDescent="0.2">
      <c r="A75" s="17">
        <v>44097.634150509257</v>
      </c>
      <c r="B75" s="3" t="s">
        <v>96</v>
      </c>
      <c r="C75" s="3" t="s">
        <v>82</v>
      </c>
      <c r="D75" s="3" t="s">
        <v>10</v>
      </c>
      <c r="E75" s="14">
        <v>5</v>
      </c>
      <c r="F75" s="14">
        <v>5</v>
      </c>
      <c r="G75" s="14">
        <v>4</v>
      </c>
      <c r="H75" s="14">
        <v>5</v>
      </c>
      <c r="I75" s="30" t="s">
        <v>97</v>
      </c>
      <c r="J75" s="10">
        <f t="shared" si="3"/>
        <v>4.833333333333333</v>
      </c>
      <c r="K75" s="10"/>
      <c r="L75" s="10">
        <f t="shared" si="4"/>
        <v>4.833333333333333</v>
      </c>
      <c r="M75" t="b">
        <f t="shared" si="5"/>
        <v>0</v>
      </c>
      <c r="N75" s="2"/>
    </row>
    <row r="76" spans="1:16" ht="12.75" hidden="1" x14ac:dyDescent="0.2">
      <c r="A76" s="17">
        <v>44097.64423820602</v>
      </c>
      <c r="B76" s="3" t="s">
        <v>80</v>
      </c>
      <c r="C76" s="3" t="s">
        <v>98</v>
      </c>
      <c r="D76" s="3" t="s">
        <v>11</v>
      </c>
      <c r="E76" s="14">
        <v>5</v>
      </c>
      <c r="F76" s="14">
        <v>4</v>
      </c>
      <c r="G76" s="14">
        <v>5</v>
      </c>
      <c r="H76" s="14">
        <v>4</v>
      </c>
      <c r="I76" s="30" t="s">
        <v>437</v>
      </c>
      <c r="J76" s="10">
        <f t="shared" si="3"/>
        <v>4.5</v>
      </c>
      <c r="K76" s="10"/>
      <c r="L76" s="10">
        <f t="shared" si="4"/>
        <v>4.5</v>
      </c>
      <c r="M76" t="b">
        <f t="shared" si="5"/>
        <v>0</v>
      </c>
      <c r="N76" s="2"/>
      <c r="O76">
        <v>1</v>
      </c>
    </row>
    <row r="77" spans="1:16" ht="12.75" hidden="1" x14ac:dyDescent="0.2">
      <c r="A77" s="17">
        <v>44097.645220127313</v>
      </c>
      <c r="B77" s="3" t="s">
        <v>96</v>
      </c>
      <c r="C77" s="3" t="s">
        <v>91</v>
      </c>
      <c r="D77" s="3" t="s">
        <v>10</v>
      </c>
      <c r="E77" s="14">
        <v>5</v>
      </c>
      <c r="F77" s="14">
        <v>5</v>
      </c>
      <c r="G77" s="14">
        <v>5</v>
      </c>
      <c r="H77" s="14">
        <v>4</v>
      </c>
      <c r="I77" s="30" t="s">
        <v>99</v>
      </c>
      <c r="J77" s="10">
        <f t="shared" si="3"/>
        <v>4.833333333333333</v>
      </c>
      <c r="K77" s="10"/>
      <c r="L77" s="10">
        <f t="shared" si="4"/>
        <v>4.833333333333333</v>
      </c>
      <c r="M77" t="b">
        <f t="shared" si="5"/>
        <v>0</v>
      </c>
      <c r="N77" s="2"/>
    </row>
    <row r="78" spans="1:16" ht="12.75" hidden="1" x14ac:dyDescent="0.2">
      <c r="A78" s="17">
        <v>44097.64884569445</v>
      </c>
      <c r="B78" s="3" t="s">
        <v>80</v>
      </c>
      <c r="C78" s="3" t="s">
        <v>96</v>
      </c>
      <c r="D78" s="3" t="s">
        <v>11</v>
      </c>
      <c r="E78" s="14">
        <v>3</v>
      </c>
      <c r="F78" s="14">
        <v>3</v>
      </c>
      <c r="G78" s="14">
        <v>4</v>
      </c>
      <c r="H78" s="14">
        <v>5</v>
      </c>
      <c r="I78" s="30" t="s">
        <v>100</v>
      </c>
      <c r="J78" s="10">
        <f t="shared" si="3"/>
        <v>3.5</v>
      </c>
      <c r="K78" s="10"/>
      <c r="L78" s="10">
        <f t="shared" si="4"/>
        <v>3.5</v>
      </c>
      <c r="M78" t="b">
        <f t="shared" si="5"/>
        <v>0</v>
      </c>
      <c r="N78" s="2"/>
    </row>
    <row r="79" spans="1:16" ht="12.75" hidden="1" x14ac:dyDescent="0.2">
      <c r="A79" s="17">
        <v>44097.649226597219</v>
      </c>
      <c r="B79" s="3" t="s">
        <v>87</v>
      </c>
      <c r="C79" s="3" t="s">
        <v>94</v>
      </c>
      <c r="D79" s="3" t="s">
        <v>10</v>
      </c>
      <c r="E79" s="14">
        <v>2</v>
      </c>
      <c r="F79" s="14">
        <v>1</v>
      </c>
      <c r="G79" s="14">
        <v>3</v>
      </c>
      <c r="H79" s="14">
        <v>1</v>
      </c>
      <c r="I79" s="30" t="s">
        <v>101</v>
      </c>
      <c r="J79" s="10">
        <f t="shared" si="3"/>
        <v>1.6666666666666667</v>
      </c>
      <c r="K79" s="10"/>
      <c r="L79" s="10">
        <f t="shared" si="4"/>
        <v>1.6666666666666667</v>
      </c>
      <c r="M79" t="b">
        <f t="shared" si="5"/>
        <v>0</v>
      </c>
      <c r="N79" s="2"/>
    </row>
    <row r="80" spans="1:16" ht="12.75" hidden="1" x14ac:dyDescent="0.2">
      <c r="A80" s="17">
        <v>44097.651539062499</v>
      </c>
      <c r="B80" s="3" t="s">
        <v>80</v>
      </c>
      <c r="C80" s="3" t="s">
        <v>9</v>
      </c>
      <c r="D80" s="3" t="s">
        <v>11</v>
      </c>
      <c r="E80" s="14">
        <v>1</v>
      </c>
      <c r="F80" s="14">
        <v>1</v>
      </c>
      <c r="G80" s="14">
        <v>1</v>
      </c>
      <c r="H80" s="14">
        <v>2</v>
      </c>
      <c r="I80" s="30" t="s">
        <v>438</v>
      </c>
      <c r="J80" s="10">
        <f t="shared" si="3"/>
        <v>1.1666666666666667</v>
      </c>
      <c r="K80" s="10"/>
      <c r="L80" s="10">
        <f t="shared" si="4"/>
        <v>1.1666666666666667</v>
      </c>
      <c r="M80" t="b">
        <f t="shared" si="5"/>
        <v>0</v>
      </c>
      <c r="N80" s="2"/>
    </row>
    <row r="81" spans="1:14" ht="12.75" x14ac:dyDescent="0.2">
      <c r="A81" s="17">
        <v>44097.665350740739</v>
      </c>
      <c r="B81" s="3" t="s">
        <v>87</v>
      </c>
      <c r="C81" s="3" t="s">
        <v>98</v>
      </c>
      <c r="D81" s="3" t="s">
        <v>10</v>
      </c>
      <c r="E81" s="14">
        <v>5</v>
      </c>
      <c r="F81" s="14">
        <v>5</v>
      </c>
      <c r="G81" s="14">
        <v>5</v>
      </c>
      <c r="H81" s="14">
        <v>5</v>
      </c>
      <c r="I81" s="30" t="s">
        <v>110</v>
      </c>
      <c r="J81" s="10">
        <f t="shared" si="3"/>
        <v>5</v>
      </c>
      <c r="K81" s="10"/>
      <c r="L81" s="10">
        <f t="shared" si="4"/>
        <v>5</v>
      </c>
      <c r="M81" t="b">
        <f t="shared" si="5"/>
        <v>0</v>
      </c>
      <c r="N81" t="s">
        <v>106</v>
      </c>
    </row>
    <row r="82" spans="1:14" ht="12.75" hidden="1" x14ac:dyDescent="0.2">
      <c r="A82" s="17">
        <v>44097.693070324072</v>
      </c>
      <c r="B82" s="3" t="s">
        <v>87</v>
      </c>
      <c r="C82" s="3" t="s">
        <v>96</v>
      </c>
      <c r="D82" s="3" t="s">
        <v>10</v>
      </c>
      <c r="E82" s="14">
        <v>5</v>
      </c>
      <c r="F82" s="14">
        <v>4</v>
      </c>
      <c r="G82" s="14">
        <v>5</v>
      </c>
      <c r="H82" s="14">
        <v>4</v>
      </c>
      <c r="I82" s="30" t="s">
        <v>111</v>
      </c>
      <c r="J82" s="10">
        <f t="shared" si="3"/>
        <v>4.5</v>
      </c>
      <c r="K82" s="10"/>
      <c r="L82" s="10">
        <f t="shared" si="4"/>
        <v>4.5</v>
      </c>
      <c r="M82" t="b">
        <f t="shared" si="5"/>
        <v>0</v>
      </c>
    </row>
    <row r="83" spans="1:14" ht="12.75" hidden="1" x14ac:dyDescent="0.2">
      <c r="A83" s="17">
        <v>44097.719785011577</v>
      </c>
      <c r="B83" s="3" t="s">
        <v>87</v>
      </c>
      <c r="C83" s="3" t="s">
        <v>9</v>
      </c>
      <c r="D83" s="3" t="s">
        <v>10</v>
      </c>
      <c r="E83" s="14">
        <v>5</v>
      </c>
      <c r="F83" s="14">
        <v>2</v>
      </c>
      <c r="G83" s="14">
        <v>5</v>
      </c>
      <c r="H83" s="14">
        <v>4</v>
      </c>
      <c r="I83" s="30" t="s">
        <v>112</v>
      </c>
      <c r="J83" s="10">
        <f t="shared" si="3"/>
        <v>3.8333333333333335</v>
      </c>
      <c r="K83" s="10"/>
      <c r="L83" s="10">
        <f t="shared" si="4"/>
        <v>3.8333333333333335</v>
      </c>
      <c r="M83" t="b">
        <f t="shared" si="5"/>
        <v>0</v>
      </c>
    </row>
    <row r="84" spans="1:14" ht="12.75" hidden="1" x14ac:dyDescent="0.2">
      <c r="A84" s="17">
        <v>44097.741008206023</v>
      </c>
      <c r="B84" s="3" t="s">
        <v>9</v>
      </c>
      <c r="C84" s="3" t="s">
        <v>98</v>
      </c>
      <c r="D84" s="3" t="s">
        <v>10</v>
      </c>
      <c r="E84" s="14">
        <v>5</v>
      </c>
      <c r="F84" s="14">
        <v>5</v>
      </c>
      <c r="G84" s="14">
        <v>5</v>
      </c>
      <c r="H84" s="14">
        <v>5</v>
      </c>
      <c r="I84" s="30" t="s">
        <v>113</v>
      </c>
      <c r="J84" s="10">
        <f t="shared" si="3"/>
        <v>5</v>
      </c>
      <c r="K84" s="10"/>
      <c r="L84" s="10">
        <f t="shared" si="4"/>
        <v>5</v>
      </c>
      <c r="M84" t="b">
        <f t="shared" si="5"/>
        <v>0</v>
      </c>
    </row>
    <row r="85" spans="1:14" ht="12.75" hidden="1" x14ac:dyDescent="0.2">
      <c r="A85" s="17">
        <v>44097.773496388894</v>
      </c>
      <c r="B85" s="3" t="s">
        <v>9</v>
      </c>
      <c r="C85" s="3" t="s">
        <v>91</v>
      </c>
      <c r="D85" s="3" t="s">
        <v>10</v>
      </c>
      <c r="E85" s="14">
        <v>4</v>
      </c>
      <c r="F85" s="14">
        <v>5</v>
      </c>
      <c r="G85" s="14">
        <v>3</v>
      </c>
      <c r="H85" s="14">
        <v>4</v>
      </c>
      <c r="I85" s="30" t="s">
        <v>114</v>
      </c>
      <c r="J85" s="10">
        <f t="shared" si="3"/>
        <v>4.166666666666667</v>
      </c>
      <c r="K85" s="10"/>
      <c r="L85" s="10">
        <f t="shared" si="4"/>
        <v>4.166666666666667</v>
      </c>
      <c r="M85" t="b">
        <f t="shared" si="5"/>
        <v>0</v>
      </c>
    </row>
    <row r="86" spans="1:14" ht="12.75" hidden="1" x14ac:dyDescent="0.2">
      <c r="A86" s="17">
        <v>44097.852596805555</v>
      </c>
      <c r="B86" s="3" t="s">
        <v>91</v>
      </c>
      <c r="C86" s="3" t="s">
        <v>86</v>
      </c>
      <c r="D86" s="3" t="s">
        <v>10</v>
      </c>
      <c r="E86" s="14">
        <v>5</v>
      </c>
      <c r="F86" s="14">
        <v>5</v>
      </c>
      <c r="G86" s="14">
        <v>4</v>
      </c>
      <c r="H86" s="14">
        <v>5</v>
      </c>
      <c r="I86" s="30" t="s">
        <v>115</v>
      </c>
      <c r="J86" s="10">
        <f t="shared" si="3"/>
        <v>4.833333333333333</v>
      </c>
      <c r="K86" s="10"/>
      <c r="L86" s="10">
        <f t="shared" si="4"/>
        <v>4.833333333333333</v>
      </c>
      <c r="M86" t="b">
        <f t="shared" si="5"/>
        <v>0</v>
      </c>
    </row>
    <row r="87" spans="1:14" ht="12.75" hidden="1" x14ac:dyDescent="0.2">
      <c r="A87" s="17">
        <v>44097.86399377315</v>
      </c>
      <c r="B87" s="3" t="s">
        <v>91</v>
      </c>
      <c r="C87" s="3" t="s">
        <v>87</v>
      </c>
      <c r="D87" s="3" t="s">
        <v>10</v>
      </c>
      <c r="E87" s="14">
        <v>5</v>
      </c>
      <c r="F87" s="14">
        <v>5</v>
      </c>
      <c r="G87" s="14">
        <v>4</v>
      </c>
      <c r="H87" s="14">
        <v>5</v>
      </c>
      <c r="I87" s="30" t="s">
        <v>116</v>
      </c>
      <c r="J87" s="10">
        <f t="shared" si="3"/>
        <v>4.833333333333333</v>
      </c>
      <c r="K87" s="10"/>
      <c r="L87" s="10">
        <f t="shared" si="4"/>
        <v>4.833333333333333</v>
      </c>
      <c r="M87" t="b">
        <f t="shared" si="5"/>
        <v>0</v>
      </c>
    </row>
    <row r="88" spans="1:14" ht="12.75" hidden="1" x14ac:dyDescent="0.2">
      <c r="A88" s="17">
        <v>44097.872410763885</v>
      </c>
      <c r="B88" s="3" t="s">
        <v>91</v>
      </c>
      <c r="C88" s="3" t="s">
        <v>96</v>
      </c>
      <c r="D88" s="3" t="s">
        <v>10</v>
      </c>
      <c r="E88" s="14">
        <v>4</v>
      </c>
      <c r="F88" s="14">
        <v>5</v>
      </c>
      <c r="G88" s="14">
        <v>5</v>
      </c>
      <c r="H88" s="14">
        <v>5</v>
      </c>
      <c r="I88" s="30" t="s">
        <v>117</v>
      </c>
      <c r="J88" s="10">
        <f t="shared" si="3"/>
        <v>4.666666666666667</v>
      </c>
      <c r="K88" s="10"/>
      <c r="L88" s="10">
        <f t="shared" si="4"/>
        <v>4.666666666666667</v>
      </c>
      <c r="M88" t="b">
        <f t="shared" si="5"/>
        <v>0</v>
      </c>
    </row>
    <row r="89" spans="1:14" ht="12.75" hidden="1" x14ac:dyDescent="0.2">
      <c r="A89" s="17">
        <v>44097.879323414352</v>
      </c>
      <c r="B89" s="3" t="s">
        <v>91</v>
      </c>
      <c r="C89" s="3" t="s">
        <v>94</v>
      </c>
      <c r="D89" s="3" t="s">
        <v>10</v>
      </c>
      <c r="E89" s="14">
        <v>4</v>
      </c>
      <c r="F89" s="14">
        <v>4</v>
      </c>
      <c r="G89" s="14">
        <v>5</v>
      </c>
      <c r="H89" s="14">
        <v>5</v>
      </c>
      <c r="I89" s="30" t="s">
        <v>118</v>
      </c>
      <c r="J89" s="10">
        <f t="shared" si="3"/>
        <v>4.333333333333333</v>
      </c>
      <c r="K89" s="10"/>
      <c r="L89" s="10">
        <f t="shared" si="4"/>
        <v>4.333333333333333</v>
      </c>
      <c r="M89" t="b">
        <f t="shared" si="5"/>
        <v>0</v>
      </c>
    </row>
    <row r="90" spans="1:14" ht="12.75" hidden="1" x14ac:dyDescent="0.2">
      <c r="A90" s="17">
        <v>44097.897702743052</v>
      </c>
      <c r="B90" s="3" t="s">
        <v>87</v>
      </c>
      <c r="C90" s="3" t="s">
        <v>86</v>
      </c>
      <c r="D90" s="3" t="s">
        <v>10</v>
      </c>
      <c r="E90" s="14">
        <v>5</v>
      </c>
      <c r="F90" s="14">
        <v>5</v>
      </c>
      <c r="G90" s="14">
        <v>5</v>
      </c>
      <c r="H90" s="14">
        <v>5</v>
      </c>
      <c r="I90" s="30" t="s">
        <v>119</v>
      </c>
      <c r="J90" s="10">
        <f t="shared" si="3"/>
        <v>5</v>
      </c>
      <c r="K90" s="10"/>
      <c r="L90" s="10">
        <f t="shared" si="4"/>
        <v>5</v>
      </c>
      <c r="M90" t="b">
        <f t="shared" si="5"/>
        <v>0</v>
      </c>
    </row>
    <row r="91" spans="1:14" ht="12.75" hidden="1" x14ac:dyDescent="0.2">
      <c r="A91" s="17">
        <v>44097.899925405094</v>
      </c>
      <c r="B91" s="3" t="s">
        <v>87</v>
      </c>
      <c r="C91" s="3" t="s">
        <v>82</v>
      </c>
      <c r="D91" s="3" t="s">
        <v>10</v>
      </c>
      <c r="E91" s="14">
        <v>4</v>
      </c>
      <c r="F91" s="14">
        <v>4</v>
      </c>
      <c r="G91" s="14">
        <v>4</v>
      </c>
      <c r="H91" s="14">
        <v>4</v>
      </c>
      <c r="I91" s="30" t="s">
        <v>120</v>
      </c>
      <c r="J91" s="10">
        <f t="shared" si="3"/>
        <v>4</v>
      </c>
      <c r="K91" s="10"/>
      <c r="L91" s="10">
        <f t="shared" si="4"/>
        <v>4</v>
      </c>
      <c r="M91" t="b">
        <f t="shared" si="5"/>
        <v>0</v>
      </c>
    </row>
    <row r="92" spans="1:14" ht="12.75" hidden="1" x14ac:dyDescent="0.2">
      <c r="A92" s="17">
        <v>44098.789431666664</v>
      </c>
      <c r="B92" s="3" t="s">
        <v>96</v>
      </c>
      <c r="C92" s="3" t="s">
        <v>94</v>
      </c>
      <c r="D92" s="3" t="s">
        <v>10</v>
      </c>
      <c r="E92" s="14">
        <v>5</v>
      </c>
      <c r="F92" s="14">
        <v>4</v>
      </c>
      <c r="G92" s="14">
        <v>4</v>
      </c>
      <c r="H92" s="14">
        <v>5</v>
      </c>
      <c r="I92" s="30" t="s">
        <v>121</v>
      </c>
      <c r="J92" s="10">
        <f t="shared" si="3"/>
        <v>4.5</v>
      </c>
      <c r="K92" s="10"/>
      <c r="L92" s="10">
        <f t="shared" si="4"/>
        <v>4.5</v>
      </c>
      <c r="M92" t="b">
        <f t="shared" si="5"/>
        <v>0</v>
      </c>
    </row>
    <row r="93" spans="1:14" ht="12.75" hidden="1" x14ac:dyDescent="0.2">
      <c r="A93" s="17">
        <v>44099.439480196757</v>
      </c>
      <c r="B93" s="3" t="s">
        <v>98</v>
      </c>
      <c r="C93" s="3" t="s">
        <v>87</v>
      </c>
      <c r="D93" s="3" t="s">
        <v>10</v>
      </c>
      <c r="E93" s="14">
        <v>5</v>
      </c>
      <c r="F93" s="14">
        <v>5</v>
      </c>
      <c r="G93" s="14">
        <v>5</v>
      </c>
      <c r="H93" s="14">
        <v>5</v>
      </c>
      <c r="I93" s="30" t="s">
        <v>122</v>
      </c>
      <c r="J93" s="10">
        <f t="shared" si="3"/>
        <v>5</v>
      </c>
      <c r="K93" s="10"/>
      <c r="L93" s="10">
        <f t="shared" si="4"/>
        <v>5</v>
      </c>
      <c r="M93" t="b">
        <f t="shared" si="5"/>
        <v>0</v>
      </c>
    </row>
    <row r="94" spans="1:14" ht="12.75" hidden="1" customHeight="1" x14ac:dyDescent="0.2">
      <c r="A94" s="17">
        <v>44099.452030775465</v>
      </c>
      <c r="B94" s="3" t="s">
        <v>98</v>
      </c>
      <c r="C94" s="3" t="s">
        <v>94</v>
      </c>
      <c r="D94" s="3" t="s">
        <v>10</v>
      </c>
      <c r="E94" s="14">
        <v>5</v>
      </c>
      <c r="F94" s="14">
        <v>4</v>
      </c>
      <c r="G94" s="14">
        <v>5</v>
      </c>
      <c r="H94" s="14">
        <v>4</v>
      </c>
      <c r="I94" s="30" t="s">
        <v>123</v>
      </c>
      <c r="J94" s="10">
        <f t="shared" si="3"/>
        <v>4.5</v>
      </c>
      <c r="K94" s="10"/>
      <c r="L94" s="10">
        <f t="shared" si="4"/>
        <v>4.5</v>
      </c>
      <c r="M94" t="b">
        <f t="shared" si="5"/>
        <v>0</v>
      </c>
    </row>
    <row r="95" spans="1:14" ht="12.75" hidden="1" customHeight="1" x14ac:dyDescent="0.2">
      <c r="A95" s="17">
        <v>44099.754584224538</v>
      </c>
      <c r="B95" s="3" t="s">
        <v>80</v>
      </c>
      <c r="C95" s="3" t="s">
        <v>81</v>
      </c>
      <c r="D95" s="3" t="s">
        <v>10</v>
      </c>
      <c r="E95" s="14">
        <v>4</v>
      </c>
      <c r="F95" s="14">
        <v>4</v>
      </c>
      <c r="G95" s="14">
        <v>5</v>
      </c>
      <c r="H95" s="14">
        <v>5</v>
      </c>
      <c r="I95" s="30" t="s">
        <v>124</v>
      </c>
      <c r="J95" s="10">
        <f t="shared" si="3"/>
        <v>4.333333333333333</v>
      </c>
      <c r="K95" s="10"/>
      <c r="L95" s="10">
        <f t="shared" si="4"/>
        <v>4.333333333333333</v>
      </c>
      <c r="M95" t="b">
        <f t="shared" si="5"/>
        <v>0</v>
      </c>
    </row>
    <row r="96" spans="1:14" ht="12.75" hidden="1" customHeight="1" x14ac:dyDescent="0.2">
      <c r="A96" s="17">
        <v>44099.757531377312</v>
      </c>
      <c r="B96" s="3" t="s">
        <v>80</v>
      </c>
      <c r="C96" s="3" t="s">
        <v>82</v>
      </c>
      <c r="D96" s="3" t="s">
        <v>10</v>
      </c>
      <c r="E96" s="14">
        <v>5</v>
      </c>
      <c r="F96" s="14">
        <v>5</v>
      </c>
      <c r="G96" s="14">
        <v>5</v>
      </c>
      <c r="H96" s="14">
        <v>5</v>
      </c>
      <c r="I96" s="30" t="s">
        <v>125</v>
      </c>
      <c r="J96" s="10">
        <f t="shared" si="3"/>
        <v>5</v>
      </c>
      <c r="K96" s="10"/>
      <c r="L96" s="10">
        <f t="shared" si="4"/>
        <v>5</v>
      </c>
      <c r="M96" t="b">
        <f t="shared" si="5"/>
        <v>0</v>
      </c>
    </row>
    <row r="97" spans="1:14" ht="12.75" hidden="1" customHeight="1" x14ac:dyDescent="0.2">
      <c r="A97" s="17">
        <v>44099.761441342591</v>
      </c>
      <c r="B97" s="3" t="s">
        <v>80</v>
      </c>
      <c r="C97" s="3" t="s">
        <v>84</v>
      </c>
      <c r="D97" s="3" t="s">
        <v>10</v>
      </c>
      <c r="E97" s="14">
        <v>3</v>
      </c>
      <c r="F97" s="14">
        <v>4</v>
      </c>
      <c r="G97" s="14">
        <v>4</v>
      </c>
      <c r="H97" s="14">
        <v>4</v>
      </c>
      <c r="I97" s="30" t="s">
        <v>126</v>
      </c>
      <c r="J97" s="10">
        <f t="shared" si="3"/>
        <v>3.6666666666666665</v>
      </c>
      <c r="K97" s="10"/>
      <c r="L97" s="10">
        <f t="shared" si="4"/>
        <v>3.6666666666666665</v>
      </c>
      <c r="M97" t="b">
        <f t="shared" si="5"/>
        <v>0</v>
      </c>
    </row>
    <row r="98" spans="1:14" ht="12.75" hidden="1" customHeight="1" x14ac:dyDescent="0.2">
      <c r="A98" s="17">
        <v>44099.768330694445</v>
      </c>
      <c r="B98" s="3" t="s">
        <v>91</v>
      </c>
      <c r="C98" s="3" t="s">
        <v>81</v>
      </c>
      <c r="D98" s="3" t="s">
        <v>10</v>
      </c>
      <c r="E98" s="14">
        <v>3</v>
      </c>
      <c r="F98" s="14">
        <v>3</v>
      </c>
      <c r="G98" s="14">
        <v>3</v>
      </c>
      <c r="H98" s="14">
        <v>2</v>
      </c>
      <c r="I98" s="30" t="s">
        <v>127</v>
      </c>
      <c r="J98" s="10">
        <f t="shared" si="3"/>
        <v>2.8333333333333335</v>
      </c>
      <c r="K98" s="10"/>
      <c r="L98" s="10">
        <f t="shared" si="4"/>
        <v>2.8333333333333335</v>
      </c>
      <c r="M98" t="b">
        <f t="shared" si="5"/>
        <v>0</v>
      </c>
    </row>
    <row r="99" spans="1:14" ht="12.75" hidden="1" customHeight="1" x14ac:dyDescent="0.2">
      <c r="A99" s="17">
        <v>44099.769685624997</v>
      </c>
      <c r="B99" s="3" t="s">
        <v>80</v>
      </c>
      <c r="C99" s="3" t="s">
        <v>86</v>
      </c>
      <c r="D99" s="3" t="s">
        <v>10</v>
      </c>
      <c r="E99" s="14">
        <v>5</v>
      </c>
      <c r="F99" s="14">
        <v>5</v>
      </c>
      <c r="G99" s="14">
        <v>5</v>
      </c>
      <c r="H99" s="14">
        <v>5</v>
      </c>
      <c r="I99" s="30" t="s">
        <v>128</v>
      </c>
      <c r="J99" s="10">
        <f t="shared" si="3"/>
        <v>5</v>
      </c>
      <c r="K99" s="10" t="s">
        <v>109</v>
      </c>
      <c r="L99" s="10">
        <f t="shared" si="4"/>
        <v>5.5</v>
      </c>
      <c r="M99" t="b">
        <f t="shared" si="5"/>
        <v>0</v>
      </c>
      <c r="N99" s="19"/>
    </row>
    <row r="100" spans="1:14" ht="12.75" hidden="1" customHeight="1" x14ac:dyDescent="0.2">
      <c r="A100" s="17">
        <v>44099.773186273145</v>
      </c>
      <c r="B100" s="3" t="s">
        <v>80</v>
      </c>
      <c r="C100" s="3" t="s">
        <v>91</v>
      </c>
      <c r="D100" s="3" t="s">
        <v>10</v>
      </c>
      <c r="E100" s="14">
        <v>4</v>
      </c>
      <c r="F100" s="14">
        <v>4</v>
      </c>
      <c r="G100" s="14">
        <v>5</v>
      </c>
      <c r="H100" s="14">
        <v>5</v>
      </c>
      <c r="I100" s="30" t="s">
        <v>129</v>
      </c>
      <c r="J100" s="10">
        <f t="shared" si="3"/>
        <v>4.333333333333333</v>
      </c>
      <c r="K100" s="10"/>
      <c r="L100" s="10">
        <f t="shared" si="4"/>
        <v>4.333333333333333</v>
      </c>
      <c r="M100" t="b">
        <f t="shared" si="5"/>
        <v>0</v>
      </c>
    </row>
    <row r="101" spans="1:14" ht="12.75" hidden="1" customHeight="1" x14ac:dyDescent="0.2">
      <c r="A101" s="17">
        <v>44099.77399775463</v>
      </c>
      <c r="B101" s="3" t="s">
        <v>91</v>
      </c>
      <c r="C101" s="3" t="s">
        <v>82</v>
      </c>
      <c r="D101" s="3" t="s">
        <v>10</v>
      </c>
      <c r="E101" s="14">
        <v>4</v>
      </c>
      <c r="F101" s="14">
        <v>4</v>
      </c>
      <c r="G101" s="14">
        <v>4</v>
      </c>
      <c r="H101" s="14">
        <v>5</v>
      </c>
      <c r="I101" s="30" t="s">
        <v>130</v>
      </c>
      <c r="J101" s="10">
        <f t="shared" si="3"/>
        <v>4.166666666666667</v>
      </c>
      <c r="K101" s="10"/>
      <c r="L101" s="10">
        <f t="shared" si="4"/>
        <v>4.166666666666667</v>
      </c>
      <c r="M101" t="b">
        <f t="shared" si="5"/>
        <v>0</v>
      </c>
    </row>
    <row r="102" spans="1:14" ht="12.75" hidden="1" customHeight="1" x14ac:dyDescent="0.2">
      <c r="A102" s="17">
        <v>44099.776708414356</v>
      </c>
      <c r="B102" s="3" t="s">
        <v>80</v>
      </c>
      <c r="C102" s="3" t="s">
        <v>87</v>
      </c>
      <c r="D102" s="3" t="s">
        <v>10</v>
      </c>
      <c r="E102" s="14">
        <v>3</v>
      </c>
      <c r="F102" s="14">
        <v>5</v>
      </c>
      <c r="G102" s="14">
        <v>5</v>
      </c>
      <c r="H102" s="14">
        <v>5</v>
      </c>
      <c r="I102" s="30" t="s">
        <v>131</v>
      </c>
      <c r="J102" s="10">
        <f t="shared" si="3"/>
        <v>4.333333333333333</v>
      </c>
      <c r="K102" s="10"/>
      <c r="L102" s="10">
        <f t="shared" si="4"/>
        <v>4.333333333333333</v>
      </c>
      <c r="M102" t="b">
        <f t="shared" si="5"/>
        <v>0</v>
      </c>
    </row>
    <row r="103" spans="1:14" ht="12.75" hidden="1" customHeight="1" x14ac:dyDescent="0.2">
      <c r="A103" s="17">
        <v>44099.778009386573</v>
      </c>
      <c r="B103" s="3" t="s">
        <v>91</v>
      </c>
      <c r="C103" s="3" t="s">
        <v>84</v>
      </c>
      <c r="D103" s="3" t="s">
        <v>10</v>
      </c>
      <c r="E103" s="14">
        <v>3</v>
      </c>
      <c r="F103" s="14">
        <v>3</v>
      </c>
      <c r="G103" s="14">
        <v>3</v>
      </c>
      <c r="H103" s="14">
        <v>4</v>
      </c>
      <c r="I103" s="30" t="s">
        <v>132</v>
      </c>
      <c r="J103" s="10">
        <f t="shared" si="3"/>
        <v>3.1666666666666665</v>
      </c>
      <c r="K103" s="10"/>
      <c r="L103" s="10">
        <f t="shared" si="4"/>
        <v>3.1666666666666665</v>
      </c>
      <c r="M103" t="b">
        <f t="shared" si="5"/>
        <v>0</v>
      </c>
    </row>
    <row r="104" spans="1:14" ht="12.75" hidden="1" customHeight="1" x14ac:dyDescent="0.2">
      <c r="A104" s="17">
        <v>44099.780042106482</v>
      </c>
      <c r="B104" s="3" t="s">
        <v>80</v>
      </c>
      <c r="C104" s="3" t="s">
        <v>94</v>
      </c>
      <c r="D104" s="3" t="s">
        <v>10</v>
      </c>
      <c r="E104" s="14">
        <v>3</v>
      </c>
      <c r="F104" s="14">
        <v>3</v>
      </c>
      <c r="G104" s="14">
        <v>4</v>
      </c>
      <c r="H104" s="14">
        <v>3</v>
      </c>
      <c r="I104" s="30" t="s">
        <v>133</v>
      </c>
      <c r="J104" s="10">
        <f t="shared" si="3"/>
        <v>3.1666666666666665</v>
      </c>
      <c r="K104" s="10"/>
      <c r="L104" s="10">
        <f t="shared" si="4"/>
        <v>3.1666666666666665</v>
      </c>
      <c r="M104" t="b">
        <f t="shared" si="5"/>
        <v>0</v>
      </c>
    </row>
    <row r="105" spans="1:14" ht="12.75" hidden="1" customHeight="1" x14ac:dyDescent="0.2">
      <c r="A105" s="17">
        <v>44099.781713634264</v>
      </c>
      <c r="B105" s="3" t="s">
        <v>91</v>
      </c>
      <c r="C105" s="3" t="s">
        <v>98</v>
      </c>
      <c r="D105" s="3" t="s">
        <v>10</v>
      </c>
      <c r="E105" s="14">
        <v>4</v>
      </c>
      <c r="F105" s="14">
        <v>5</v>
      </c>
      <c r="G105" s="14">
        <v>4</v>
      </c>
      <c r="H105" s="14">
        <v>5</v>
      </c>
      <c r="I105" s="30" t="s">
        <v>134</v>
      </c>
      <c r="J105" s="10">
        <f t="shared" si="3"/>
        <v>4.5</v>
      </c>
      <c r="K105" s="10"/>
      <c r="L105" s="10">
        <f t="shared" si="4"/>
        <v>4.5</v>
      </c>
      <c r="M105" t="b">
        <f t="shared" si="5"/>
        <v>0</v>
      </c>
    </row>
    <row r="106" spans="1:14" ht="12.75" hidden="1" customHeight="1" x14ac:dyDescent="0.2">
      <c r="A106" s="17">
        <v>44099.783190486109</v>
      </c>
      <c r="B106" s="3" t="s">
        <v>80</v>
      </c>
      <c r="C106" s="3" t="s">
        <v>98</v>
      </c>
      <c r="D106" s="3" t="s">
        <v>10</v>
      </c>
      <c r="E106" s="14">
        <v>5</v>
      </c>
      <c r="F106" s="14">
        <v>5</v>
      </c>
      <c r="G106" s="14">
        <v>5</v>
      </c>
      <c r="H106" s="14">
        <v>5</v>
      </c>
      <c r="I106" s="30" t="s">
        <v>135</v>
      </c>
      <c r="J106" s="10">
        <f t="shared" si="3"/>
        <v>5</v>
      </c>
      <c r="K106" s="10"/>
      <c r="L106" s="10">
        <f t="shared" si="4"/>
        <v>5</v>
      </c>
      <c r="M106" t="b">
        <f t="shared" si="5"/>
        <v>0</v>
      </c>
    </row>
    <row r="107" spans="1:14" ht="12.75" hidden="1" customHeight="1" x14ac:dyDescent="0.2">
      <c r="A107" s="17">
        <v>44099.783818321761</v>
      </c>
      <c r="B107" s="3" t="s">
        <v>91</v>
      </c>
      <c r="C107" s="3" t="s">
        <v>9</v>
      </c>
      <c r="D107" s="3" t="s">
        <v>10</v>
      </c>
      <c r="E107" s="14">
        <v>3</v>
      </c>
      <c r="F107" s="14">
        <v>3</v>
      </c>
      <c r="G107" s="14">
        <v>4</v>
      </c>
      <c r="H107" s="14">
        <v>4</v>
      </c>
      <c r="I107" s="30" t="s">
        <v>136</v>
      </c>
      <c r="J107" s="10">
        <f t="shared" si="3"/>
        <v>3.3333333333333335</v>
      </c>
      <c r="K107" s="10"/>
      <c r="L107" s="10">
        <f t="shared" si="4"/>
        <v>3.3333333333333335</v>
      </c>
      <c r="M107" t="b">
        <f t="shared" si="5"/>
        <v>0</v>
      </c>
    </row>
    <row r="108" spans="1:14" ht="12.75" hidden="1" customHeight="1" x14ac:dyDescent="0.2">
      <c r="A108" s="17">
        <v>44099.785341342591</v>
      </c>
      <c r="B108" s="3" t="s">
        <v>80</v>
      </c>
      <c r="C108" s="3" t="s">
        <v>96</v>
      </c>
      <c r="D108" s="3" t="s">
        <v>10</v>
      </c>
      <c r="E108" s="14">
        <v>5</v>
      </c>
      <c r="F108" s="14">
        <v>5</v>
      </c>
      <c r="G108" s="14">
        <v>5</v>
      </c>
      <c r="H108" s="14">
        <v>5</v>
      </c>
      <c r="I108" s="30" t="s">
        <v>137</v>
      </c>
      <c r="J108" s="10">
        <f t="shared" si="3"/>
        <v>5</v>
      </c>
      <c r="K108" s="10"/>
      <c r="L108" s="10">
        <f t="shared" si="4"/>
        <v>5</v>
      </c>
      <c r="M108" t="b">
        <f t="shared" si="5"/>
        <v>0</v>
      </c>
    </row>
    <row r="109" spans="1:14" ht="12.75" hidden="1" customHeight="1" x14ac:dyDescent="0.2">
      <c r="A109" s="17">
        <v>44099.787756307865</v>
      </c>
      <c r="B109" s="3" t="s">
        <v>80</v>
      </c>
      <c r="C109" s="3" t="s">
        <v>9</v>
      </c>
      <c r="D109" s="3" t="s">
        <v>10</v>
      </c>
      <c r="E109" s="14">
        <v>4</v>
      </c>
      <c r="F109" s="14">
        <v>4</v>
      </c>
      <c r="G109" s="14">
        <v>4</v>
      </c>
      <c r="H109" s="14">
        <v>5</v>
      </c>
      <c r="I109" s="30" t="s">
        <v>138</v>
      </c>
      <c r="J109" s="10">
        <f t="shared" si="3"/>
        <v>4.166666666666667</v>
      </c>
      <c r="K109" s="10"/>
      <c r="L109" s="10">
        <f t="shared" si="4"/>
        <v>4.166666666666667</v>
      </c>
      <c r="M109" t="b">
        <f t="shared" si="5"/>
        <v>0</v>
      </c>
    </row>
    <row r="110" spans="1:14" ht="12.75" hidden="1" customHeight="1" x14ac:dyDescent="0.2">
      <c r="A110" s="17">
        <v>44100.721464201386</v>
      </c>
      <c r="B110" s="3" t="s">
        <v>84</v>
      </c>
      <c r="C110" s="3" t="s">
        <v>91</v>
      </c>
      <c r="D110" s="3" t="s">
        <v>11</v>
      </c>
      <c r="E110" s="14">
        <v>3</v>
      </c>
      <c r="F110" s="14">
        <v>3</v>
      </c>
      <c r="G110" s="14">
        <v>3</v>
      </c>
      <c r="H110" s="14">
        <v>3</v>
      </c>
      <c r="I110" s="30" t="s">
        <v>139</v>
      </c>
      <c r="J110" s="10">
        <f t="shared" si="3"/>
        <v>3</v>
      </c>
      <c r="K110" s="10"/>
      <c r="L110" s="10">
        <f t="shared" si="4"/>
        <v>3</v>
      </c>
      <c r="M110" t="b">
        <f t="shared" si="5"/>
        <v>0</v>
      </c>
    </row>
    <row r="111" spans="1:14" ht="12.75" hidden="1" customHeight="1" x14ac:dyDescent="0.2">
      <c r="A111" s="17">
        <v>44100.735137847223</v>
      </c>
      <c r="B111" s="3" t="s">
        <v>84</v>
      </c>
      <c r="C111" s="3" t="s">
        <v>87</v>
      </c>
      <c r="D111" s="3" t="s">
        <v>11</v>
      </c>
      <c r="E111" s="14">
        <v>5</v>
      </c>
      <c r="F111" s="14">
        <v>5</v>
      </c>
      <c r="G111" s="14">
        <v>4</v>
      </c>
      <c r="H111" s="14">
        <v>5</v>
      </c>
      <c r="I111" s="30" t="s">
        <v>440</v>
      </c>
      <c r="J111" s="10">
        <f t="shared" si="3"/>
        <v>4.833333333333333</v>
      </c>
      <c r="K111" s="10"/>
      <c r="L111" s="10">
        <f t="shared" si="4"/>
        <v>4.833333333333333</v>
      </c>
      <c r="M111" t="b">
        <f t="shared" si="5"/>
        <v>0</v>
      </c>
    </row>
    <row r="112" spans="1:14" ht="12.75" hidden="1" customHeight="1" x14ac:dyDescent="0.2">
      <c r="A112" s="17">
        <v>44100.754363668981</v>
      </c>
      <c r="B112" s="3" t="s">
        <v>84</v>
      </c>
      <c r="C112" s="3" t="s">
        <v>94</v>
      </c>
      <c r="D112" s="3" t="s">
        <v>11</v>
      </c>
      <c r="E112" s="14">
        <v>2</v>
      </c>
      <c r="F112" s="14">
        <v>5</v>
      </c>
      <c r="G112" s="14">
        <v>5</v>
      </c>
      <c r="H112" s="14">
        <v>2</v>
      </c>
      <c r="I112" s="30" t="s">
        <v>140</v>
      </c>
      <c r="J112" s="10">
        <f t="shared" si="3"/>
        <v>3.5</v>
      </c>
      <c r="K112" s="10"/>
      <c r="L112" s="10">
        <f t="shared" si="4"/>
        <v>3.5</v>
      </c>
      <c r="M112" t="b">
        <f t="shared" si="5"/>
        <v>0</v>
      </c>
    </row>
    <row r="113" spans="1:13" ht="12.75" hidden="1" customHeight="1" x14ac:dyDescent="0.2">
      <c r="A113" s="17">
        <v>44101.781249004634</v>
      </c>
      <c r="B113" s="3" t="s">
        <v>86</v>
      </c>
      <c r="C113" s="3" t="s">
        <v>9</v>
      </c>
      <c r="D113" s="3" t="s">
        <v>10</v>
      </c>
      <c r="E113" s="14">
        <v>4</v>
      </c>
      <c r="F113" s="14">
        <v>3</v>
      </c>
      <c r="G113" s="14">
        <v>3</v>
      </c>
      <c r="H113" s="14">
        <v>5</v>
      </c>
      <c r="I113" s="30" t="s">
        <v>141</v>
      </c>
      <c r="J113" s="10">
        <f t="shared" si="3"/>
        <v>3.6666666666666665</v>
      </c>
      <c r="K113" s="10"/>
      <c r="L113" s="10">
        <f t="shared" si="4"/>
        <v>3.6666666666666665</v>
      </c>
      <c r="M113" t="b">
        <f t="shared" si="5"/>
        <v>0</v>
      </c>
    </row>
    <row r="114" spans="1:13" ht="12.75" hidden="1" customHeight="1" x14ac:dyDescent="0.2">
      <c r="A114" s="17">
        <v>44101.793262847219</v>
      </c>
      <c r="B114" s="3" t="s">
        <v>86</v>
      </c>
      <c r="C114" s="3" t="s">
        <v>84</v>
      </c>
      <c r="D114" s="3" t="s">
        <v>11</v>
      </c>
      <c r="E114" s="14">
        <v>5</v>
      </c>
      <c r="F114" s="14">
        <v>4</v>
      </c>
      <c r="G114" s="14">
        <v>5</v>
      </c>
      <c r="H114" s="14">
        <v>5</v>
      </c>
      <c r="I114" s="30" t="s">
        <v>142</v>
      </c>
      <c r="J114" s="10">
        <f t="shared" si="3"/>
        <v>4.666666666666667</v>
      </c>
      <c r="K114" s="10"/>
      <c r="L114" s="10">
        <f t="shared" si="4"/>
        <v>4.666666666666667</v>
      </c>
      <c r="M114" t="b">
        <f t="shared" si="5"/>
        <v>0</v>
      </c>
    </row>
    <row r="115" spans="1:13" ht="12.75" hidden="1" customHeight="1" x14ac:dyDescent="0.2">
      <c r="A115" s="17">
        <v>44101.920992581014</v>
      </c>
      <c r="B115" s="3" t="s">
        <v>84</v>
      </c>
      <c r="C115" s="3" t="s">
        <v>98</v>
      </c>
      <c r="D115" s="3" t="s">
        <v>11</v>
      </c>
      <c r="E115" s="14">
        <v>3</v>
      </c>
      <c r="F115" s="14">
        <v>4</v>
      </c>
      <c r="G115" s="14">
        <v>4</v>
      </c>
      <c r="H115" s="14">
        <v>5</v>
      </c>
      <c r="I115" s="30" t="s">
        <v>143</v>
      </c>
      <c r="J115" s="10">
        <f t="shared" si="3"/>
        <v>3.8333333333333335</v>
      </c>
      <c r="K115" s="10"/>
      <c r="L115" s="10">
        <f t="shared" si="4"/>
        <v>3.8333333333333335</v>
      </c>
      <c r="M115" t="b">
        <f t="shared" si="5"/>
        <v>0</v>
      </c>
    </row>
    <row r="116" spans="1:13" ht="15.75" hidden="1" customHeight="1" x14ac:dyDescent="0.2">
      <c r="A116" s="17">
        <v>44101.927444293979</v>
      </c>
      <c r="B116" s="3" t="s">
        <v>84</v>
      </c>
      <c r="C116" s="3" t="s">
        <v>96</v>
      </c>
      <c r="D116" s="3" t="s">
        <v>11</v>
      </c>
      <c r="E116" s="14">
        <v>4</v>
      </c>
      <c r="F116" s="14">
        <v>5</v>
      </c>
      <c r="G116" s="14">
        <v>3</v>
      </c>
      <c r="H116" s="14">
        <v>5</v>
      </c>
      <c r="I116" s="30" t="s">
        <v>144</v>
      </c>
      <c r="J116" s="10">
        <f t="shared" si="3"/>
        <v>4.333333333333333</v>
      </c>
      <c r="K116" s="10"/>
      <c r="L116" s="10">
        <f t="shared" si="4"/>
        <v>4.333333333333333</v>
      </c>
      <c r="M116" t="b">
        <f t="shared" si="5"/>
        <v>0</v>
      </c>
    </row>
    <row r="117" spans="1:13" ht="15.75" hidden="1" customHeight="1" x14ac:dyDescent="0.2">
      <c r="A117" s="17">
        <v>44101.929531215283</v>
      </c>
      <c r="B117" s="3" t="s">
        <v>84</v>
      </c>
      <c r="C117" s="3" t="s">
        <v>9</v>
      </c>
      <c r="D117" s="3" t="s">
        <v>11</v>
      </c>
      <c r="E117" s="14">
        <v>3</v>
      </c>
      <c r="F117" s="14">
        <v>2</v>
      </c>
      <c r="G117" s="14">
        <v>4</v>
      </c>
      <c r="H117" s="14">
        <v>4</v>
      </c>
      <c r="I117" s="30" t="s">
        <v>145</v>
      </c>
      <c r="J117" s="10">
        <f t="shared" si="3"/>
        <v>3</v>
      </c>
      <c r="K117" s="10"/>
      <c r="L117" s="10">
        <f t="shared" si="4"/>
        <v>3</v>
      </c>
      <c r="M117" t="b">
        <f t="shared" si="5"/>
        <v>0</v>
      </c>
    </row>
    <row r="118" spans="1:13" ht="15.75" hidden="1" customHeight="1" x14ac:dyDescent="0.2">
      <c r="A118" s="17">
        <v>44102.414229305556</v>
      </c>
      <c r="B118" s="3" t="s">
        <v>96</v>
      </c>
      <c r="C118" s="3" t="s">
        <v>84</v>
      </c>
      <c r="D118" s="3" t="s">
        <v>10</v>
      </c>
      <c r="E118" s="14">
        <v>5</v>
      </c>
      <c r="F118" s="14">
        <v>4</v>
      </c>
      <c r="G118" s="14">
        <v>5</v>
      </c>
      <c r="H118" s="14">
        <v>5</v>
      </c>
      <c r="I118" s="30" t="s">
        <v>146</v>
      </c>
      <c r="J118" s="10">
        <f t="shared" si="3"/>
        <v>4.666666666666667</v>
      </c>
      <c r="K118" s="10"/>
      <c r="L118" s="10">
        <f t="shared" si="4"/>
        <v>4.666666666666667</v>
      </c>
      <c r="M118" t="b">
        <f t="shared" si="5"/>
        <v>0</v>
      </c>
    </row>
    <row r="119" spans="1:13" ht="15.75" hidden="1" customHeight="1" x14ac:dyDescent="0.2">
      <c r="A119" s="17">
        <v>44102.416134953703</v>
      </c>
      <c r="B119" s="3" t="s">
        <v>96</v>
      </c>
      <c r="C119" s="3" t="s">
        <v>87</v>
      </c>
      <c r="D119" s="3" t="s">
        <v>10</v>
      </c>
      <c r="E119" s="14">
        <v>5</v>
      </c>
      <c r="F119" s="14">
        <v>5</v>
      </c>
      <c r="G119" s="14">
        <v>5</v>
      </c>
      <c r="H119" s="14">
        <v>5</v>
      </c>
      <c r="I119" s="30" t="s">
        <v>147</v>
      </c>
      <c r="J119" s="10">
        <f t="shared" si="3"/>
        <v>5</v>
      </c>
      <c r="K119" s="10"/>
      <c r="L119" s="10">
        <f t="shared" si="4"/>
        <v>5</v>
      </c>
      <c r="M119" t="b">
        <f t="shared" si="5"/>
        <v>0</v>
      </c>
    </row>
    <row r="120" spans="1:13" ht="15.75" hidden="1" customHeight="1" x14ac:dyDescent="0.2">
      <c r="A120" s="17">
        <v>44102.636726712968</v>
      </c>
      <c r="B120" s="3" t="s">
        <v>86</v>
      </c>
      <c r="C120" s="3" t="s">
        <v>94</v>
      </c>
      <c r="D120" s="3" t="s">
        <v>10</v>
      </c>
      <c r="E120" s="14">
        <v>5</v>
      </c>
      <c r="F120" s="14">
        <v>3</v>
      </c>
      <c r="G120" s="14">
        <v>5</v>
      </c>
      <c r="H120" s="14">
        <v>5</v>
      </c>
      <c r="I120" s="30" t="s">
        <v>148</v>
      </c>
      <c r="J120" s="10">
        <f t="shared" si="3"/>
        <v>4.333333333333333</v>
      </c>
      <c r="K120" s="10"/>
      <c r="L120" s="10">
        <f t="shared" si="4"/>
        <v>4.333333333333333</v>
      </c>
      <c r="M120" t="b">
        <f t="shared" si="5"/>
        <v>0</v>
      </c>
    </row>
    <row r="121" spans="1:13" ht="15.75" hidden="1" customHeight="1" x14ac:dyDescent="0.2">
      <c r="A121" s="17">
        <v>44102.659742071759</v>
      </c>
      <c r="B121" s="3" t="s">
        <v>98</v>
      </c>
      <c r="C121" s="3" t="s">
        <v>86</v>
      </c>
      <c r="D121" s="3" t="s">
        <v>10</v>
      </c>
      <c r="E121" s="14">
        <v>5</v>
      </c>
      <c r="F121" s="14">
        <v>5</v>
      </c>
      <c r="G121" s="14">
        <v>5</v>
      </c>
      <c r="H121" s="14">
        <v>5</v>
      </c>
      <c r="I121" s="30" t="s">
        <v>149</v>
      </c>
      <c r="J121" s="10">
        <f t="shared" si="3"/>
        <v>5</v>
      </c>
      <c r="K121" s="10"/>
      <c r="L121" s="10">
        <f t="shared" si="4"/>
        <v>5</v>
      </c>
      <c r="M121" t="b">
        <f t="shared" si="5"/>
        <v>0</v>
      </c>
    </row>
    <row r="122" spans="1:13" ht="15.75" hidden="1" customHeight="1" x14ac:dyDescent="0.2">
      <c r="A122" s="17">
        <v>44102.781121793982</v>
      </c>
      <c r="B122" s="3" t="s">
        <v>86</v>
      </c>
      <c r="C122" s="3" t="s">
        <v>82</v>
      </c>
      <c r="D122" s="3" t="s">
        <v>10</v>
      </c>
      <c r="E122" s="14">
        <v>5</v>
      </c>
      <c r="F122" s="14">
        <v>4</v>
      </c>
      <c r="G122" s="14">
        <v>5</v>
      </c>
      <c r="H122" s="14">
        <v>5</v>
      </c>
      <c r="I122" s="30" t="s">
        <v>150</v>
      </c>
      <c r="J122" s="10">
        <f t="shared" si="3"/>
        <v>4.666666666666667</v>
      </c>
      <c r="K122" s="10"/>
      <c r="L122" s="10">
        <f t="shared" si="4"/>
        <v>4.666666666666667</v>
      </c>
      <c r="M122" t="b">
        <f t="shared" si="5"/>
        <v>0</v>
      </c>
    </row>
    <row r="123" spans="1:13" ht="15.75" hidden="1" customHeight="1" x14ac:dyDescent="0.2">
      <c r="A123" s="17">
        <v>44102.827522719905</v>
      </c>
      <c r="B123" s="3" t="s">
        <v>9</v>
      </c>
      <c r="C123" s="3" t="s">
        <v>94</v>
      </c>
      <c r="D123" s="3" t="s">
        <v>10</v>
      </c>
      <c r="E123" s="14">
        <v>4</v>
      </c>
      <c r="F123" s="14">
        <v>2</v>
      </c>
      <c r="G123" s="14">
        <v>3</v>
      </c>
      <c r="H123" s="14">
        <v>5</v>
      </c>
      <c r="I123" s="30" t="s">
        <v>151</v>
      </c>
      <c r="J123" s="10">
        <f t="shared" si="3"/>
        <v>3.3333333333333335</v>
      </c>
      <c r="K123" s="10"/>
      <c r="L123" s="10">
        <f t="shared" si="4"/>
        <v>3.3333333333333335</v>
      </c>
      <c r="M123" t="b">
        <f t="shared" si="5"/>
        <v>0</v>
      </c>
    </row>
    <row r="124" spans="1:13" ht="15.75" hidden="1" customHeight="1" x14ac:dyDescent="0.2">
      <c r="A124" s="17">
        <v>44102.863151342593</v>
      </c>
      <c r="B124" s="3" t="s">
        <v>86</v>
      </c>
      <c r="C124" s="3" t="s">
        <v>87</v>
      </c>
      <c r="D124" s="3" t="s">
        <v>10</v>
      </c>
      <c r="E124" s="14">
        <v>4</v>
      </c>
      <c r="F124" s="14">
        <v>5</v>
      </c>
      <c r="G124" s="14">
        <v>4</v>
      </c>
      <c r="H124" s="14">
        <v>5</v>
      </c>
      <c r="I124" s="30" t="s">
        <v>152</v>
      </c>
      <c r="J124" s="10">
        <f t="shared" si="3"/>
        <v>4.5</v>
      </c>
      <c r="K124" s="10"/>
      <c r="L124" s="10">
        <f t="shared" si="4"/>
        <v>4.5</v>
      </c>
      <c r="M124" t="b">
        <f t="shared" si="5"/>
        <v>0</v>
      </c>
    </row>
    <row r="125" spans="1:13" ht="15.75" hidden="1" customHeight="1" x14ac:dyDescent="0.2">
      <c r="A125" s="17">
        <v>44102.867164351846</v>
      </c>
      <c r="B125" s="3" t="s">
        <v>86</v>
      </c>
      <c r="C125" s="3" t="s">
        <v>96</v>
      </c>
      <c r="D125" s="3" t="s">
        <v>10</v>
      </c>
      <c r="E125" s="14">
        <v>5</v>
      </c>
      <c r="F125" s="14">
        <v>4</v>
      </c>
      <c r="G125" s="14">
        <v>5</v>
      </c>
      <c r="H125" s="14">
        <v>5</v>
      </c>
      <c r="I125" s="30" t="s">
        <v>153</v>
      </c>
      <c r="J125" s="10">
        <f t="shared" si="3"/>
        <v>4.666666666666667</v>
      </c>
      <c r="K125" s="10"/>
      <c r="L125" s="10">
        <f t="shared" si="4"/>
        <v>4.666666666666667</v>
      </c>
      <c r="M125" t="b">
        <f t="shared" si="5"/>
        <v>0</v>
      </c>
    </row>
    <row r="126" spans="1:13" ht="15.75" hidden="1" customHeight="1" x14ac:dyDescent="0.2">
      <c r="A126" s="17">
        <v>44102.874031608793</v>
      </c>
      <c r="B126" s="3" t="s">
        <v>9</v>
      </c>
      <c r="C126" s="3" t="s">
        <v>82</v>
      </c>
      <c r="D126" s="3" t="s">
        <v>10</v>
      </c>
      <c r="E126" s="14">
        <v>5</v>
      </c>
      <c r="F126" s="14">
        <v>4</v>
      </c>
      <c r="G126" s="14">
        <v>4</v>
      </c>
      <c r="H126" s="14">
        <v>5</v>
      </c>
      <c r="I126" s="30" t="s">
        <v>154</v>
      </c>
      <c r="J126" s="10">
        <f t="shared" si="3"/>
        <v>4.5</v>
      </c>
      <c r="K126" s="10"/>
      <c r="L126" s="10">
        <f t="shared" si="4"/>
        <v>4.5</v>
      </c>
      <c r="M126" t="b">
        <f t="shared" si="5"/>
        <v>0</v>
      </c>
    </row>
    <row r="127" spans="1:13" ht="15.75" hidden="1" customHeight="1" x14ac:dyDescent="0.2">
      <c r="A127" s="17">
        <v>44103.452922303244</v>
      </c>
      <c r="B127" s="3" t="s">
        <v>86</v>
      </c>
      <c r="C127" s="3" t="s">
        <v>98</v>
      </c>
      <c r="D127" s="3" t="s">
        <v>10</v>
      </c>
      <c r="E127" s="14">
        <v>4</v>
      </c>
      <c r="F127" s="14">
        <v>5</v>
      </c>
      <c r="G127" s="14">
        <v>5</v>
      </c>
      <c r="H127" s="14">
        <v>5</v>
      </c>
      <c r="I127" s="30" t="s">
        <v>441</v>
      </c>
      <c r="J127" s="10">
        <f t="shared" si="3"/>
        <v>4.666666666666667</v>
      </c>
      <c r="K127" s="10"/>
      <c r="L127" s="10">
        <f t="shared" si="4"/>
        <v>4.666666666666667</v>
      </c>
      <c r="M127" t="b">
        <f t="shared" si="5"/>
        <v>0</v>
      </c>
    </row>
    <row r="128" spans="1:13" ht="15.75" hidden="1" customHeight="1" x14ac:dyDescent="0.2">
      <c r="A128" s="17">
        <v>44103.462819930559</v>
      </c>
      <c r="B128" s="3" t="s">
        <v>86</v>
      </c>
      <c r="C128" s="3" t="s">
        <v>81</v>
      </c>
      <c r="D128" s="3" t="s">
        <v>10</v>
      </c>
      <c r="E128" s="14">
        <v>3</v>
      </c>
      <c r="F128" s="14">
        <v>3</v>
      </c>
      <c r="G128" s="14">
        <v>3</v>
      </c>
      <c r="H128" s="14">
        <v>3</v>
      </c>
      <c r="I128" s="30" t="s">
        <v>155</v>
      </c>
      <c r="J128" s="10">
        <f t="shared" si="3"/>
        <v>3</v>
      </c>
      <c r="K128" s="10"/>
      <c r="L128" s="10">
        <f t="shared" si="4"/>
        <v>3</v>
      </c>
      <c r="M128" t="b">
        <f t="shared" si="5"/>
        <v>0</v>
      </c>
    </row>
    <row r="129" spans="1:13" ht="15.75" hidden="1" customHeight="1" x14ac:dyDescent="0.2">
      <c r="A129" s="17">
        <v>44103.50206327546</v>
      </c>
      <c r="B129" s="3" t="s">
        <v>98</v>
      </c>
      <c r="C129" s="3" t="s">
        <v>91</v>
      </c>
      <c r="D129" s="3" t="s">
        <v>10</v>
      </c>
      <c r="E129" s="14">
        <v>4</v>
      </c>
      <c r="F129" s="14">
        <v>5</v>
      </c>
      <c r="G129" s="14">
        <v>5</v>
      </c>
      <c r="H129" s="14">
        <v>5</v>
      </c>
      <c r="I129" s="30" t="s">
        <v>442</v>
      </c>
      <c r="J129" s="10">
        <f t="shared" si="3"/>
        <v>4.666666666666667</v>
      </c>
      <c r="K129" s="10"/>
      <c r="L129" s="10">
        <f t="shared" si="4"/>
        <v>4.666666666666667</v>
      </c>
      <c r="M129" t="b">
        <f t="shared" si="5"/>
        <v>0</v>
      </c>
    </row>
    <row r="130" spans="1:13" ht="15.75" hidden="1" customHeight="1" x14ac:dyDescent="0.2">
      <c r="A130" s="17">
        <v>44103.831994837965</v>
      </c>
      <c r="B130" s="3" t="s">
        <v>9</v>
      </c>
      <c r="C130" s="3" t="s">
        <v>87</v>
      </c>
      <c r="D130" s="3" t="s">
        <v>10</v>
      </c>
      <c r="E130" s="14">
        <v>3</v>
      </c>
      <c r="F130" s="14">
        <v>5</v>
      </c>
      <c r="G130" s="14">
        <v>3</v>
      </c>
      <c r="H130" s="14">
        <v>5</v>
      </c>
      <c r="I130" s="30" t="s">
        <v>439</v>
      </c>
      <c r="J130" s="10">
        <f t="shared" ref="J130:J193" si="6">(E130*2+F130*2+G130+H130)/6</f>
        <v>4</v>
      </c>
      <c r="K130" s="10"/>
      <c r="L130" s="10">
        <f t="shared" ref="L130:L193" si="7">IF(K130="b",J130*1.1,J130)</f>
        <v>4</v>
      </c>
      <c r="M130" t="b">
        <f t="shared" ref="M130:M193" si="8">EXACT(B130,C130)</f>
        <v>0</v>
      </c>
    </row>
    <row r="131" spans="1:13" ht="15.75" hidden="1" customHeight="1" x14ac:dyDescent="0.2">
      <c r="A131" s="17">
        <v>44103.84449768519</v>
      </c>
      <c r="B131" s="3" t="s">
        <v>9</v>
      </c>
      <c r="C131" s="3" t="s">
        <v>81</v>
      </c>
      <c r="D131" s="3" t="s">
        <v>10</v>
      </c>
      <c r="E131" s="14">
        <v>5</v>
      </c>
      <c r="F131" s="14">
        <v>4</v>
      </c>
      <c r="G131" s="14">
        <v>3</v>
      </c>
      <c r="H131" s="14">
        <v>4</v>
      </c>
      <c r="I131" s="30" t="s">
        <v>427</v>
      </c>
      <c r="J131" s="10">
        <f t="shared" si="6"/>
        <v>4.166666666666667</v>
      </c>
      <c r="K131" s="10"/>
      <c r="L131" s="10">
        <f t="shared" si="7"/>
        <v>4.166666666666667</v>
      </c>
      <c r="M131" t="b">
        <f t="shared" si="8"/>
        <v>0</v>
      </c>
    </row>
    <row r="132" spans="1:13" ht="15.75" hidden="1" customHeight="1" x14ac:dyDescent="0.2">
      <c r="A132" s="17">
        <v>44103.845153217597</v>
      </c>
      <c r="B132" s="3" t="s">
        <v>98</v>
      </c>
      <c r="C132" s="3" t="s">
        <v>84</v>
      </c>
      <c r="D132" s="3" t="s">
        <v>10</v>
      </c>
      <c r="E132" s="14">
        <v>5</v>
      </c>
      <c r="F132" s="14">
        <v>3</v>
      </c>
      <c r="G132" s="14">
        <v>4</v>
      </c>
      <c r="H132" s="14">
        <v>5</v>
      </c>
      <c r="I132" s="30" t="s">
        <v>156</v>
      </c>
      <c r="J132" s="10">
        <f t="shared" si="6"/>
        <v>4.166666666666667</v>
      </c>
      <c r="K132" s="10"/>
      <c r="L132" s="10">
        <f t="shared" si="7"/>
        <v>4.166666666666667</v>
      </c>
      <c r="M132" t="b">
        <f t="shared" si="8"/>
        <v>0</v>
      </c>
    </row>
    <row r="133" spans="1:13" ht="15.75" hidden="1" customHeight="1" x14ac:dyDescent="0.2">
      <c r="A133" s="17">
        <v>44103.971009710644</v>
      </c>
      <c r="B133" s="3" t="s">
        <v>82</v>
      </c>
      <c r="C133" s="3" t="s">
        <v>94</v>
      </c>
      <c r="D133" s="3" t="s">
        <v>10</v>
      </c>
      <c r="E133" s="14">
        <v>4</v>
      </c>
      <c r="F133" s="14">
        <v>3</v>
      </c>
      <c r="G133" s="14">
        <v>4</v>
      </c>
      <c r="H133" s="14">
        <v>5</v>
      </c>
      <c r="I133" s="30" t="s">
        <v>157</v>
      </c>
      <c r="J133" s="10">
        <f t="shared" si="6"/>
        <v>3.8333333333333335</v>
      </c>
      <c r="K133" s="10"/>
      <c r="L133" s="10">
        <f t="shared" si="7"/>
        <v>3.8333333333333335</v>
      </c>
      <c r="M133" t="b">
        <f t="shared" si="8"/>
        <v>0</v>
      </c>
    </row>
    <row r="134" spans="1:13" ht="15.75" hidden="1" customHeight="1" x14ac:dyDescent="0.2">
      <c r="A134" s="17">
        <v>44103.979876481477</v>
      </c>
      <c r="B134" s="3" t="s">
        <v>82</v>
      </c>
      <c r="C134" s="3" t="s">
        <v>9</v>
      </c>
      <c r="D134" s="3" t="s">
        <v>10</v>
      </c>
      <c r="E134" s="14">
        <v>4</v>
      </c>
      <c r="F134" s="14">
        <v>3</v>
      </c>
      <c r="G134" s="14">
        <v>3</v>
      </c>
      <c r="H134" s="14">
        <v>5</v>
      </c>
      <c r="I134" s="30" t="s">
        <v>158</v>
      </c>
      <c r="J134" s="10">
        <f t="shared" si="6"/>
        <v>3.6666666666666665</v>
      </c>
      <c r="K134" s="10"/>
      <c r="L134" s="10">
        <f t="shared" si="7"/>
        <v>3.6666666666666665</v>
      </c>
      <c r="M134" t="b">
        <f t="shared" si="8"/>
        <v>0</v>
      </c>
    </row>
    <row r="135" spans="1:13" ht="15.75" hidden="1" customHeight="1" x14ac:dyDescent="0.2">
      <c r="A135" s="17">
        <v>44104.014254583337</v>
      </c>
      <c r="B135" s="3" t="s">
        <v>84</v>
      </c>
      <c r="C135" s="3" t="s">
        <v>9</v>
      </c>
      <c r="D135" s="3" t="s">
        <v>10</v>
      </c>
      <c r="E135" s="14">
        <v>3</v>
      </c>
      <c r="F135" s="14">
        <v>1</v>
      </c>
      <c r="G135" s="14">
        <v>2</v>
      </c>
      <c r="H135" s="14">
        <v>2</v>
      </c>
      <c r="I135" s="30" t="s">
        <v>159</v>
      </c>
      <c r="J135" s="10">
        <f t="shared" si="6"/>
        <v>2</v>
      </c>
      <c r="K135" s="10"/>
      <c r="L135" s="10">
        <f t="shared" si="7"/>
        <v>2</v>
      </c>
      <c r="M135" t="b">
        <f t="shared" si="8"/>
        <v>0</v>
      </c>
    </row>
    <row r="136" spans="1:13" ht="15.75" hidden="1" customHeight="1" x14ac:dyDescent="0.2">
      <c r="A136" s="17">
        <v>44104.019664490741</v>
      </c>
      <c r="B136" s="3" t="s">
        <v>84</v>
      </c>
      <c r="C136" s="3" t="s">
        <v>96</v>
      </c>
      <c r="D136" s="3" t="s">
        <v>10</v>
      </c>
      <c r="E136" s="14">
        <v>5</v>
      </c>
      <c r="F136" s="14">
        <v>5</v>
      </c>
      <c r="G136" s="14">
        <v>5</v>
      </c>
      <c r="H136" s="14">
        <v>5</v>
      </c>
      <c r="I136" s="30" t="s">
        <v>443</v>
      </c>
      <c r="J136" s="10">
        <f t="shared" si="6"/>
        <v>5</v>
      </c>
      <c r="K136" s="10"/>
      <c r="L136" s="10">
        <f t="shared" si="7"/>
        <v>5</v>
      </c>
      <c r="M136" t="b">
        <f t="shared" si="8"/>
        <v>0</v>
      </c>
    </row>
    <row r="137" spans="1:13" ht="15.75" hidden="1" customHeight="1" x14ac:dyDescent="0.2">
      <c r="A137" s="17">
        <v>44104.026355381946</v>
      </c>
      <c r="B137" s="3" t="s">
        <v>84</v>
      </c>
      <c r="C137" s="3" t="s">
        <v>98</v>
      </c>
      <c r="D137" s="3" t="s">
        <v>10</v>
      </c>
      <c r="E137" s="14">
        <v>5</v>
      </c>
      <c r="F137" s="14">
        <v>4</v>
      </c>
      <c r="G137" s="14">
        <v>5</v>
      </c>
      <c r="H137" s="14">
        <v>5</v>
      </c>
      <c r="I137" s="30" t="s">
        <v>160</v>
      </c>
      <c r="J137" s="10">
        <f t="shared" si="6"/>
        <v>4.666666666666667</v>
      </c>
      <c r="K137" s="10"/>
      <c r="L137" s="10">
        <f t="shared" si="7"/>
        <v>4.666666666666667</v>
      </c>
      <c r="M137" t="b">
        <f t="shared" si="8"/>
        <v>0</v>
      </c>
    </row>
    <row r="138" spans="1:13" ht="15.75" hidden="1" customHeight="1" x14ac:dyDescent="0.2">
      <c r="A138" s="17">
        <v>44104.844931400468</v>
      </c>
      <c r="B138" s="3" t="s">
        <v>98</v>
      </c>
      <c r="C138" s="3" t="s">
        <v>81</v>
      </c>
      <c r="D138" s="3" t="s">
        <v>10</v>
      </c>
      <c r="E138" s="14">
        <v>2</v>
      </c>
      <c r="F138" s="14">
        <v>5</v>
      </c>
      <c r="G138" s="14">
        <v>2</v>
      </c>
      <c r="H138" s="14">
        <v>1</v>
      </c>
      <c r="I138" s="30" t="s">
        <v>161</v>
      </c>
      <c r="J138" s="10">
        <f t="shared" si="6"/>
        <v>2.8333333333333335</v>
      </c>
      <c r="K138" s="10"/>
      <c r="L138" s="10">
        <f t="shared" si="7"/>
        <v>2.8333333333333335</v>
      </c>
      <c r="M138" t="b">
        <f t="shared" si="8"/>
        <v>0</v>
      </c>
    </row>
    <row r="139" spans="1:13" ht="15.75" hidden="1" customHeight="1" x14ac:dyDescent="0.2">
      <c r="A139" s="17">
        <v>44104.852299629631</v>
      </c>
      <c r="B139" s="3" t="s">
        <v>98</v>
      </c>
      <c r="C139" s="3" t="s">
        <v>82</v>
      </c>
      <c r="D139" s="3" t="s">
        <v>10</v>
      </c>
      <c r="E139" s="14">
        <v>5</v>
      </c>
      <c r="F139" s="14">
        <v>5</v>
      </c>
      <c r="G139" s="14">
        <v>5</v>
      </c>
      <c r="H139" s="14">
        <v>5</v>
      </c>
      <c r="I139" s="30" t="s">
        <v>162</v>
      </c>
      <c r="J139" s="10">
        <f t="shared" si="6"/>
        <v>5</v>
      </c>
      <c r="K139" s="10"/>
      <c r="L139" s="10">
        <f t="shared" si="7"/>
        <v>5</v>
      </c>
      <c r="M139" t="b">
        <f t="shared" si="8"/>
        <v>0</v>
      </c>
    </row>
    <row r="140" spans="1:13" ht="15.75" hidden="1" customHeight="1" x14ac:dyDescent="0.2">
      <c r="A140" s="17">
        <v>44104.864677002319</v>
      </c>
      <c r="B140" s="3" t="s">
        <v>94</v>
      </c>
      <c r="C140" s="3" t="s">
        <v>81</v>
      </c>
      <c r="D140" s="3" t="s">
        <v>10</v>
      </c>
      <c r="E140" s="14">
        <v>4</v>
      </c>
      <c r="F140" s="14">
        <v>5</v>
      </c>
      <c r="G140" s="14">
        <v>4</v>
      </c>
      <c r="H140" s="14">
        <v>3</v>
      </c>
      <c r="I140" s="30" t="s">
        <v>444</v>
      </c>
      <c r="J140" s="10">
        <f t="shared" si="6"/>
        <v>4.166666666666667</v>
      </c>
      <c r="K140" s="10"/>
      <c r="L140" s="10">
        <f t="shared" si="7"/>
        <v>4.166666666666667</v>
      </c>
      <c r="M140" t="b">
        <f t="shared" si="8"/>
        <v>0</v>
      </c>
    </row>
    <row r="141" spans="1:13" ht="15.75" hidden="1" customHeight="1" x14ac:dyDescent="0.2">
      <c r="A141" s="17">
        <v>44104.865317233794</v>
      </c>
      <c r="B141" s="3" t="s">
        <v>84</v>
      </c>
      <c r="C141" s="3" t="s">
        <v>91</v>
      </c>
      <c r="D141" s="3" t="s">
        <v>10</v>
      </c>
      <c r="E141" s="14">
        <v>4</v>
      </c>
      <c r="F141" s="14">
        <v>4</v>
      </c>
      <c r="G141" s="14">
        <v>5</v>
      </c>
      <c r="H141" s="14">
        <v>5</v>
      </c>
      <c r="I141" s="30" t="s">
        <v>445</v>
      </c>
      <c r="J141" s="10">
        <f t="shared" si="6"/>
        <v>4.333333333333333</v>
      </c>
      <c r="K141" s="10"/>
      <c r="L141" s="10">
        <f t="shared" si="7"/>
        <v>4.333333333333333</v>
      </c>
      <c r="M141" t="b">
        <f t="shared" si="8"/>
        <v>0</v>
      </c>
    </row>
    <row r="142" spans="1:13" ht="15.75" hidden="1" customHeight="1" x14ac:dyDescent="0.2">
      <c r="A142" s="17">
        <v>44104.872670266202</v>
      </c>
      <c r="B142" s="3" t="s">
        <v>86</v>
      </c>
      <c r="C142" s="3" t="s">
        <v>84</v>
      </c>
      <c r="D142" s="3" t="s">
        <v>10</v>
      </c>
      <c r="E142" s="14">
        <v>3</v>
      </c>
      <c r="F142" s="14">
        <v>2</v>
      </c>
      <c r="G142" s="14">
        <v>3</v>
      </c>
      <c r="H142" s="14">
        <v>3</v>
      </c>
      <c r="I142" s="30" t="s">
        <v>446</v>
      </c>
      <c r="J142" s="10">
        <f t="shared" si="6"/>
        <v>2.6666666666666665</v>
      </c>
      <c r="K142" s="10"/>
      <c r="L142" s="10">
        <f t="shared" si="7"/>
        <v>2.6666666666666665</v>
      </c>
      <c r="M142" t="b">
        <f t="shared" si="8"/>
        <v>0</v>
      </c>
    </row>
    <row r="143" spans="1:13" ht="15.75" hidden="1" customHeight="1" x14ac:dyDescent="0.2">
      <c r="A143" s="17">
        <v>44104.87806555556</v>
      </c>
      <c r="B143" s="3" t="s">
        <v>94</v>
      </c>
      <c r="C143" s="3" t="s">
        <v>82</v>
      </c>
      <c r="D143" s="3" t="s">
        <v>10</v>
      </c>
      <c r="E143" s="14">
        <v>5</v>
      </c>
      <c r="F143" s="14">
        <v>4</v>
      </c>
      <c r="G143" s="14">
        <v>5</v>
      </c>
      <c r="H143" s="14">
        <v>5</v>
      </c>
      <c r="I143" s="30" t="s">
        <v>163</v>
      </c>
      <c r="J143" s="10">
        <f t="shared" si="6"/>
        <v>4.666666666666667</v>
      </c>
      <c r="K143" s="10"/>
      <c r="L143" s="10">
        <f t="shared" si="7"/>
        <v>4.666666666666667</v>
      </c>
      <c r="M143" t="b">
        <f t="shared" si="8"/>
        <v>0</v>
      </c>
    </row>
    <row r="144" spans="1:13" ht="15.75" hidden="1" customHeight="1" x14ac:dyDescent="0.2">
      <c r="A144" s="17">
        <v>44104.879913206023</v>
      </c>
      <c r="B144" s="3" t="s">
        <v>84</v>
      </c>
      <c r="C144" s="3" t="s">
        <v>81</v>
      </c>
      <c r="D144" s="3" t="s">
        <v>11</v>
      </c>
      <c r="E144" s="14">
        <v>4</v>
      </c>
      <c r="F144" s="14">
        <v>3</v>
      </c>
      <c r="G144" s="14">
        <v>3</v>
      </c>
      <c r="H144" s="14">
        <v>5</v>
      </c>
      <c r="I144" s="30" t="s">
        <v>164</v>
      </c>
      <c r="J144" s="10">
        <f t="shared" si="6"/>
        <v>3.6666666666666665</v>
      </c>
      <c r="K144" s="10"/>
      <c r="L144" s="10">
        <f t="shared" si="7"/>
        <v>3.6666666666666665</v>
      </c>
      <c r="M144" t="b">
        <f t="shared" si="8"/>
        <v>0</v>
      </c>
    </row>
    <row r="145" spans="1:13" ht="15.75" hidden="1" customHeight="1" x14ac:dyDescent="0.2">
      <c r="A145" s="17">
        <v>44104.885578657406</v>
      </c>
      <c r="B145" s="3" t="s">
        <v>84</v>
      </c>
      <c r="C145" s="3" t="s">
        <v>82</v>
      </c>
      <c r="D145" s="3" t="s">
        <v>11</v>
      </c>
      <c r="E145" s="14">
        <v>4</v>
      </c>
      <c r="F145" s="14">
        <v>4</v>
      </c>
      <c r="G145" s="14">
        <v>4</v>
      </c>
      <c r="H145" s="14">
        <v>5</v>
      </c>
      <c r="I145" s="30" t="s">
        <v>165</v>
      </c>
      <c r="J145" s="10">
        <f t="shared" si="6"/>
        <v>4.166666666666667</v>
      </c>
      <c r="K145" s="10"/>
      <c r="L145" s="10">
        <f t="shared" si="7"/>
        <v>4.166666666666667</v>
      </c>
      <c r="M145" t="b">
        <f t="shared" si="8"/>
        <v>0</v>
      </c>
    </row>
    <row r="146" spans="1:13" ht="15.75" hidden="1" customHeight="1" x14ac:dyDescent="0.2">
      <c r="A146" s="17">
        <v>44104.890253912032</v>
      </c>
      <c r="B146" s="3" t="s">
        <v>94</v>
      </c>
      <c r="C146" s="3" t="s">
        <v>84</v>
      </c>
      <c r="D146" s="3" t="s">
        <v>10</v>
      </c>
      <c r="E146" s="14">
        <v>5</v>
      </c>
      <c r="F146" s="14">
        <v>4</v>
      </c>
      <c r="G146" s="14">
        <v>4</v>
      </c>
      <c r="H146" s="14">
        <v>3</v>
      </c>
      <c r="I146" s="30" t="s">
        <v>447</v>
      </c>
      <c r="J146" s="10">
        <f t="shared" si="6"/>
        <v>4.166666666666667</v>
      </c>
      <c r="K146" s="10"/>
      <c r="L146" s="10">
        <f t="shared" si="7"/>
        <v>4.166666666666667</v>
      </c>
      <c r="M146" t="b">
        <f t="shared" si="8"/>
        <v>0</v>
      </c>
    </row>
    <row r="147" spans="1:13" ht="15.75" hidden="1" customHeight="1" x14ac:dyDescent="0.2">
      <c r="A147" s="17">
        <v>44104.893017256945</v>
      </c>
      <c r="B147" s="3" t="s">
        <v>84</v>
      </c>
      <c r="C147" s="3" t="s">
        <v>86</v>
      </c>
      <c r="D147" s="3" t="s">
        <v>11</v>
      </c>
      <c r="E147" s="14">
        <v>5</v>
      </c>
      <c r="F147" s="14">
        <v>5</v>
      </c>
      <c r="G147" s="14">
        <v>5</v>
      </c>
      <c r="H147" s="14">
        <v>4</v>
      </c>
      <c r="I147" s="30" t="s">
        <v>166</v>
      </c>
      <c r="J147" s="10">
        <f t="shared" si="6"/>
        <v>4.833333333333333</v>
      </c>
      <c r="K147" s="10"/>
      <c r="L147" s="10">
        <f t="shared" si="7"/>
        <v>4.833333333333333</v>
      </c>
      <c r="M147" t="b">
        <f t="shared" si="8"/>
        <v>0</v>
      </c>
    </row>
    <row r="148" spans="1:13" ht="15.75" hidden="1" customHeight="1" x14ac:dyDescent="0.2">
      <c r="A148" s="17">
        <v>44104.896165821759</v>
      </c>
      <c r="B148" s="3" t="s">
        <v>98</v>
      </c>
      <c r="C148" s="3" t="s">
        <v>96</v>
      </c>
      <c r="D148" s="3" t="s">
        <v>167</v>
      </c>
      <c r="E148" s="14">
        <v>5</v>
      </c>
      <c r="F148" s="14">
        <v>5</v>
      </c>
      <c r="G148" s="14">
        <v>5</v>
      </c>
      <c r="H148" s="14">
        <v>4</v>
      </c>
      <c r="I148" s="30" t="s">
        <v>168</v>
      </c>
      <c r="J148" s="10">
        <f t="shared" si="6"/>
        <v>4.833333333333333</v>
      </c>
      <c r="K148" s="10"/>
      <c r="L148" s="10">
        <f t="shared" si="7"/>
        <v>4.833333333333333</v>
      </c>
      <c r="M148" t="b">
        <f t="shared" si="8"/>
        <v>0</v>
      </c>
    </row>
    <row r="149" spans="1:13" ht="15.75" hidden="1" customHeight="1" x14ac:dyDescent="0.2">
      <c r="A149" s="17">
        <v>44104.898973877316</v>
      </c>
      <c r="B149" s="3" t="s">
        <v>84</v>
      </c>
      <c r="C149" s="3" t="s">
        <v>87</v>
      </c>
      <c r="D149" s="3" t="s">
        <v>10</v>
      </c>
      <c r="E149" s="14">
        <v>4</v>
      </c>
      <c r="F149" s="14">
        <v>3</v>
      </c>
      <c r="G149" s="14">
        <v>4</v>
      </c>
      <c r="H149" s="14">
        <v>5</v>
      </c>
      <c r="I149" s="30" t="s">
        <v>169</v>
      </c>
      <c r="J149" s="10">
        <f t="shared" si="6"/>
        <v>3.8333333333333335</v>
      </c>
      <c r="K149" s="10"/>
      <c r="L149" s="10">
        <f t="shared" si="7"/>
        <v>3.8333333333333335</v>
      </c>
      <c r="M149" t="b">
        <f t="shared" si="8"/>
        <v>0</v>
      </c>
    </row>
    <row r="150" spans="1:13" ht="15.75" hidden="1" customHeight="1" x14ac:dyDescent="0.2">
      <c r="A150" s="17">
        <v>44104.911452430555</v>
      </c>
      <c r="B150" s="3" t="s">
        <v>84</v>
      </c>
      <c r="C150" s="3" t="s">
        <v>94</v>
      </c>
      <c r="D150" s="3" t="s">
        <v>10</v>
      </c>
      <c r="E150" s="14">
        <v>3</v>
      </c>
      <c r="F150" s="14">
        <v>1</v>
      </c>
      <c r="G150" s="14">
        <v>3</v>
      </c>
      <c r="H150" s="14">
        <v>4</v>
      </c>
      <c r="I150" s="30" t="s">
        <v>170</v>
      </c>
      <c r="J150" s="10">
        <f t="shared" si="6"/>
        <v>2.5</v>
      </c>
      <c r="K150" s="10"/>
      <c r="L150" s="10">
        <f t="shared" si="7"/>
        <v>2.5</v>
      </c>
      <c r="M150" t="b">
        <f t="shared" si="8"/>
        <v>0</v>
      </c>
    </row>
    <row r="151" spans="1:13" ht="15.75" hidden="1" customHeight="1" x14ac:dyDescent="0.2">
      <c r="A151" s="17">
        <v>44104.914519444443</v>
      </c>
      <c r="B151" s="3" t="s">
        <v>94</v>
      </c>
      <c r="C151" s="3" t="s">
        <v>86</v>
      </c>
      <c r="D151" s="3" t="s">
        <v>10</v>
      </c>
      <c r="E151" s="14">
        <v>5</v>
      </c>
      <c r="F151" s="14">
        <v>5</v>
      </c>
      <c r="G151" s="14">
        <v>5</v>
      </c>
      <c r="H151" s="14">
        <v>5</v>
      </c>
      <c r="I151" s="30" t="s">
        <v>171</v>
      </c>
      <c r="J151" s="10">
        <f t="shared" si="6"/>
        <v>5</v>
      </c>
      <c r="K151" s="10"/>
      <c r="L151" s="10">
        <f t="shared" si="7"/>
        <v>5</v>
      </c>
      <c r="M151" t="b">
        <f t="shared" si="8"/>
        <v>0</v>
      </c>
    </row>
    <row r="152" spans="1:13" ht="15.75" hidden="1" customHeight="1" x14ac:dyDescent="0.2">
      <c r="A152" s="17">
        <v>44104.924803576389</v>
      </c>
      <c r="B152" s="3" t="s">
        <v>94</v>
      </c>
      <c r="C152" s="3" t="s">
        <v>91</v>
      </c>
      <c r="D152" s="3" t="s">
        <v>10</v>
      </c>
      <c r="E152" s="14">
        <v>5</v>
      </c>
      <c r="F152" s="14">
        <v>5</v>
      </c>
      <c r="G152" s="14">
        <v>5</v>
      </c>
      <c r="H152" s="14">
        <v>5</v>
      </c>
      <c r="I152" s="30" t="s">
        <v>448</v>
      </c>
      <c r="J152" s="10">
        <f t="shared" si="6"/>
        <v>5</v>
      </c>
      <c r="K152" s="10"/>
      <c r="L152" s="10">
        <f t="shared" si="7"/>
        <v>5</v>
      </c>
      <c r="M152" t="b">
        <f t="shared" si="8"/>
        <v>0</v>
      </c>
    </row>
    <row r="153" spans="1:13" ht="15.75" hidden="1" customHeight="1" x14ac:dyDescent="0.2">
      <c r="A153" s="17">
        <v>44104.93325642361</v>
      </c>
      <c r="B153" s="3" t="s">
        <v>94</v>
      </c>
      <c r="C153" s="3" t="s">
        <v>87</v>
      </c>
      <c r="D153" s="3" t="s">
        <v>10</v>
      </c>
      <c r="E153" s="14">
        <v>4</v>
      </c>
      <c r="F153" s="14">
        <v>5</v>
      </c>
      <c r="G153" s="14">
        <v>5</v>
      </c>
      <c r="H153" s="14">
        <v>4</v>
      </c>
      <c r="I153" s="30" t="s">
        <v>172</v>
      </c>
      <c r="J153" s="10">
        <f t="shared" si="6"/>
        <v>4.5</v>
      </c>
      <c r="K153" s="10"/>
      <c r="L153" s="10">
        <f t="shared" si="7"/>
        <v>4.5</v>
      </c>
      <c r="M153" t="b">
        <f t="shared" si="8"/>
        <v>0</v>
      </c>
    </row>
    <row r="154" spans="1:13" ht="15.75" hidden="1" customHeight="1" x14ac:dyDescent="0.2">
      <c r="A154" s="17">
        <v>44104.937196192128</v>
      </c>
      <c r="B154" s="3" t="s">
        <v>94</v>
      </c>
      <c r="C154" s="3" t="s">
        <v>98</v>
      </c>
      <c r="D154" s="3" t="s">
        <v>10</v>
      </c>
      <c r="E154" s="14">
        <v>5</v>
      </c>
      <c r="F154" s="14">
        <v>5</v>
      </c>
      <c r="G154" s="14">
        <v>5</v>
      </c>
      <c r="H154" s="14">
        <v>5</v>
      </c>
      <c r="I154" s="30" t="s">
        <v>173</v>
      </c>
      <c r="J154" s="10">
        <f t="shared" si="6"/>
        <v>5</v>
      </c>
      <c r="K154" s="10"/>
      <c r="L154" s="10">
        <f t="shared" si="7"/>
        <v>5</v>
      </c>
      <c r="M154" t="b">
        <f t="shared" si="8"/>
        <v>0</v>
      </c>
    </row>
    <row r="155" spans="1:13" ht="15.75" hidden="1" customHeight="1" x14ac:dyDescent="0.2">
      <c r="A155" s="17">
        <v>44104.946611469903</v>
      </c>
      <c r="B155" s="3" t="s">
        <v>94</v>
      </c>
      <c r="C155" s="3" t="s">
        <v>96</v>
      </c>
      <c r="D155" s="3" t="s">
        <v>10</v>
      </c>
      <c r="E155" s="14">
        <v>4</v>
      </c>
      <c r="F155" s="14">
        <v>5</v>
      </c>
      <c r="G155" s="14">
        <v>5</v>
      </c>
      <c r="H155" s="14">
        <v>5</v>
      </c>
      <c r="I155" s="30" t="s">
        <v>449</v>
      </c>
      <c r="J155" s="10">
        <f t="shared" si="6"/>
        <v>4.666666666666667</v>
      </c>
      <c r="K155" s="10"/>
      <c r="L155" s="10">
        <f t="shared" si="7"/>
        <v>4.666666666666667</v>
      </c>
      <c r="M155" t="b">
        <f t="shared" si="8"/>
        <v>0</v>
      </c>
    </row>
    <row r="156" spans="1:13" ht="15.75" hidden="1" customHeight="1" x14ac:dyDescent="0.2">
      <c r="A156" s="17">
        <v>44104.950461145832</v>
      </c>
      <c r="B156" s="3" t="s">
        <v>94</v>
      </c>
      <c r="C156" s="3" t="s">
        <v>9</v>
      </c>
      <c r="D156" s="3" t="s">
        <v>10</v>
      </c>
      <c r="E156" s="14">
        <v>5</v>
      </c>
      <c r="F156" s="14">
        <v>3</v>
      </c>
      <c r="G156" s="14">
        <v>4</v>
      </c>
      <c r="H156" s="14">
        <v>5</v>
      </c>
      <c r="I156" s="30" t="s">
        <v>450</v>
      </c>
      <c r="J156" s="10">
        <f t="shared" si="6"/>
        <v>4.166666666666667</v>
      </c>
      <c r="K156" s="10"/>
      <c r="L156" s="10">
        <f t="shared" si="7"/>
        <v>4.166666666666667</v>
      </c>
      <c r="M156" t="b">
        <f t="shared" si="8"/>
        <v>0</v>
      </c>
    </row>
    <row r="157" spans="1:13" ht="15.75" hidden="1" customHeight="1" x14ac:dyDescent="0.2">
      <c r="A157" s="17">
        <v>44104.961992997683</v>
      </c>
      <c r="B157" s="3" t="s">
        <v>84</v>
      </c>
      <c r="C157" s="3" t="s">
        <v>81</v>
      </c>
      <c r="D157" s="3" t="s">
        <v>10</v>
      </c>
      <c r="E157" s="14">
        <v>5</v>
      </c>
      <c r="F157" s="14">
        <v>5</v>
      </c>
      <c r="G157" s="14">
        <v>5</v>
      </c>
      <c r="H157" s="14">
        <v>5</v>
      </c>
      <c r="I157" s="30" t="s">
        <v>451</v>
      </c>
      <c r="J157" s="10">
        <f t="shared" si="6"/>
        <v>5</v>
      </c>
      <c r="K157" s="10"/>
      <c r="L157" s="10">
        <f t="shared" si="7"/>
        <v>5</v>
      </c>
      <c r="M157" t="b">
        <f t="shared" si="8"/>
        <v>0</v>
      </c>
    </row>
    <row r="158" spans="1:13" ht="15.75" hidden="1" customHeight="1" x14ac:dyDescent="0.2">
      <c r="A158" s="17">
        <v>44104.964942777777</v>
      </c>
      <c r="B158" s="3" t="s">
        <v>84</v>
      </c>
      <c r="C158" s="3" t="s">
        <v>82</v>
      </c>
      <c r="D158" s="3" t="s">
        <v>10</v>
      </c>
      <c r="E158" s="14">
        <v>5</v>
      </c>
      <c r="F158" s="14">
        <v>5</v>
      </c>
      <c r="G158" s="14">
        <v>5</v>
      </c>
      <c r="H158" s="14">
        <v>5</v>
      </c>
      <c r="I158" s="30" t="s">
        <v>452</v>
      </c>
      <c r="J158" s="10">
        <f t="shared" si="6"/>
        <v>5</v>
      </c>
      <c r="K158" s="10"/>
      <c r="L158" s="10">
        <f t="shared" si="7"/>
        <v>5</v>
      </c>
      <c r="M158" t="b">
        <f t="shared" si="8"/>
        <v>0</v>
      </c>
    </row>
    <row r="159" spans="1:13" ht="15.75" hidden="1" customHeight="1" x14ac:dyDescent="0.2">
      <c r="A159" s="17">
        <v>44104.966919710649</v>
      </c>
      <c r="B159" s="3" t="s">
        <v>84</v>
      </c>
      <c r="C159" s="3" t="s">
        <v>86</v>
      </c>
      <c r="D159" s="3" t="s">
        <v>10</v>
      </c>
      <c r="E159" s="14">
        <v>5</v>
      </c>
      <c r="F159" s="14">
        <v>5</v>
      </c>
      <c r="G159" s="14">
        <v>5</v>
      </c>
      <c r="H159" s="14">
        <v>5</v>
      </c>
      <c r="I159" s="30" t="s">
        <v>453</v>
      </c>
      <c r="J159" s="10">
        <f t="shared" si="6"/>
        <v>5</v>
      </c>
      <c r="K159" s="10"/>
      <c r="L159" s="10">
        <f t="shared" si="7"/>
        <v>5</v>
      </c>
      <c r="M159" t="b">
        <f t="shared" si="8"/>
        <v>0</v>
      </c>
    </row>
    <row r="160" spans="1:13" ht="15.75" hidden="1" customHeight="1" x14ac:dyDescent="0.2">
      <c r="A160" s="17">
        <v>44105.606004050926</v>
      </c>
      <c r="B160" s="3" t="s">
        <v>91</v>
      </c>
      <c r="C160" s="3" t="s">
        <v>94</v>
      </c>
      <c r="D160" s="3" t="s">
        <v>167</v>
      </c>
      <c r="E160" s="14">
        <v>4</v>
      </c>
      <c r="F160" s="14">
        <v>4</v>
      </c>
      <c r="G160" s="14">
        <v>5</v>
      </c>
      <c r="H160" s="14">
        <v>4</v>
      </c>
      <c r="I160" s="30" t="s">
        <v>174</v>
      </c>
      <c r="J160" s="10">
        <f t="shared" si="6"/>
        <v>4.166666666666667</v>
      </c>
      <c r="K160" s="10"/>
      <c r="L160" s="10">
        <f t="shared" si="7"/>
        <v>4.166666666666667</v>
      </c>
      <c r="M160" t="b">
        <f t="shared" si="8"/>
        <v>0</v>
      </c>
    </row>
    <row r="161" spans="1:14" ht="15.75" customHeight="1" x14ac:dyDescent="0.2">
      <c r="A161" s="17">
        <v>44105.615060185184</v>
      </c>
      <c r="B161" s="3" t="s">
        <v>84</v>
      </c>
      <c r="C161" s="3" t="s">
        <v>91</v>
      </c>
      <c r="D161" s="3" t="s">
        <v>167</v>
      </c>
      <c r="E161" s="14">
        <v>4</v>
      </c>
      <c r="F161" s="14">
        <v>5</v>
      </c>
      <c r="G161" s="14">
        <v>4</v>
      </c>
      <c r="H161" s="14">
        <v>5</v>
      </c>
      <c r="I161" s="30" t="s">
        <v>175</v>
      </c>
      <c r="J161" s="10">
        <f t="shared" si="6"/>
        <v>4.5</v>
      </c>
      <c r="K161" s="10"/>
      <c r="L161" s="10">
        <f t="shared" si="7"/>
        <v>4.5</v>
      </c>
      <c r="M161" t="b">
        <f t="shared" si="8"/>
        <v>0</v>
      </c>
      <c r="N161" t="s">
        <v>106</v>
      </c>
    </row>
    <row r="162" spans="1:14" ht="15.75" hidden="1" customHeight="1" x14ac:dyDescent="0.2">
      <c r="A162" s="17">
        <v>44105.633006435186</v>
      </c>
      <c r="B162" s="3" t="s">
        <v>91</v>
      </c>
      <c r="C162" s="3" t="s">
        <v>9</v>
      </c>
      <c r="D162" s="3" t="s">
        <v>167</v>
      </c>
      <c r="E162" s="14">
        <v>3</v>
      </c>
      <c r="F162" s="14">
        <v>4</v>
      </c>
      <c r="G162" s="14">
        <v>4</v>
      </c>
      <c r="H162" s="14">
        <v>3</v>
      </c>
      <c r="I162" s="30" t="s">
        <v>176</v>
      </c>
      <c r="J162" s="10">
        <f t="shared" si="6"/>
        <v>3.5</v>
      </c>
      <c r="K162" s="10"/>
      <c r="L162" s="10">
        <f t="shared" si="7"/>
        <v>3.5</v>
      </c>
      <c r="M162" t="b">
        <f t="shared" si="8"/>
        <v>0</v>
      </c>
    </row>
    <row r="163" spans="1:14" ht="15.75" hidden="1" customHeight="1" x14ac:dyDescent="0.2">
      <c r="A163" s="17">
        <v>44105.643153912039</v>
      </c>
      <c r="B163" s="3" t="s">
        <v>91</v>
      </c>
      <c r="C163" s="3" t="s">
        <v>87</v>
      </c>
      <c r="D163" s="3" t="s">
        <v>167</v>
      </c>
      <c r="E163" s="14">
        <v>5</v>
      </c>
      <c r="F163" s="14">
        <v>5</v>
      </c>
      <c r="G163" s="14">
        <v>5</v>
      </c>
      <c r="H163" s="14">
        <v>5</v>
      </c>
      <c r="I163" s="30" t="s">
        <v>177</v>
      </c>
      <c r="J163" s="10">
        <f t="shared" si="6"/>
        <v>5</v>
      </c>
      <c r="K163" s="10"/>
      <c r="L163" s="10">
        <f t="shared" si="7"/>
        <v>5</v>
      </c>
      <c r="M163" t="b">
        <f t="shared" si="8"/>
        <v>0</v>
      </c>
    </row>
    <row r="164" spans="1:14" ht="15.75" hidden="1" customHeight="1" x14ac:dyDescent="0.2">
      <c r="A164" s="17">
        <v>44105.662021712968</v>
      </c>
      <c r="B164" s="3" t="s">
        <v>91</v>
      </c>
      <c r="C164" s="3" t="s">
        <v>86</v>
      </c>
      <c r="D164" s="3" t="s">
        <v>167</v>
      </c>
      <c r="E164" s="14">
        <v>4</v>
      </c>
      <c r="F164" s="14">
        <v>4</v>
      </c>
      <c r="G164" s="14">
        <v>4</v>
      </c>
      <c r="H164" s="14">
        <v>4</v>
      </c>
      <c r="I164" s="30" t="s">
        <v>178</v>
      </c>
      <c r="J164" s="10">
        <f t="shared" si="6"/>
        <v>4</v>
      </c>
      <c r="K164" s="10"/>
      <c r="L164" s="10">
        <f t="shared" si="7"/>
        <v>4</v>
      </c>
      <c r="M164" t="b">
        <f t="shared" si="8"/>
        <v>0</v>
      </c>
    </row>
    <row r="165" spans="1:14" ht="15.75" hidden="1" customHeight="1" x14ac:dyDescent="0.2">
      <c r="A165" s="17">
        <v>44105.673576388886</v>
      </c>
      <c r="B165" s="3" t="s">
        <v>91</v>
      </c>
      <c r="C165" s="3" t="s">
        <v>82</v>
      </c>
      <c r="D165" s="3" t="s">
        <v>167</v>
      </c>
      <c r="E165" s="14">
        <v>4</v>
      </c>
      <c r="F165" s="14">
        <v>5</v>
      </c>
      <c r="G165" s="14">
        <v>4</v>
      </c>
      <c r="H165" s="14">
        <v>5</v>
      </c>
      <c r="I165" s="30" t="s">
        <v>179</v>
      </c>
      <c r="J165" s="10">
        <f t="shared" si="6"/>
        <v>4.5</v>
      </c>
      <c r="K165" s="10"/>
      <c r="L165" s="10">
        <f t="shared" si="7"/>
        <v>4.5</v>
      </c>
      <c r="M165" t="b">
        <f t="shared" si="8"/>
        <v>0</v>
      </c>
    </row>
    <row r="166" spans="1:14" ht="15.75" hidden="1" customHeight="1" x14ac:dyDescent="0.2">
      <c r="A166" s="17">
        <v>44105.799819803244</v>
      </c>
      <c r="B166" s="3" t="s">
        <v>98</v>
      </c>
      <c r="C166" s="3" t="s">
        <v>9</v>
      </c>
      <c r="D166" s="3" t="s">
        <v>167</v>
      </c>
      <c r="E166" s="14">
        <v>4</v>
      </c>
      <c r="F166" s="14">
        <v>4</v>
      </c>
      <c r="G166" s="14">
        <v>5</v>
      </c>
      <c r="H166" s="14">
        <v>5</v>
      </c>
      <c r="I166" s="30" t="s">
        <v>180</v>
      </c>
      <c r="J166" s="10">
        <f t="shared" si="6"/>
        <v>4.333333333333333</v>
      </c>
      <c r="K166" s="10"/>
      <c r="L166" s="10">
        <f t="shared" si="7"/>
        <v>4.333333333333333</v>
      </c>
      <c r="M166" t="b">
        <f t="shared" si="8"/>
        <v>0</v>
      </c>
    </row>
    <row r="167" spans="1:14" ht="15.75" hidden="1" customHeight="1" x14ac:dyDescent="0.2">
      <c r="A167" s="17">
        <v>44105.813009872683</v>
      </c>
      <c r="B167" s="3" t="s">
        <v>87</v>
      </c>
      <c r="C167" s="3" t="s">
        <v>91</v>
      </c>
      <c r="D167" s="3" t="s">
        <v>167</v>
      </c>
      <c r="E167" s="14">
        <v>5</v>
      </c>
      <c r="F167" s="14">
        <v>3</v>
      </c>
      <c r="G167" s="14">
        <v>5</v>
      </c>
      <c r="H167" s="14">
        <v>5</v>
      </c>
      <c r="I167" s="30" t="s">
        <v>181</v>
      </c>
      <c r="J167" s="10">
        <f t="shared" si="6"/>
        <v>4.333333333333333</v>
      </c>
      <c r="K167" s="10"/>
      <c r="L167" s="10">
        <f t="shared" si="7"/>
        <v>4.333333333333333</v>
      </c>
      <c r="M167" t="b">
        <f t="shared" si="8"/>
        <v>0</v>
      </c>
    </row>
    <row r="168" spans="1:14" ht="15.75" hidden="1" customHeight="1" x14ac:dyDescent="0.2">
      <c r="A168" s="17">
        <v>44105.819983078705</v>
      </c>
      <c r="B168" s="3" t="s">
        <v>87</v>
      </c>
      <c r="C168" s="3" t="s">
        <v>94</v>
      </c>
      <c r="D168" s="3" t="s">
        <v>167</v>
      </c>
      <c r="E168" s="14">
        <v>5</v>
      </c>
      <c r="F168" s="14">
        <v>4</v>
      </c>
      <c r="G168" s="14">
        <v>5</v>
      </c>
      <c r="H168" s="14">
        <v>5</v>
      </c>
      <c r="I168" s="30" t="s">
        <v>454</v>
      </c>
      <c r="J168" s="10">
        <f t="shared" si="6"/>
        <v>4.666666666666667</v>
      </c>
      <c r="K168" s="10"/>
      <c r="L168" s="10">
        <f t="shared" si="7"/>
        <v>4.666666666666667</v>
      </c>
      <c r="M168" t="b">
        <f t="shared" si="8"/>
        <v>0</v>
      </c>
    </row>
    <row r="169" spans="1:14" ht="15.75" hidden="1" customHeight="1" x14ac:dyDescent="0.2">
      <c r="A169" s="17">
        <v>44105.826794074077</v>
      </c>
      <c r="B169" s="3" t="s">
        <v>87</v>
      </c>
      <c r="C169" s="3" t="s">
        <v>98</v>
      </c>
      <c r="D169" s="3" t="s">
        <v>167</v>
      </c>
      <c r="E169" s="14">
        <v>5</v>
      </c>
      <c r="F169" s="14">
        <v>5</v>
      </c>
      <c r="G169" s="14">
        <v>5</v>
      </c>
      <c r="H169" s="14">
        <v>4</v>
      </c>
      <c r="I169" s="30" t="s">
        <v>455</v>
      </c>
      <c r="J169" s="10">
        <f t="shared" si="6"/>
        <v>4.833333333333333</v>
      </c>
      <c r="K169" s="10"/>
      <c r="L169" s="10">
        <f t="shared" si="7"/>
        <v>4.833333333333333</v>
      </c>
      <c r="M169" t="b">
        <f t="shared" si="8"/>
        <v>0</v>
      </c>
    </row>
    <row r="170" spans="1:14" ht="15.75" hidden="1" customHeight="1" x14ac:dyDescent="0.2">
      <c r="A170" s="17">
        <v>44105.832358680556</v>
      </c>
      <c r="B170" s="3" t="s">
        <v>87</v>
      </c>
      <c r="C170" s="3" t="s">
        <v>96</v>
      </c>
      <c r="D170" s="3" t="s">
        <v>167</v>
      </c>
      <c r="E170" s="14">
        <v>5</v>
      </c>
      <c r="F170" s="14">
        <v>5</v>
      </c>
      <c r="G170" s="14">
        <v>5</v>
      </c>
      <c r="H170" s="14">
        <v>4</v>
      </c>
      <c r="I170" s="30" t="s">
        <v>182</v>
      </c>
      <c r="J170" s="10">
        <f t="shared" si="6"/>
        <v>4.833333333333333</v>
      </c>
      <c r="K170" s="10"/>
      <c r="L170" s="10">
        <f t="shared" si="7"/>
        <v>4.833333333333333</v>
      </c>
      <c r="M170" t="b">
        <f t="shared" si="8"/>
        <v>0</v>
      </c>
    </row>
    <row r="171" spans="1:14" ht="15.75" hidden="1" customHeight="1" x14ac:dyDescent="0.2">
      <c r="A171" s="17">
        <v>44105.839334097225</v>
      </c>
      <c r="B171" s="3" t="s">
        <v>87</v>
      </c>
      <c r="C171" s="3" t="s">
        <v>9</v>
      </c>
      <c r="D171" s="3" t="s">
        <v>167</v>
      </c>
      <c r="E171" s="14">
        <v>5</v>
      </c>
      <c r="F171" s="14">
        <v>5</v>
      </c>
      <c r="G171" s="14">
        <v>5</v>
      </c>
      <c r="H171" s="14">
        <v>3</v>
      </c>
      <c r="I171" s="30" t="s">
        <v>183</v>
      </c>
      <c r="J171" s="10">
        <f t="shared" si="6"/>
        <v>4.666666666666667</v>
      </c>
      <c r="K171" s="10"/>
      <c r="L171" s="10">
        <f t="shared" si="7"/>
        <v>4.666666666666667</v>
      </c>
      <c r="M171" t="b">
        <f t="shared" si="8"/>
        <v>0</v>
      </c>
    </row>
    <row r="172" spans="1:14" ht="15.75" hidden="1" customHeight="1" x14ac:dyDescent="0.2">
      <c r="A172" s="17">
        <v>44105.886458912035</v>
      </c>
      <c r="B172" s="3" t="s">
        <v>87</v>
      </c>
      <c r="C172" s="3" t="s">
        <v>82</v>
      </c>
      <c r="D172" s="3" t="s">
        <v>167</v>
      </c>
      <c r="E172" s="14">
        <v>5</v>
      </c>
      <c r="F172" s="14">
        <v>5</v>
      </c>
      <c r="G172" s="14">
        <v>5</v>
      </c>
      <c r="H172" s="14">
        <v>5</v>
      </c>
      <c r="I172" s="30" t="s">
        <v>456</v>
      </c>
      <c r="J172" s="10">
        <f t="shared" si="6"/>
        <v>5</v>
      </c>
      <c r="K172" s="10"/>
      <c r="L172" s="10">
        <f t="shared" si="7"/>
        <v>5</v>
      </c>
      <c r="M172" t="b">
        <f t="shared" si="8"/>
        <v>0</v>
      </c>
    </row>
    <row r="173" spans="1:14" ht="15.75" hidden="1" customHeight="1" x14ac:dyDescent="0.2">
      <c r="A173" s="17">
        <v>44105.905388726853</v>
      </c>
      <c r="B173" s="3" t="s">
        <v>87</v>
      </c>
      <c r="C173" s="3" t="s">
        <v>84</v>
      </c>
      <c r="D173" s="3" t="s">
        <v>167</v>
      </c>
      <c r="E173" s="14">
        <v>4</v>
      </c>
      <c r="F173" s="14">
        <v>3</v>
      </c>
      <c r="G173" s="14">
        <v>4</v>
      </c>
      <c r="H173" s="14">
        <v>5</v>
      </c>
      <c r="I173" s="30" t="s">
        <v>184</v>
      </c>
      <c r="J173" s="10">
        <f t="shared" si="6"/>
        <v>3.8333333333333335</v>
      </c>
      <c r="K173" s="10"/>
      <c r="L173" s="10">
        <f t="shared" si="7"/>
        <v>3.8333333333333335</v>
      </c>
      <c r="M173" t="b">
        <f t="shared" si="8"/>
        <v>0</v>
      </c>
    </row>
    <row r="174" spans="1:14" ht="15.75" hidden="1" customHeight="1" x14ac:dyDescent="0.2">
      <c r="A174" s="17">
        <v>44105.931014340276</v>
      </c>
      <c r="B174" s="3" t="s">
        <v>87</v>
      </c>
      <c r="C174" s="3" t="s">
        <v>86</v>
      </c>
      <c r="D174" s="3" t="s">
        <v>167</v>
      </c>
      <c r="E174" s="14">
        <v>5</v>
      </c>
      <c r="F174" s="14">
        <v>4</v>
      </c>
      <c r="G174" s="14">
        <v>5</v>
      </c>
      <c r="H174" s="14">
        <v>4</v>
      </c>
      <c r="I174" s="30" t="s">
        <v>185</v>
      </c>
      <c r="J174" s="10">
        <f t="shared" si="6"/>
        <v>4.5</v>
      </c>
      <c r="K174" s="10"/>
      <c r="L174" s="10">
        <f t="shared" si="7"/>
        <v>4.5</v>
      </c>
      <c r="M174" t="b">
        <f t="shared" si="8"/>
        <v>0</v>
      </c>
    </row>
    <row r="175" spans="1:14" ht="15.75" hidden="1" customHeight="1" x14ac:dyDescent="0.2">
      <c r="A175" s="17">
        <v>44106.481605682871</v>
      </c>
      <c r="B175" s="3" t="s">
        <v>91</v>
      </c>
      <c r="C175" s="3" t="s">
        <v>81</v>
      </c>
      <c r="D175" s="3" t="s">
        <v>167</v>
      </c>
      <c r="E175" s="14">
        <v>5</v>
      </c>
      <c r="F175" s="14">
        <v>4</v>
      </c>
      <c r="G175" s="14">
        <v>5</v>
      </c>
      <c r="H175" s="14">
        <v>5</v>
      </c>
      <c r="I175" s="30" t="s">
        <v>186</v>
      </c>
      <c r="J175" s="10">
        <f t="shared" si="6"/>
        <v>4.666666666666667</v>
      </c>
      <c r="K175" s="10"/>
      <c r="L175" s="10">
        <f t="shared" si="7"/>
        <v>4.666666666666667</v>
      </c>
      <c r="M175" t="b">
        <f t="shared" si="8"/>
        <v>0</v>
      </c>
    </row>
    <row r="176" spans="1:14" ht="15.75" hidden="1" customHeight="1" x14ac:dyDescent="0.2">
      <c r="A176" s="17">
        <v>44106.488776550927</v>
      </c>
      <c r="B176" s="3" t="s">
        <v>91</v>
      </c>
      <c r="C176" s="3" t="s">
        <v>98</v>
      </c>
      <c r="D176" s="3" t="s">
        <v>167</v>
      </c>
      <c r="E176" s="14">
        <v>4</v>
      </c>
      <c r="F176" s="14">
        <v>4</v>
      </c>
      <c r="G176" s="14">
        <v>4</v>
      </c>
      <c r="H176" s="14">
        <v>5</v>
      </c>
      <c r="I176" s="30" t="s">
        <v>187</v>
      </c>
      <c r="J176" s="10">
        <f t="shared" si="6"/>
        <v>4.166666666666667</v>
      </c>
      <c r="K176" s="10"/>
      <c r="L176" s="10">
        <f t="shared" si="7"/>
        <v>4.166666666666667</v>
      </c>
      <c r="M176" t="b">
        <f t="shared" si="8"/>
        <v>0</v>
      </c>
    </row>
    <row r="177" spans="1:13" ht="15.75" hidden="1" customHeight="1" x14ac:dyDescent="0.2">
      <c r="A177" s="17">
        <v>44107.71387688657</v>
      </c>
      <c r="B177" s="3" t="s">
        <v>86</v>
      </c>
      <c r="C177" s="3" t="s">
        <v>82</v>
      </c>
      <c r="D177" s="3" t="s">
        <v>167</v>
      </c>
      <c r="E177" s="14">
        <v>5</v>
      </c>
      <c r="F177" s="14">
        <v>5</v>
      </c>
      <c r="G177" s="14">
        <v>5</v>
      </c>
      <c r="H177" s="14">
        <v>5</v>
      </c>
      <c r="I177" s="30" t="s">
        <v>188</v>
      </c>
      <c r="J177" s="10">
        <f t="shared" si="6"/>
        <v>5</v>
      </c>
      <c r="K177" s="10"/>
      <c r="L177" s="10">
        <f t="shared" si="7"/>
        <v>5</v>
      </c>
      <c r="M177" t="b">
        <f t="shared" si="8"/>
        <v>0</v>
      </c>
    </row>
    <row r="178" spans="1:13" ht="15.75" hidden="1" customHeight="1" x14ac:dyDescent="0.2">
      <c r="A178" s="17">
        <v>44108.673930833334</v>
      </c>
      <c r="B178" s="3" t="s">
        <v>98</v>
      </c>
      <c r="C178" s="3" t="s">
        <v>86</v>
      </c>
      <c r="D178" s="3" t="s">
        <v>167</v>
      </c>
      <c r="E178" s="14">
        <v>5</v>
      </c>
      <c r="F178" s="14">
        <v>4</v>
      </c>
      <c r="G178" s="14">
        <v>4</v>
      </c>
      <c r="H178" s="14">
        <v>4</v>
      </c>
      <c r="I178" s="30" t="s">
        <v>457</v>
      </c>
      <c r="J178" s="10">
        <f t="shared" si="6"/>
        <v>4.333333333333333</v>
      </c>
      <c r="K178" s="10"/>
      <c r="L178" s="10">
        <f t="shared" si="7"/>
        <v>4.333333333333333</v>
      </c>
      <c r="M178" t="b">
        <f t="shared" si="8"/>
        <v>0</v>
      </c>
    </row>
    <row r="179" spans="1:13" ht="15.75" hidden="1" customHeight="1" x14ac:dyDescent="0.2">
      <c r="A179" s="17">
        <v>44109.03125</v>
      </c>
      <c r="B179" s="3" t="s">
        <v>98</v>
      </c>
      <c r="C179" s="3" t="s">
        <v>84</v>
      </c>
      <c r="D179" s="3" t="s">
        <v>167</v>
      </c>
      <c r="E179" s="14">
        <v>4</v>
      </c>
      <c r="F179" s="14">
        <v>5</v>
      </c>
      <c r="G179" s="14">
        <v>4</v>
      </c>
      <c r="H179" s="14">
        <v>5</v>
      </c>
      <c r="I179" s="30" t="s">
        <v>200</v>
      </c>
      <c r="J179" s="10">
        <f t="shared" si="6"/>
        <v>4.5</v>
      </c>
      <c r="K179" s="10"/>
      <c r="L179" s="10">
        <f t="shared" si="7"/>
        <v>4.5</v>
      </c>
      <c r="M179" t="b">
        <f t="shared" si="8"/>
        <v>0</v>
      </c>
    </row>
    <row r="180" spans="1:13" ht="15.75" hidden="1" customHeight="1" x14ac:dyDescent="0.2">
      <c r="A180" s="17">
        <v>44109.129630000003</v>
      </c>
      <c r="B180" s="3" t="s">
        <v>98</v>
      </c>
      <c r="C180" s="3" t="s">
        <v>91</v>
      </c>
      <c r="D180" s="3" t="s">
        <v>167</v>
      </c>
      <c r="E180" s="14">
        <v>5</v>
      </c>
      <c r="F180" s="14">
        <v>5</v>
      </c>
      <c r="G180" s="14">
        <v>5</v>
      </c>
      <c r="H180" s="14">
        <v>4</v>
      </c>
      <c r="I180" s="30" t="s">
        <v>201</v>
      </c>
      <c r="J180" s="10">
        <f t="shared" si="6"/>
        <v>4.833333333333333</v>
      </c>
      <c r="K180" s="10"/>
      <c r="L180" s="10">
        <f t="shared" si="7"/>
        <v>4.833333333333333</v>
      </c>
      <c r="M180" t="b">
        <f t="shared" si="8"/>
        <v>0</v>
      </c>
    </row>
    <row r="181" spans="1:13" ht="15.75" hidden="1" customHeight="1" x14ac:dyDescent="0.2">
      <c r="A181" s="17">
        <v>44109.15741</v>
      </c>
      <c r="B181" s="3" t="s">
        <v>96</v>
      </c>
      <c r="C181" s="3" t="s">
        <v>87</v>
      </c>
      <c r="D181" s="3" t="s">
        <v>167</v>
      </c>
      <c r="E181" s="14">
        <v>4</v>
      </c>
      <c r="F181" s="14">
        <v>5</v>
      </c>
      <c r="G181" s="14">
        <v>5</v>
      </c>
      <c r="H181" s="14">
        <v>5</v>
      </c>
      <c r="I181" s="30" t="s">
        <v>205</v>
      </c>
      <c r="J181" s="10">
        <f t="shared" si="6"/>
        <v>4.666666666666667</v>
      </c>
      <c r="K181" s="10"/>
      <c r="L181" s="10">
        <f t="shared" si="7"/>
        <v>4.666666666666667</v>
      </c>
      <c r="M181" t="b">
        <f t="shared" si="8"/>
        <v>0</v>
      </c>
    </row>
    <row r="182" spans="1:13" ht="15.75" hidden="1" customHeight="1" x14ac:dyDescent="0.2">
      <c r="A182" s="17">
        <v>44109.175929999998</v>
      </c>
      <c r="B182" s="3" t="s">
        <v>9</v>
      </c>
      <c r="C182" s="3" t="s">
        <v>96</v>
      </c>
      <c r="D182" s="3" t="s">
        <v>167</v>
      </c>
      <c r="E182" s="14">
        <v>5</v>
      </c>
      <c r="F182" s="14">
        <v>5</v>
      </c>
      <c r="G182" s="14">
        <v>5</v>
      </c>
      <c r="H182" s="14">
        <v>5</v>
      </c>
      <c r="I182" s="30" t="s">
        <v>210</v>
      </c>
      <c r="J182" s="10">
        <f t="shared" si="6"/>
        <v>5</v>
      </c>
      <c r="K182" s="10"/>
      <c r="L182" s="10">
        <f t="shared" si="7"/>
        <v>5</v>
      </c>
      <c r="M182" t="b">
        <f t="shared" si="8"/>
        <v>0</v>
      </c>
    </row>
    <row r="183" spans="1:13" ht="15.75" hidden="1" customHeight="1" x14ac:dyDescent="0.2">
      <c r="A183" s="17">
        <v>44109.222220000003</v>
      </c>
      <c r="B183" s="3" t="s">
        <v>94</v>
      </c>
      <c r="C183" s="3" t="s">
        <v>87</v>
      </c>
      <c r="D183" s="3" t="s">
        <v>167</v>
      </c>
      <c r="E183" s="14">
        <v>4</v>
      </c>
      <c r="F183" s="14">
        <v>5</v>
      </c>
      <c r="G183" s="14">
        <v>4</v>
      </c>
      <c r="H183" s="14">
        <v>5</v>
      </c>
      <c r="I183" s="30" t="s">
        <v>207</v>
      </c>
      <c r="J183" s="10">
        <f t="shared" si="6"/>
        <v>4.5</v>
      </c>
      <c r="K183" s="10"/>
      <c r="L183" s="10">
        <f t="shared" si="7"/>
        <v>4.5</v>
      </c>
      <c r="M183" t="b">
        <f t="shared" si="8"/>
        <v>0</v>
      </c>
    </row>
    <row r="184" spans="1:13" ht="15.75" hidden="1" customHeight="1" x14ac:dyDescent="0.2">
      <c r="A184" s="17">
        <v>44109.351849999999</v>
      </c>
      <c r="B184" s="3" t="s">
        <v>96</v>
      </c>
      <c r="C184" s="3" t="s">
        <v>9</v>
      </c>
      <c r="D184" s="3" t="s">
        <v>167</v>
      </c>
      <c r="E184" s="14">
        <v>4</v>
      </c>
      <c r="F184" s="14">
        <v>5</v>
      </c>
      <c r="G184" s="14">
        <v>5</v>
      </c>
      <c r="H184" s="14">
        <v>5</v>
      </c>
      <c r="I184" s="30" t="s">
        <v>204</v>
      </c>
      <c r="J184" s="10">
        <f t="shared" si="6"/>
        <v>4.666666666666667</v>
      </c>
      <c r="K184" s="10"/>
      <c r="L184" s="10">
        <f t="shared" si="7"/>
        <v>4.666666666666667</v>
      </c>
      <c r="M184" t="b">
        <f t="shared" si="8"/>
        <v>0</v>
      </c>
    </row>
    <row r="185" spans="1:13" ht="15.75" hidden="1" customHeight="1" x14ac:dyDescent="0.2">
      <c r="A185" s="17">
        <v>44109.399872581023</v>
      </c>
      <c r="B185" s="3" t="s">
        <v>80</v>
      </c>
      <c r="C185" s="3" t="s">
        <v>82</v>
      </c>
      <c r="D185" s="3" t="s">
        <v>167</v>
      </c>
      <c r="E185" s="14">
        <v>4</v>
      </c>
      <c r="F185" s="14">
        <v>5</v>
      </c>
      <c r="G185" s="14">
        <v>4</v>
      </c>
      <c r="H185" s="14">
        <v>5</v>
      </c>
      <c r="I185" s="30" t="s">
        <v>189</v>
      </c>
      <c r="J185" s="10">
        <f t="shared" si="6"/>
        <v>4.5</v>
      </c>
      <c r="K185" s="21" t="s">
        <v>109</v>
      </c>
      <c r="L185" s="10">
        <f t="shared" si="7"/>
        <v>4.95</v>
      </c>
      <c r="M185" t="b">
        <f t="shared" si="8"/>
        <v>0</v>
      </c>
    </row>
    <row r="186" spans="1:13" ht="15.75" hidden="1" customHeight="1" x14ac:dyDescent="0.2">
      <c r="A186" s="17">
        <v>44109.403321666665</v>
      </c>
      <c r="B186" s="3" t="s">
        <v>80</v>
      </c>
      <c r="C186" s="3" t="s">
        <v>84</v>
      </c>
      <c r="D186" s="3" t="s">
        <v>167</v>
      </c>
      <c r="E186" s="14">
        <v>5</v>
      </c>
      <c r="F186" s="14">
        <v>4</v>
      </c>
      <c r="G186" s="14">
        <v>5</v>
      </c>
      <c r="H186" s="14">
        <v>5</v>
      </c>
      <c r="I186" s="30" t="s">
        <v>190</v>
      </c>
      <c r="J186" s="10">
        <f t="shared" si="6"/>
        <v>4.666666666666667</v>
      </c>
      <c r="K186" s="10"/>
      <c r="L186" s="10">
        <f t="shared" si="7"/>
        <v>4.666666666666667</v>
      </c>
      <c r="M186" t="b">
        <f t="shared" si="8"/>
        <v>0</v>
      </c>
    </row>
    <row r="187" spans="1:13" ht="15.75" hidden="1" customHeight="1" x14ac:dyDescent="0.2">
      <c r="A187" s="17">
        <v>44109.408546805556</v>
      </c>
      <c r="B187" s="3" t="s">
        <v>80</v>
      </c>
      <c r="C187" s="3" t="s">
        <v>86</v>
      </c>
      <c r="D187" s="3" t="s">
        <v>167</v>
      </c>
      <c r="E187" s="14">
        <v>4</v>
      </c>
      <c r="F187" s="14">
        <v>5</v>
      </c>
      <c r="G187" s="14">
        <v>5</v>
      </c>
      <c r="H187" s="14">
        <v>5</v>
      </c>
      <c r="I187" s="30" t="s">
        <v>191</v>
      </c>
      <c r="J187" s="10">
        <f t="shared" si="6"/>
        <v>4.666666666666667</v>
      </c>
      <c r="K187" s="10"/>
      <c r="L187" s="10">
        <f t="shared" si="7"/>
        <v>4.666666666666667</v>
      </c>
      <c r="M187" t="b">
        <f t="shared" si="8"/>
        <v>0</v>
      </c>
    </row>
    <row r="188" spans="1:13" ht="15.75" hidden="1" customHeight="1" x14ac:dyDescent="0.2">
      <c r="A188" s="17">
        <v>44109.411304074078</v>
      </c>
      <c r="B188" s="3" t="s">
        <v>80</v>
      </c>
      <c r="C188" s="3" t="s">
        <v>91</v>
      </c>
      <c r="D188" s="3" t="s">
        <v>167</v>
      </c>
      <c r="E188" s="14">
        <v>4</v>
      </c>
      <c r="F188" s="14">
        <v>2</v>
      </c>
      <c r="G188" s="14">
        <v>4</v>
      </c>
      <c r="H188" s="14">
        <v>5</v>
      </c>
      <c r="I188" s="30" t="s">
        <v>192</v>
      </c>
      <c r="J188" s="10">
        <f t="shared" si="6"/>
        <v>3.5</v>
      </c>
      <c r="K188" s="10"/>
      <c r="L188" s="10">
        <f t="shared" si="7"/>
        <v>3.5</v>
      </c>
      <c r="M188" t="b">
        <f t="shared" si="8"/>
        <v>0</v>
      </c>
    </row>
    <row r="189" spans="1:13" ht="15.75" hidden="1" customHeight="1" x14ac:dyDescent="0.2">
      <c r="A189" s="17">
        <v>44109.428758229165</v>
      </c>
      <c r="B189" s="3" t="s">
        <v>80</v>
      </c>
      <c r="C189" s="3" t="s">
        <v>87</v>
      </c>
      <c r="D189" s="3" t="s">
        <v>167</v>
      </c>
      <c r="E189" s="14">
        <v>3</v>
      </c>
      <c r="F189" s="14">
        <v>4</v>
      </c>
      <c r="G189" s="14">
        <v>3</v>
      </c>
      <c r="H189" s="14">
        <v>5</v>
      </c>
      <c r="I189" s="30" t="s">
        <v>193</v>
      </c>
      <c r="J189" s="10">
        <f t="shared" si="6"/>
        <v>3.6666666666666665</v>
      </c>
      <c r="K189" s="10"/>
      <c r="L189" s="10">
        <f t="shared" si="7"/>
        <v>3.6666666666666665</v>
      </c>
      <c r="M189" t="b">
        <f t="shared" si="8"/>
        <v>0</v>
      </c>
    </row>
    <row r="190" spans="1:13" ht="15.75" hidden="1" customHeight="1" x14ac:dyDescent="0.2">
      <c r="A190" s="17">
        <v>44109.431649375001</v>
      </c>
      <c r="B190" s="3" t="s">
        <v>9</v>
      </c>
      <c r="C190" s="3" t="s">
        <v>91</v>
      </c>
      <c r="D190" s="3" t="s">
        <v>167</v>
      </c>
      <c r="E190" s="14">
        <v>4</v>
      </c>
      <c r="F190" s="14">
        <v>5</v>
      </c>
      <c r="G190" s="14">
        <v>3</v>
      </c>
      <c r="H190" s="14">
        <v>4</v>
      </c>
      <c r="I190" s="30" t="s">
        <v>194</v>
      </c>
      <c r="J190" s="10">
        <f t="shared" si="6"/>
        <v>4.166666666666667</v>
      </c>
      <c r="K190" s="10"/>
      <c r="L190" s="10">
        <f t="shared" si="7"/>
        <v>4.166666666666667</v>
      </c>
      <c r="M190" t="b">
        <f t="shared" si="8"/>
        <v>0</v>
      </c>
    </row>
    <row r="191" spans="1:13" ht="15.75" hidden="1" customHeight="1" x14ac:dyDescent="0.2">
      <c r="A191" s="17">
        <v>44109.433921307871</v>
      </c>
      <c r="B191" s="3" t="s">
        <v>80</v>
      </c>
      <c r="C191" s="3" t="s">
        <v>94</v>
      </c>
      <c r="D191" s="3" t="s">
        <v>167</v>
      </c>
      <c r="E191" s="14">
        <v>2</v>
      </c>
      <c r="F191" s="14">
        <v>2</v>
      </c>
      <c r="G191" s="14">
        <v>3</v>
      </c>
      <c r="H191" s="14">
        <v>5</v>
      </c>
      <c r="I191" s="30" t="s">
        <v>195</v>
      </c>
      <c r="J191" s="10">
        <f t="shared" si="6"/>
        <v>2.6666666666666665</v>
      </c>
      <c r="K191" s="10"/>
      <c r="L191" s="10">
        <f t="shared" si="7"/>
        <v>2.6666666666666665</v>
      </c>
      <c r="M191" t="b">
        <f t="shared" si="8"/>
        <v>0</v>
      </c>
    </row>
    <row r="192" spans="1:13" ht="15.75" hidden="1" customHeight="1" x14ac:dyDescent="0.2">
      <c r="A192" s="17">
        <v>44109.434455787035</v>
      </c>
      <c r="B192" s="3" t="s">
        <v>9</v>
      </c>
      <c r="C192" s="3" t="s">
        <v>98</v>
      </c>
      <c r="D192" s="3" t="s">
        <v>167</v>
      </c>
      <c r="E192" s="14">
        <v>3</v>
      </c>
      <c r="F192" s="14">
        <v>3</v>
      </c>
      <c r="G192" s="14">
        <v>3</v>
      </c>
      <c r="H192" s="14">
        <v>4</v>
      </c>
      <c r="I192" s="30" t="s">
        <v>459</v>
      </c>
      <c r="J192" s="10">
        <f t="shared" si="6"/>
        <v>3.1666666666666665</v>
      </c>
      <c r="K192" s="10"/>
      <c r="L192" s="10">
        <f t="shared" si="7"/>
        <v>3.1666666666666665</v>
      </c>
      <c r="M192" t="b">
        <f t="shared" si="8"/>
        <v>0</v>
      </c>
    </row>
    <row r="193" spans="1:13" ht="15.75" hidden="1" customHeight="1" x14ac:dyDescent="0.2">
      <c r="A193" s="17">
        <v>44109.43882758102</v>
      </c>
      <c r="B193" s="3" t="s">
        <v>80</v>
      </c>
      <c r="C193" s="3" t="s">
        <v>98</v>
      </c>
      <c r="D193" s="3" t="s">
        <v>167</v>
      </c>
      <c r="E193" s="14">
        <v>4</v>
      </c>
      <c r="F193" s="14">
        <v>4</v>
      </c>
      <c r="G193" s="14">
        <v>4</v>
      </c>
      <c r="H193" s="14">
        <v>5</v>
      </c>
      <c r="I193" s="30" t="s">
        <v>458</v>
      </c>
      <c r="J193" s="10">
        <f t="shared" si="6"/>
        <v>4.166666666666667</v>
      </c>
      <c r="K193" s="10"/>
      <c r="L193" s="10">
        <f t="shared" si="7"/>
        <v>4.166666666666667</v>
      </c>
      <c r="M193" t="b">
        <f t="shared" si="8"/>
        <v>0</v>
      </c>
    </row>
    <row r="194" spans="1:13" ht="15.75" hidden="1" customHeight="1" x14ac:dyDescent="0.2">
      <c r="A194" s="17">
        <v>44109.456442106486</v>
      </c>
      <c r="B194" s="3" t="s">
        <v>80</v>
      </c>
      <c r="C194" s="3" t="s">
        <v>96</v>
      </c>
      <c r="D194" s="3" t="s">
        <v>167</v>
      </c>
      <c r="E194" s="14">
        <v>4</v>
      </c>
      <c r="F194" s="14">
        <v>5</v>
      </c>
      <c r="G194" s="14">
        <v>5</v>
      </c>
      <c r="H194" s="14">
        <v>5</v>
      </c>
      <c r="I194" s="30" t="s">
        <v>196</v>
      </c>
      <c r="J194" s="10">
        <f t="shared" ref="J194:J257" si="9">(E194*2+F194*2+G194+H194)/6</f>
        <v>4.666666666666667</v>
      </c>
      <c r="K194" s="10"/>
      <c r="L194" s="10">
        <f t="shared" ref="L194:L257" si="10">IF(K194="b",J194*1.1,J194)</f>
        <v>4.666666666666667</v>
      </c>
      <c r="M194" t="b">
        <f t="shared" ref="M194:M257" si="11">EXACT(B194,C194)</f>
        <v>0</v>
      </c>
    </row>
    <row r="195" spans="1:13" ht="15.75" hidden="1" customHeight="1" x14ac:dyDescent="0.2">
      <c r="A195" s="17">
        <v>44109.461618715279</v>
      </c>
      <c r="B195" s="3" t="s">
        <v>80</v>
      </c>
      <c r="C195" s="3" t="s">
        <v>9</v>
      </c>
      <c r="D195" s="3" t="s">
        <v>167</v>
      </c>
      <c r="E195" s="14">
        <v>3</v>
      </c>
      <c r="F195" s="14">
        <v>3</v>
      </c>
      <c r="G195" s="14">
        <v>3</v>
      </c>
      <c r="H195" s="14">
        <v>2</v>
      </c>
      <c r="I195" s="30" t="s">
        <v>197</v>
      </c>
      <c r="J195" s="10">
        <f t="shared" si="9"/>
        <v>2.8333333333333335</v>
      </c>
      <c r="K195" s="10"/>
      <c r="L195" s="10">
        <f t="shared" si="10"/>
        <v>2.8333333333333335</v>
      </c>
      <c r="M195" t="b">
        <f t="shared" si="11"/>
        <v>0</v>
      </c>
    </row>
    <row r="196" spans="1:13" ht="15.75" hidden="1" customHeight="1" x14ac:dyDescent="0.2">
      <c r="A196" s="17">
        <v>44109.518519999998</v>
      </c>
      <c r="B196" s="3" t="s">
        <v>98</v>
      </c>
      <c r="C196" s="3" t="s">
        <v>87</v>
      </c>
      <c r="D196" s="3" t="s">
        <v>167</v>
      </c>
      <c r="E196" s="14">
        <v>4</v>
      </c>
      <c r="F196" s="14">
        <v>3</v>
      </c>
      <c r="G196" s="14">
        <v>4</v>
      </c>
      <c r="H196" s="14">
        <v>4</v>
      </c>
      <c r="I196" s="30" t="s">
        <v>202</v>
      </c>
      <c r="J196" s="10">
        <f t="shared" si="9"/>
        <v>3.6666666666666665</v>
      </c>
      <c r="K196" s="10"/>
      <c r="L196" s="10">
        <f t="shared" si="10"/>
        <v>3.6666666666666665</v>
      </c>
      <c r="M196" t="b">
        <f t="shared" si="11"/>
        <v>0</v>
      </c>
    </row>
    <row r="197" spans="1:13" ht="15.75" hidden="1" customHeight="1" x14ac:dyDescent="0.2">
      <c r="A197" s="17">
        <v>44109.527779999997</v>
      </c>
      <c r="B197" s="3" t="s">
        <v>94</v>
      </c>
      <c r="C197" s="3" t="s">
        <v>98</v>
      </c>
      <c r="D197" s="3" t="s">
        <v>167</v>
      </c>
      <c r="E197" s="14">
        <v>4</v>
      </c>
      <c r="F197" s="14">
        <v>4</v>
      </c>
      <c r="G197" s="14">
        <v>4</v>
      </c>
      <c r="H197" s="14">
        <v>5</v>
      </c>
      <c r="I197" s="30" t="s">
        <v>208</v>
      </c>
      <c r="J197" s="10">
        <f t="shared" si="9"/>
        <v>4.166666666666667</v>
      </c>
      <c r="K197" s="10"/>
      <c r="L197" s="10">
        <f t="shared" si="10"/>
        <v>4.166666666666667</v>
      </c>
      <c r="M197" t="b">
        <f t="shared" si="11"/>
        <v>0</v>
      </c>
    </row>
    <row r="198" spans="1:13" ht="15.75" hidden="1" customHeight="1" x14ac:dyDescent="0.2">
      <c r="A198" s="17">
        <v>44109.620369999997</v>
      </c>
      <c r="B198" s="3" t="s">
        <v>9</v>
      </c>
      <c r="C198" s="3" t="s">
        <v>86</v>
      </c>
      <c r="D198" s="3" t="s">
        <v>167</v>
      </c>
      <c r="E198" s="14">
        <v>5</v>
      </c>
      <c r="F198" s="14">
        <v>5</v>
      </c>
      <c r="G198" s="14">
        <v>4</v>
      </c>
      <c r="H198" s="14">
        <v>5</v>
      </c>
      <c r="I198" s="30" t="s">
        <v>199</v>
      </c>
      <c r="J198" s="10">
        <f t="shared" si="9"/>
        <v>4.833333333333333</v>
      </c>
      <c r="K198" s="10"/>
      <c r="L198" s="10">
        <f t="shared" si="10"/>
        <v>4.833333333333333</v>
      </c>
      <c r="M198" t="b">
        <f t="shared" si="11"/>
        <v>0</v>
      </c>
    </row>
    <row r="199" spans="1:13" ht="15.75" hidden="1" customHeight="1" x14ac:dyDescent="0.2">
      <c r="A199" s="17">
        <v>44109.648150000001</v>
      </c>
      <c r="B199" s="3" t="s">
        <v>9</v>
      </c>
      <c r="C199" s="3" t="s">
        <v>87</v>
      </c>
      <c r="D199" s="3" t="s">
        <v>167</v>
      </c>
      <c r="E199" s="14">
        <v>4</v>
      </c>
      <c r="F199" s="14">
        <v>5</v>
      </c>
      <c r="G199" s="14">
        <v>4</v>
      </c>
      <c r="H199" s="14">
        <v>4</v>
      </c>
      <c r="I199" s="30" t="s">
        <v>209</v>
      </c>
      <c r="J199" s="10">
        <f t="shared" si="9"/>
        <v>4.333333333333333</v>
      </c>
      <c r="K199" s="10"/>
      <c r="L199" s="10">
        <f t="shared" si="10"/>
        <v>4.333333333333333</v>
      </c>
      <c r="M199" t="b">
        <f t="shared" si="11"/>
        <v>0</v>
      </c>
    </row>
    <row r="200" spans="1:13" ht="15.75" hidden="1" customHeight="1" x14ac:dyDescent="0.2">
      <c r="A200" s="17">
        <v>44109.722220000003</v>
      </c>
      <c r="B200" s="3" t="s">
        <v>96</v>
      </c>
      <c r="C200" s="3" t="s">
        <v>98</v>
      </c>
      <c r="D200" s="3" t="s">
        <v>167</v>
      </c>
      <c r="E200" s="14">
        <v>5</v>
      </c>
      <c r="F200" s="14">
        <v>5</v>
      </c>
      <c r="G200" s="14">
        <v>5</v>
      </c>
      <c r="H200" s="14">
        <v>5</v>
      </c>
      <c r="I200" s="30" t="s">
        <v>206</v>
      </c>
      <c r="J200" s="10">
        <f t="shared" si="9"/>
        <v>5</v>
      </c>
      <c r="K200" s="10"/>
      <c r="L200" s="10">
        <f t="shared" si="10"/>
        <v>5</v>
      </c>
      <c r="M200" t="b">
        <f t="shared" si="11"/>
        <v>0</v>
      </c>
    </row>
    <row r="201" spans="1:13" ht="15.75" hidden="1" customHeight="1" x14ac:dyDescent="0.2">
      <c r="A201" s="17">
        <v>44109.833330000001</v>
      </c>
      <c r="B201" s="3" t="s">
        <v>9</v>
      </c>
      <c r="C201" s="3" t="s">
        <v>94</v>
      </c>
      <c r="D201" s="3" t="s">
        <v>167</v>
      </c>
      <c r="E201" s="14">
        <v>2</v>
      </c>
      <c r="F201" s="14">
        <v>4</v>
      </c>
      <c r="G201" s="14">
        <v>4</v>
      </c>
      <c r="H201" s="14">
        <v>5</v>
      </c>
      <c r="I201" s="30" t="s">
        <v>203</v>
      </c>
      <c r="J201" s="10">
        <f t="shared" si="9"/>
        <v>3.5</v>
      </c>
      <c r="K201" s="10"/>
      <c r="L201" s="10">
        <f t="shared" si="10"/>
        <v>3.5</v>
      </c>
      <c r="M201" t="b">
        <f t="shared" si="11"/>
        <v>0</v>
      </c>
    </row>
    <row r="202" spans="1:13" ht="15.75" hidden="1" customHeight="1" x14ac:dyDescent="0.2">
      <c r="A202" s="17">
        <v>44110.027779999997</v>
      </c>
      <c r="B202" s="3" t="s">
        <v>84</v>
      </c>
      <c r="C202" s="3" t="s">
        <v>9</v>
      </c>
      <c r="D202" s="3" t="s">
        <v>167</v>
      </c>
      <c r="E202" s="14">
        <v>4</v>
      </c>
      <c r="F202" s="14">
        <v>3</v>
      </c>
      <c r="G202" s="14">
        <v>5</v>
      </c>
      <c r="H202" s="14">
        <v>4</v>
      </c>
      <c r="I202" s="30" t="s">
        <v>221</v>
      </c>
      <c r="J202" s="10">
        <f t="shared" si="9"/>
        <v>3.8333333333333335</v>
      </c>
      <c r="K202" s="10"/>
      <c r="L202" s="10">
        <f t="shared" si="10"/>
        <v>3.8333333333333335</v>
      </c>
      <c r="M202" t="b">
        <f t="shared" si="11"/>
        <v>0</v>
      </c>
    </row>
    <row r="203" spans="1:13" ht="15.75" hidden="1" customHeight="1" x14ac:dyDescent="0.2">
      <c r="A203" s="17">
        <v>44110.074070000002</v>
      </c>
      <c r="B203" s="3" t="s">
        <v>84</v>
      </c>
      <c r="C203" s="3" t="s">
        <v>87</v>
      </c>
      <c r="D203" s="3" t="s">
        <v>167</v>
      </c>
      <c r="E203" s="14">
        <v>4</v>
      </c>
      <c r="F203" s="14">
        <v>5</v>
      </c>
      <c r="G203" s="14">
        <v>5</v>
      </c>
      <c r="H203" s="14">
        <v>4</v>
      </c>
      <c r="I203" s="30" t="s">
        <v>216</v>
      </c>
      <c r="J203" s="10">
        <f t="shared" si="9"/>
        <v>4.5</v>
      </c>
      <c r="K203" s="10"/>
      <c r="L203" s="10">
        <f t="shared" si="10"/>
        <v>4.5</v>
      </c>
      <c r="M203" t="b">
        <f t="shared" si="11"/>
        <v>0</v>
      </c>
    </row>
    <row r="204" spans="1:13" ht="15.75" hidden="1" customHeight="1" x14ac:dyDescent="0.2">
      <c r="A204" s="17">
        <v>44110.138890000002</v>
      </c>
      <c r="B204" s="3" t="s">
        <v>96</v>
      </c>
      <c r="C204" s="3" t="s">
        <v>86</v>
      </c>
      <c r="D204" s="3" t="s">
        <v>167</v>
      </c>
      <c r="E204" s="14">
        <v>4</v>
      </c>
      <c r="F204" s="14">
        <v>4</v>
      </c>
      <c r="G204" s="14">
        <v>5</v>
      </c>
      <c r="H204" s="14">
        <v>5</v>
      </c>
      <c r="I204" s="30" t="s">
        <v>213</v>
      </c>
      <c r="J204" s="10">
        <f t="shared" si="9"/>
        <v>4.333333333333333</v>
      </c>
      <c r="K204" s="10"/>
      <c r="L204" s="10">
        <f t="shared" si="10"/>
        <v>4.333333333333333</v>
      </c>
      <c r="M204" t="b">
        <f t="shared" si="11"/>
        <v>0</v>
      </c>
    </row>
    <row r="205" spans="1:13" ht="15.75" hidden="1" customHeight="1" x14ac:dyDescent="0.2">
      <c r="A205" s="17">
        <v>44110.148150000001</v>
      </c>
      <c r="B205" s="3" t="s">
        <v>84</v>
      </c>
      <c r="C205" s="3" t="s">
        <v>98</v>
      </c>
      <c r="D205" s="3" t="s">
        <v>167</v>
      </c>
      <c r="E205" s="14">
        <v>3</v>
      </c>
      <c r="F205" s="14">
        <v>5</v>
      </c>
      <c r="G205" s="14">
        <v>4</v>
      </c>
      <c r="H205" s="14">
        <v>5</v>
      </c>
      <c r="I205" s="30" t="s">
        <v>219</v>
      </c>
      <c r="J205" s="10">
        <f t="shared" si="9"/>
        <v>4.166666666666667</v>
      </c>
      <c r="K205" s="10"/>
      <c r="L205" s="10">
        <f t="shared" si="10"/>
        <v>4.166666666666667</v>
      </c>
      <c r="M205" t="b">
        <f t="shared" si="11"/>
        <v>0</v>
      </c>
    </row>
    <row r="206" spans="1:13" ht="15.75" hidden="1" customHeight="1" x14ac:dyDescent="0.2">
      <c r="A206" s="17">
        <v>44110.277779999997</v>
      </c>
      <c r="B206" s="3" t="s">
        <v>96</v>
      </c>
      <c r="C206" s="3" t="s">
        <v>91</v>
      </c>
      <c r="D206" s="3" t="s">
        <v>167</v>
      </c>
      <c r="E206" s="14">
        <v>5</v>
      </c>
      <c r="F206" s="14">
        <v>5</v>
      </c>
      <c r="G206" s="14">
        <v>5</v>
      </c>
      <c r="H206" s="14">
        <v>5</v>
      </c>
      <c r="I206" s="30" t="s">
        <v>217</v>
      </c>
      <c r="J206" s="10">
        <f t="shared" si="9"/>
        <v>5</v>
      </c>
      <c r="K206" s="10"/>
      <c r="L206" s="10">
        <f t="shared" si="10"/>
        <v>5</v>
      </c>
      <c r="M206" t="b">
        <f t="shared" si="11"/>
        <v>0</v>
      </c>
    </row>
    <row r="207" spans="1:13" ht="15.75" hidden="1" customHeight="1" x14ac:dyDescent="0.2">
      <c r="A207" s="17">
        <v>44110.34259</v>
      </c>
      <c r="B207" s="3" t="s">
        <v>84</v>
      </c>
      <c r="C207" s="3" t="s">
        <v>96</v>
      </c>
      <c r="D207" s="3" t="s">
        <v>167</v>
      </c>
      <c r="E207" s="14">
        <v>5</v>
      </c>
      <c r="F207" s="14">
        <v>5</v>
      </c>
      <c r="G207" s="14">
        <v>5</v>
      </c>
      <c r="H207" s="14">
        <v>5</v>
      </c>
      <c r="I207" s="30" t="s">
        <v>220</v>
      </c>
      <c r="J207" s="10">
        <f t="shared" si="9"/>
        <v>5</v>
      </c>
      <c r="K207" s="10"/>
      <c r="L207" s="10">
        <f t="shared" si="10"/>
        <v>5</v>
      </c>
      <c r="M207" t="b">
        <f t="shared" si="11"/>
        <v>0</v>
      </c>
    </row>
    <row r="208" spans="1:13" ht="15.75" hidden="1" customHeight="1" x14ac:dyDescent="0.2">
      <c r="A208" s="17">
        <v>44110.388890000002</v>
      </c>
      <c r="B208" s="3" t="s">
        <v>84</v>
      </c>
      <c r="C208" s="3" t="s">
        <v>94</v>
      </c>
      <c r="D208" s="3" t="s">
        <v>167</v>
      </c>
      <c r="E208" s="14">
        <v>5</v>
      </c>
      <c r="F208" s="14">
        <v>4</v>
      </c>
      <c r="G208" s="14">
        <v>5</v>
      </c>
      <c r="H208" s="14">
        <v>5</v>
      </c>
      <c r="I208" s="30" t="s">
        <v>215</v>
      </c>
      <c r="J208" s="10">
        <f t="shared" si="9"/>
        <v>4.666666666666667</v>
      </c>
      <c r="K208" s="10"/>
      <c r="L208" s="10">
        <f t="shared" si="10"/>
        <v>4.666666666666667</v>
      </c>
      <c r="M208" t="b">
        <f t="shared" si="11"/>
        <v>0</v>
      </c>
    </row>
    <row r="209" spans="1:14" ht="15.75" hidden="1" customHeight="1" x14ac:dyDescent="0.2">
      <c r="A209" s="17">
        <v>44110.490740000001</v>
      </c>
      <c r="B209" s="3" t="s">
        <v>94</v>
      </c>
      <c r="C209" s="3" t="s">
        <v>98</v>
      </c>
      <c r="D209" s="3" t="s">
        <v>167</v>
      </c>
      <c r="E209" s="14">
        <v>4</v>
      </c>
      <c r="F209" s="14">
        <v>4</v>
      </c>
      <c r="G209" s="14">
        <v>4</v>
      </c>
      <c r="H209" s="14">
        <v>5</v>
      </c>
      <c r="I209" s="30" t="s">
        <v>208</v>
      </c>
      <c r="J209" s="10">
        <f t="shared" si="9"/>
        <v>4.166666666666667</v>
      </c>
      <c r="K209" s="10"/>
      <c r="L209" s="10">
        <f t="shared" si="10"/>
        <v>4.166666666666667</v>
      </c>
      <c r="M209" t="b">
        <f t="shared" si="11"/>
        <v>0</v>
      </c>
    </row>
    <row r="210" spans="1:14" ht="15.75" hidden="1" customHeight="1" x14ac:dyDescent="0.2">
      <c r="A210" s="17">
        <v>44110.620369999997</v>
      </c>
      <c r="B210" s="3" t="s">
        <v>9</v>
      </c>
      <c r="C210" s="3" t="s">
        <v>84</v>
      </c>
      <c r="D210" s="3" t="s">
        <v>167</v>
      </c>
      <c r="E210" s="14">
        <v>5</v>
      </c>
      <c r="F210" s="14">
        <v>5</v>
      </c>
      <c r="G210" s="14">
        <v>5</v>
      </c>
      <c r="H210" s="14">
        <v>5</v>
      </c>
      <c r="I210" s="30" t="s">
        <v>218</v>
      </c>
      <c r="J210" s="10">
        <f t="shared" si="9"/>
        <v>5</v>
      </c>
      <c r="K210" s="10"/>
      <c r="L210" s="10">
        <f t="shared" si="10"/>
        <v>5</v>
      </c>
      <c r="M210" t="b">
        <f t="shared" si="11"/>
        <v>0</v>
      </c>
    </row>
    <row r="211" spans="1:14" ht="15.75" hidden="1" customHeight="1" x14ac:dyDescent="0.2">
      <c r="A211" s="17">
        <v>44110.712959999997</v>
      </c>
      <c r="B211" s="3" t="s">
        <v>96</v>
      </c>
      <c r="C211" s="3" t="s">
        <v>82</v>
      </c>
      <c r="D211" s="3" t="s">
        <v>167</v>
      </c>
      <c r="E211" s="14">
        <v>5</v>
      </c>
      <c r="F211" s="14">
        <v>5</v>
      </c>
      <c r="G211" s="14">
        <v>5</v>
      </c>
      <c r="H211" s="14">
        <v>5</v>
      </c>
      <c r="I211" s="30" t="s">
        <v>224</v>
      </c>
      <c r="J211" s="10">
        <f t="shared" si="9"/>
        <v>5</v>
      </c>
      <c r="K211" s="10"/>
      <c r="L211" s="10">
        <f t="shared" si="10"/>
        <v>5</v>
      </c>
      <c r="M211" t="b">
        <f t="shared" si="11"/>
        <v>0</v>
      </c>
    </row>
    <row r="212" spans="1:14" ht="15.75" hidden="1" customHeight="1" x14ac:dyDescent="0.2">
      <c r="A212" s="17">
        <v>44110.740740000001</v>
      </c>
      <c r="B212" s="3" t="s">
        <v>94</v>
      </c>
      <c r="C212" s="3" t="s">
        <v>96</v>
      </c>
      <c r="D212" s="3" t="s">
        <v>167</v>
      </c>
      <c r="E212" s="14">
        <v>4</v>
      </c>
      <c r="F212" s="14">
        <v>5</v>
      </c>
      <c r="G212" s="14">
        <v>4</v>
      </c>
      <c r="H212" s="14">
        <v>5</v>
      </c>
      <c r="I212" s="30" t="s">
        <v>222</v>
      </c>
      <c r="J212" s="10">
        <f t="shared" si="9"/>
        <v>4.5</v>
      </c>
      <c r="K212" s="10"/>
      <c r="L212" s="10">
        <f t="shared" si="10"/>
        <v>4.5</v>
      </c>
      <c r="M212" t="b">
        <f t="shared" si="11"/>
        <v>0</v>
      </c>
    </row>
    <row r="213" spans="1:14" ht="15.75" hidden="1" customHeight="1" x14ac:dyDescent="0.2">
      <c r="A213" s="17">
        <v>44110.759259999999</v>
      </c>
      <c r="B213" s="3" t="s">
        <v>96</v>
      </c>
      <c r="C213" s="3" t="s">
        <v>94</v>
      </c>
      <c r="D213" s="3" t="s">
        <v>167</v>
      </c>
      <c r="E213" s="14">
        <v>4</v>
      </c>
      <c r="F213" s="14">
        <v>3</v>
      </c>
      <c r="G213" s="14">
        <v>4</v>
      </c>
      <c r="H213" s="14">
        <v>4</v>
      </c>
      <c r="I213" s="30" t="s">
        <v>212</v>
      </c>
      <c r="J213" s="10">
        <f t="shared" si="9"/>
        <v>3.6666666666666665</v>
      </c>
      <c r="K213" s="10"/>
      <c r="L213" s="10">
        <f t="shared" si="10"/>
        <v>3.6666666666666665</v>
      </c>
      <c r="M213" t="b">
        <f t="shared" si="11"/>
        <v>0</v>
      </c>
    </row>
    <row r="214" spans="1:14" ht="15.75" hidden="1" customHeight="1" x14ac:dyDescent="0.2">
      <c r="A214" s="17">
        <v>44110.851849999999</v>
      </c>
      <c r="B214" s="3" t="s">
        <v>84</v>
      </c>
      <c r="C214" s="3" t="s">
        <v>91</v>
      </c>
      <c r="D214" s="3" t="s">
        <v>167</v>
      </c>
      <c r="E214" s="14">
        <v>4</v>
      </c>
      <c r="F214" s="14">
        <v>4</v>
      </c>
      <c r="G214" s="14">
        <v>4</v>
      </c>
      <c r="H214" s="14">
        <v>4</v>
      </c>
      <c r="I214" s="30" t="s">
        <v>214</v>
      </c>
      <c r="J214" s="10">
        <f t="shared" si="9"/>
        <v>4</v>
      </c>
      <c r="K214" s="10"/>
      <c r="L214" s="10">
        <f t="shared" si="10"/>
        <v>4</v>
      </c>
      <c r="M214" t="b">
        <f t="shared" si="11"/>
        <v>0</v>
      </c>
    </row>
    <row r="215" spans="1:14" ht="15.75" hidden="1" customHeight="1" x14ac:dyDescent="0.2">
      <c r="A215" s="17">
        <v>44110.870369999997</v>
      </c>
      <c r="B215" s="3" t="s">
        <v>94</v>
      </c>
      <c r="C215" s="3" t="s">
        <v>9</v>
      </c>
      <c r="D215" s="3" t="s">
        <v>167</v>
      </c>
      <c r="E215" s="14">
        <v>4</v>
      </c>
      <c r="F215" s="14">
        <v>4</v>
      </c>
      <c r="G215" s="14">
        <v>4</v>
      </c>
      <c r="H215" s="14">
        <v>5</v>
      </c>
      <c r="I215" s="30" t="s">
        <v>223</v>
      </c>
      <c r="J215" s="10">
        <f t="shared" si="9"/>
        <v>4.166666666666667</v>
      </c>
      <c r="K215" s="10"/>
      <c r="L215" s="10">
        <f t="shared" si="10"/>
        <v>4.166666666666667</v>
      </c>
      <c r="M215" t="b">
        <f t="shared" si="11"/>
        <v>0</v>
      </c>
    </row>
    <row r="216" spans="1:14" ht="15.75" hidden="1" customHeight="1" x14ac:dyDescent="0.2">
      <c r="A216" s="17">
        <v>44110.90625</v>
      </c>
      <c r="B216" s="3" t="s">
        <v>96</v>
      </c>
      <c r="C216" s="3" t="s">
        <v>81</v>
      </c>
      <c r="D216" s="3" t="s">
        <v>167</v>
      </c>
      <c r="E216" s="14">
        <v>0</v>
      </c>
      <c r="F216" s="14">
        <v>0</v>
      </c>
      <c r="G216" s="14">
        <v>0</v>
      </c>
      <c r="H216" s="14">
        <v>0</v>
      </c>
      <c r="I216" s="30" t="s">
        <v>225</v>
      </c>
      <c r="J216" s="10">
        <f t="shared" si="9"/>
        <v>0</v>
      </c>
      <c r="K216" s="10"/>
      <c r="L216" s="10">
        <f t="shared" si="10"/>
        <v>0</v>
      </c>
      <c r="M216" t="b">
        <f t="shared" si="11"/>
        <v>0</v>
      </c>
    </row>
    <row r="217" spans="1:14" ht="15.75" hidden="1" customHeight="1" x14ac:dyDescent="0.2">
      <c r="A217" s="27">
        <v>44111</v>
      </c>
      <c r="B217" s="3" t="s">
        <v>87</v>
      </c>
      <c r="C217" s="3" t="s">
        <v>94</v>
      </c>
      <c r="D217" s="3" t="s">
        <v>11</v>
      </c>
      <c r="E217" s="14">
        <v>4</v>
      </c>
      <c r="F217" s="14">
        <v>4</v>
      </c>
      <c r="G217" s="14">
        <v>4</v>
      </c>
      <c r="H217" s="14">
        <v>3</v>
      </c>
      <c r="I217" s="30" t="s">
        <v>403</v>
      </c>
      <c r="J217" s="10">
        <f t="shared" si="9"/>
        <v>3.8333333333333335</v>
      </c>
      <c r="K217" s="10"/>
      <c r="L217" s="10">
        <f t="shared" si="10"/>
        <v>3.8333333333333335</v>
      </c>
      <c r="M217" t="b">
        <f t="shared" si="11"/>
        <v>0</v>
      </c>
      <c r="N217" s="2"/>
    </row>
    <row r="218" spans="1:14" ht="15.75" hidden="1" customHeight="1" x14ac:dyDescent="0.2">
      <c r="A218" s="27">
        <v>44111</v>
      </c>
      <c r="B218" s="3" t="s">
        <v>96</v>
      </c>
      <c r="C218" s="3" t="s">
        <v>9</v>
      </c>
      <c r="D218" s="3" t="s">
        <v>11</v>
      </c>
      <c r="E218" s="14">
        <v>4</v>
      </c>
      <c r="F218" s="14">
        <v>2</v>
      </c>
      <c r="G218" s="14">
        <v>3</v>
      </c>
      <c r="H218" s="14">
        <v>4</v>
      </c>
      <c r="I218" s="30" t="s">
        <v>19</v>
      </c>
      <c r="J218" s="10">
        <f t="shared" si="9"/>
        <v>3.1666666666666665</v>
      </c>
      <c r="K218" s="10"/>
      <c r="L218" s="10">
        <f t="shared" si="10"/>
        <v>3.1666666666666665</v>
      </c>
      <c r="M218" t="b">
        <f t="shared" si="11"/>
        <v>0</v>
      </c>
      <c r="N218" s="2"/>
    </row>
    <row r="219" spans="1:14" ht="15.75" hidden="1" customHeight="1" x14ac:dyDescent="0.2">
      <c r="A219" s="27">
        <v>44111</v>
      </c>
      <c r="B219" s="3" t="s">
        <v>96</v>
      </c>
      <c r="C219" s="3" t="s">
        <v>84</v>
      </c>
      <c r="D219" s="3" t="s">
        <v>11</v>
      </c>
      <c r="E219" s="14">
        <v>5</v>
      </c>
      <c r="F219" s="14">
        <v>5</v>
      </c>
      <c r="G219" s="14">
        <v>5</v>
      </c>
      <c r="H219" s="14">
        <v>5</v>
      </c>
      <c r="I219" s="30" t="s">
        <v>20</v>
      </c>
      <c r="J219" s="10">
        <f t="shared" si="9"/>
        <v>5</v>
      </c>
      <c r="K219" s="10"/>
      <c r="L219" s="10">
        <f t="shared" si="10"/>
        <v>5</v>
      </c>
      <c r="M219" t="b">
        <f t="shared" si="11"/>
        <v>0</v>
      </c>
      <c r="N219" s="2"/>
    </row>
    <row r="220" spans="1:14" ht="15.75" hidden="1" customHeight="1" x14ac:dyDescent="0.2">
      <c r="A220" s="27">
        <v>44111</v>
      </c>
      <c r="B220" s="3" t="s">
        <v>96</v>
      </c>
      <c r="C220" s="3" t="s">
        <v>98</v>
      </c>
      <c r="D220" s="3" t="s">
        <v>11</v>
      </c>
      <c r="E220" s="14">
        <v>5</v>
      </c>
      <c r="F220" s="14">
        <v>5</v>
      </c>
      <c r="G220" s="14">
        <v>5</v>
      </c>
      <c r="H220" s="14">
        <v>5</v>
      </c>
      <c r="I220" s="30" t="s">
        <v>18</v>
      </c>
      <c r="J220" s="10">
        <f t="shared" si="9"/>
        <v>5</v>
      </c>
      <c r="K220" s="10"/>
      <c r="L220" s="10">
        <f t="shared" si="10"/>
        <v>5</v>
      </c>
      <c r="M220" t="b">
        <f t="shared" si="11"/>
        <v>0</v>
      </c>
      <c r="N220" s="2"/>
    </row>
    <row r="221" spans="1:14" ht="15.75" hidden="1" customHeight="1" x14ac:dyDescent="0.2">
      <c r="A221" s="27">
        <v>44111</v>
      </c>
      <c r="B221" s="3" t="s">
        <v>91</v>
      </c>
      <c r="C221" s="3" t="s">
        <v>96</v>
      </c>
      <c r="D221" s="3" t="s">
        <v>211</v>
      </c>
      <c r="E221" s="14">
        <v>5</v>
      </c>
      <c r="F221" s="14">
        <v>4</v>
      </c>
      <c r="G221" s="14">
        <v>4</v>
      </c>
      <c r="H221" s="14">
        <v>5</v>
      </c>
      <c r="I221" s="30" t="s">
        <v>277</v>
      </c>
      <c r="J221" s="10">
        <f t="shared" si="9"/>
        <v>4.5</v>
      </c>
      <c r="K221" s="10"/>
      <c r="L221" s="10">
        <f t="shared" si="10"/>
        <v>4.5</v>
      </c>
      <c r="M221" t="b">
        <f t="shared" si="11"/>
        <v>0</v>
      </c>
    </row>
    <row r="222" spans="1:14" ht="15.75" hidden="1" customHeight="1" x14ac:dyDescent="0.2">
      <c r="A222" s="27">
        <v>44111</v>
      </c>
      <c r="B222" s="3" t="s">
        <v>91</v>
      </c>
      <c r="C222" s="3" t="s">
        <v>84</v>
      </c>
      <c r="D222" s="3" t="s">
        <v>11</v>
      </c>
      <c r="E222" s="14">
        <v>4</v>
      </c>
      <c r="F222" s="14">
        <v>3</v>
      </c>
      <c r="G222" s="14">
        <v>4</v>
      </c>
      <c r="H222" s="14">
        <v>5</v>
      </c>
      <c r="I222" s="30" t="s">
        <v>29</v>
      </c>
      <c r="J222" s="10">
        <f t="shared" si="9"/>
        <v>3.8333333333333335</v>
      </c>
      <c r="K222" s="10"/>
      <c r="L222" s="10">
        <f t="shared" si="10"/>
        <v>3.8333333333333335</v>
      </c>
      <c r="M222" t="b">
        <f t="shared" si="11"/>
        <v>0</v>
      </c>
      <c r="N222" s="2"/>
    </row>
    <row r="223" spans="1:14" ht="15.75" hidden="1" customHeight="1" x14ac:dyDescent="0.2">
      <c r="A223" s="27">
        <v>44111</v>
      </c>
      <c r="B223" s="3" t="s">
        <v>81</v>
      </c>
      <c r="C223" s="3" t="s">
        <v>9</v>
      </c>
      <c r="D223" s="3" t="s">
        <v>11</v>
      </c>
      <c r="E223" s="14">
        <v>5</v>
      </c>
      <c r="F223" s="14">
        <v>1</v>
      </c>
      <c r="G223" s="14">
        <v>1</v>
      </c>
      <c r="H223" s="14">
        <v>4</v>
      </c>
      <c r="I223" s="30" t="s">
        <v>25</v>
      </c>
      <c r="J223" s="10">
        <f t="shared" si="9"/>
        <v>2.8333333333333335</v>
      </c>
      <c r="K223" s="10"/>
      <c r="L223" s="10">
        <f t="shared" si="10"/>
        <v>2.8333333333333335</v>
      </c>
      <c r="M223" t="b">
        <f t="shared" si="11"/>
        <v>0</v>
      </c>
      <c r="N223" s="2"/>
    </row>
    <row r="224" spans="1:14" ht="15.75" hidden="1" customHeight="1" x14ac:dyDescent="0.2">
      <c r="A224" s="27">
        <v>44111</v>
      </c>
      <c r="B224" s="3" t="s">
        <v>87</v>
      </c>
      <c r="C224" s="3" t="s">
        <v>86</v>
      </c>
      <c r="D224" s="3" t="s">
        <v>211</v>
      </c>
      <c r="E224" s="14">
        <v>5</v>
      </c>
      <c r="F224" s="14">
        <v>5</v>
      </c>
      <c r="G224" s="14">
        <v>5</v>
      </c>
      <c r="H224" s="14">
        <v>4</v>
      </c>
      <c r="I224" s="30" t="s">
        <v>275</v>
      </c>
      <c r="J224" s="10">
        <f t="shared" si="9"/>
        <v>4.833333333333333</v>
      </c>
      <c r="K224" s="10"/>
      <c r="L224" s="10">
        <f t="shared" si="10"/>
        <v>4.833333333333333</v>
      </c>
      <c r="M224" t="b">
        <f t="shared" si="11"/>
        <v>0</v>
      </c>
    </row>
    <row r="225" spans="1:14" ht="15.75" customHeight="1" x14ac:dyDescent="0.2">
      <c r="A225" s="27">
        <v>44111</v>
      </c>
      <c r="B225" s="3" t="s">
        <v>82</v>
      </c>
      <c r="C225" s="3" t="s">
        <v>87</v>
      </c>
      <c r="D225" s="3" t="s">
        <v>211</v>
      </c>
      <c r="E225" s="14">
        <v>5</v>
      </c>
      <c r="F225" s="14">
        <v>5</v>
      </c>
      <c r="G225" s="14">
        <v>5</v>
      </c>
      <c r="H225" s="14">
        <v>5</v>
      </c>
      <c r="I225" s="30" t="s">
        <v>273</v>
      </c>
      <c r="J225" s="10">
        <f t="shared" si="9"/>
        <v>5</v>
      </c>
      <c r="K225" s="10"/>
      <c r="L225" s="10">
        <f t="shared" si="10"/>
        <v>5</v>
      </c>
      <c r="M225" t="b">
        <f t="shared" si="11"/>
        <v>0</v>
      </c>
      <c r="N225" t="s">
        <v>106</v>
      </c>
    </row>
    <row r="226" spans="1:14" ht="15.75" hidden="1" customHeight="1" x14ac:dyDescent="0.2">
      <c r="A226" s="27">
        <v>44111</v>
      </c>
      <c r="B226" s="3" t="s">
        <v>87</v>
      </c>
      <c r="C226" s="3" t="s">
        <v>84</v>
      </c>
      <c r="D226" s="3" t="s">
        <v>211</v>
      </c>
      <c r="E226" s="14">
        <v>4</v>
      </c>
      <c r="F226" s="14">
        <v>3</v>
      </c>
      <c r="G226" s="14">
        <v>4</v>
      </c>
      <c r="H226" s="14">
        <v>4</v>
      </c>
      <c r="I226" s="30" t="s">
        <v>274</v>
      </c>
      <c r="J226" s="10">
        <f t="shared" si="9"/>
        <v>3.6666666666666665</v>
      </c>
      <c r="K226" s="10"/>
      <c r="L226" s="10">
        <f t="shared" si="10"/>
        <v>3.6666666666666665</v>
      </c>
      <c r="M226" t="b">
        <f t="shared" si="11"/>
        <v>0</v>
      </c>
    </row>
    <row r="227" spans="1:14" ht="15.75" hidden="1" customHeight="1" x14ac:dyDescent="0.2">
      <c r="A227" s="27">
        <v>44111</v>
      </c>
      <c r="B227" s="3" t="s">
        <v>96</v>
      </c>
      <c r="C227" s="3" t="s">
        <v>94</v>
      </c>
      <c r="D227" s="3" t="s">
        <v>11</v>
      </c>
      <c r="E227" s="14">
        <v>5</v>
      </c>
      <c r="F227" s="14">
        <v>5</v>
      </c>
      <c r="G227" s="14">
        <v>5</v>
      </c>
      <c r="H227" s="14">
        <v>5</v>
      </c>
      <c r="I227" s="30" t="s">
        <v>26</v>
      </c>
      <c r="J227" s="10">
        <f t="shared" si="9"/>
        <v>5</v>
      </c>
      <c r="K227" s="10"/>
      <c r="L227" s="10">
        <f t="shared" si="10"/>
        <v>5</v>
      </c>
      <c r="M227" t="b">
        <f t="shared" si="11"/>
        <v>0</v>
      </c>
      <c r="N227" s="2"/>
    </row>
    <row r="228" spans="1:14" ht="15.75" hidden="1" customHeight="1" x14ac:dyDescent="0.2">
      <c r="A228" s="27">
        <v>44111</v>
      </c>
      <c r="B228" s="3" t="s">
        <v>87</v>
      </c>
      <c r="C228" s="3" t="s">
        <v>86</v>
      </c>
      <c r="D228" s="3" t="s">
        <v>11</v>
      </c>
      <c r="E228" s="14">
        <v>5</v>
      </c>
      <c r="F228" s="14">
        <v>5</v>
      </c>
      <c r="G228" s="14">
        <v>5</v>
      </c>
      <c r="H228" s="14">
        <v>4</v>
      </c>
      <c r="I228" s="30" t="s">
        <v>407</v>
      </c>
      <c r="J228" s="10">
        <f t="shared" si="9"/>
        <v>4.833333333333333</v>
      </c>
      <c r="K228" s="10"/>
      <c r="L228" s="10">
        <f t="shared" si="10"/>
        <v>4.833333333333333</v>
      </c>
      <c r="M228" t="b">
        <f t="shared" si="11"/>
        <v>0</v>
      </c>
      <c r="N228" s="2"/>
    </row>
    <row r="229" spans="1:14" ht="15.75" hidden="1" customHeight="1" x14ac:dyDescent="0.2">
      <c r="A229" s="27">
        <v>44111</v>
      </c>
      <c r="B229" s="3" t="s">
        <v>87</v>
      </c>
      <c r="C229" s="3" t="s">
        <v>82</v>
      </c>
      <c r="D229" s="3" t="s">
        <v>11</v>
      </c>
      <c r="E229" s="14">
        <v>5</v>
      </c>
      <c r="F229" s="14">
        <v>4</v>
      </c>
      <c r="G229" s="14">
        <v>5</v>
      </c>
      <c r="H229" s="14">
        <v>5</v>
      </c>
      <c r="I229" s="30" t="s">
        <v>405</v>
      </c>
      <c r="J229" s="10">
        <f t="shared" si="9"/>
        <v>4.666666666666667</v>
      </c>
      <c r="K229" s="10"/>
      <c r="L229" s="10">
        <f t="shared" si="10"/>
        <v>4.666666666666667</v>
      </c>
      <c r="M229" t="b">
        <f t="shared" si="11"/>
        <v>0</v>
      </c>
      <c r="N229" s="2"/>
    </row>
    <row r="230" spans="1:14" ht="15.75" hidden="1" customHeight="1" x14ac:dyDescent="0.2">
      <c r="A230" s="27">
        <v>44111</v>
      </c>
      <c r="B230" s="3" t="s">
        <v>91</v>
      </c>
      <c r="C230" s="3" t="s">
        <v>98</v>
      </c>
      <c r="D230" s="3" t="s">
        <v>211</v>
      </c>
      <c r="E230" s="14">
        <v>4</v>
      </c>
      <c r="F230" s="14">
        <v>4</v>
      </c>
      <c r="G230" s="14">
        <v>5</v>
      </c>
      <c r="H230" s="14">
        <v>5</v>
      </c>
      <c r="I230" s="30" t="s">
        <v>268</v>
      </c>
      <c r="J230" s="10">
        <f t="shared" si="9"/>
        <v>4.333333333333333</v>
      </c>
      <c r="K230" s="10"/>
      <c r="L230" s="10">
        <f t="shared" si="10"/>
        <v>4.333333333333333</v>
      </c>
      <c r="M230" t="b">
        <f t="shared" si="11"/>
        <v>0</v>
      </c>
    </row>
    <row r="231" spans="1:14" ht="15.75" hidden="1" customHeight="1" x14ac:dyDescent="0.2">
      <c r="A231" s="27">
        <v>44111</v>
      </c>
      <c r="B231" s="3" t="s">
        <v>96</v>
      </c>
      <c r="C231" s="3" t="s">
        <v>91</v>
      </c>
      <c r="D231" s="3" t="s">
        <v>11</v>
      </c>
      <c r="E231" s="14">
        <v>5</v>
      </c>
      <c r="F231" s="14">
        <v>4</v>
      </c>
      <c r="G231" s="14">
        <v>5</v>
      </c>
      <c r="H231" s="14">
        <v>5</v>
      </c>
      <c r="I231" s="30" t="s">
        <v>411</v>
      </c>
      <c r="J231" s="10">
        <f t="shared" si="9"/>
        <v>4.666666666666667</v>
      </c>
      <c r="K231" s="10"/>
      <c r="L231" s="10">
        <f t="shared" si="10"/>
        <v>4.666666666666667</v>
      </c>
      <c r="M231" t="b">
        <f t="shared" si="11"/>
        <v>0</v>
      </c>
      <c r="N231" s="2"/>
    </row>
    <row r="232" spans="1:14" ht="15.75" customHeight="1" x14ac:dyDescent="0.2">
      <c r="A232" s="27">
        <v>44111</v>
      </c>
      <c r="B232" s="3" t="s">
        <v>9</v>
      </c>
      <c r="C232" s="3" t="s">
        <v>96</v>
      </c>
      <c r="D232" s="3" t="s">
        <v>11</v>
      </c>
      <c r="E232" s="14">
        <v>3</v>
      </c>
      <c r="F232" s="14">
        <v>2</v>
      </c>
      <c r="G232" s="14">
        <v>3</v>
      </c>
      <c r="H232" s="14">
        <v>5</v>
      </c>
      <c r="I232" s="30" t="s">
        <v>17</v>
      </c>
      <c r="J232" s="10">
        <f t="shared" si="9"/>
        <v>3</v>
      </c>
      <c r="K232" s="10"/>
      <c r="L232" s="10">
        <f t="shared" si="10"/>
        <v>3</v>
      </c>
      <c r="M232" t="b">
        <f t="shared" si="11"/>
        <v>0</v>
      </c>
      <c r="N232" s="2" t="s">
        <v>106</v>
      </c>
    </row>
    <row r="233" spans="1:14" ht="15.75" hidden="1" customHeight="1" x14ac:dyDescent="0.2">
      <c r="A233" s="27">
        <v>44111</v>
      </c>
      <c r="B233" s="3" t="s">
        <v>91</v>
      </c>
      <c r="C233" s="3" t="s">
        <v>9</v>
      </c>
      <c r="D233" s="3" t="s">
        <v>211</v>
      </c>
      <c r="E233" s="14">
        <v>4</v>
      </c>
      <c r="F233" s="14">
        <v>4</v>
      </c>
      <c r="G233" s="14">
        <v>3</v>
      </c>
      <c r="H233" s="14">
        <v>5</v>
      </c>
      <c r="I233" s="30" t="s">
        <v>269</v>
      </c>
      <c r="J233" s="10">
        <f t="shared" si="9"/>
        <v>4</v>
      </c>
      <c r="K233" s="10"/>
      <c r="L233" s="10">
        <f t="shared" si="10"/>
        <v>4</v>
      </c>
      <c r="M233" t="b">
        <f t="shared" si="11"/>
        <v>0</v>
      </c>
    </row>
    <row r="234" spans="1:14" ht="15.75" hidden="1" customHeight="1" x14ac:dyDescent="0.2">
      <c r="A234" s="27">
        <v>44111</v>
      </c>
      <c r="B234" s="3" t="s">
        <v>96</v>
      </c>
      <c r="C234" s="3" t="s">
        <v>86</v>
      </c>
      <c r="D234" s="3" t="s">
        <v>11</v>
      </c>
      <c r="E234" s="14">
        <v>5</v>
      </c>
      <c r="F234" s="14">
        <v>5</v>
      </c>
      <c r="G234" s="14">
        <v>5</v>
      </c>
      <c r="H234" s="14">
        <v>5</v>
      </c>
      <c r="I234" s="30" t="s">
        <v>412</v>
      </c>
      <c r="J234" s="10">
        <f t="shared" si="9"/>
        <v>5</v>
      </c>
      <c r="K234" s="10"/>
      <c r="L234" s="10">
        <f t="shared" si="10"/>
        <v>5</v>
      </c>
      <c r="M234" t="b">
        <f t="shared" si="11"/>
        <v>0</v>
      </c>
      <c r="N234" s="2"/>
    </row>
    <row r="235" spans="1:14" ht="15.75" hidden="1" customHeight="1" x14ac:dyDescent="0.2">
      <c r="A235" s="27">
        <v>44111</v>
      </c>
      <c r="B235" s="3" t="s">
        <v>96</v>
      </c>
      <c r="C235" s="3" t="s">
        <v>81</v>
      </c>
      <c r="D235" s="3" t="s">
        <v>11</v>
      </c>
      <c r="E235" s="14">
        <v>4</v>
      </c>
      <c r="F235" s="14">
        <v>5</v>
      </c>
      <c r="G235" s="14">
        <v>4</v>
      </c>
      <c r="H235" s="14">
        <v>4</v>
      </c>
      <c r="I235" s="30" t="s">
        <v>15</v>
      </c>
      <c r="J235" s="10">
        <f t="shared" si="9"/>
        <v>4.333333333333333</v>
      </c>
      <c r="K235" s="10"/>
      <c r="L235" s="10">
        <f t="shared" si="10"/>
        <v>4.333333333333333</v>
      </c>
      <c r="M235" t="b">
        <f t="shared" si="11"/>
        <v>0</v>
      </c>
      <c r="N235" s="2"/>
    </row>
    <row r="236" spans="1:14" ht="15.75" hidden="1" customHeight="1" x14ac:dyDescent="0.2">
      <c r="A236" s="27">
        <v>44111</v>
      </c>
      <c r="B236" s="3" t="s">
        <v>9</v>
      </c>
      <c r="C236" s="3" t="s">
        <v>91</v>
      </c>
      <c r="D236" s="3" t="s">
        <v>11</v>
      </c>
      <c r="E236" s="14">
        <v>4</v>
      </c>
      <c r="F236" s="14">
        <v>4</v>
      </c>
      <c r="G236" s="14">
        <v>4</v>
      </c>
      <c r="H236" s="14">
        <v>5</v>
      </c>
      <c r="I236" s="30" t="s">
        <v>424</v>
      </c>
      <c r="J236" s="10">
        <f t="shared" si="9"/>
        <v>4.166666666666667</v>
      </c>
      <c r="K236" s="10"/>
      <c r="L236" s="10">
        <f t="shared" si="10"/>
        <v>4.166666666666667</v>
      </c>
      <c r="M236" t="b">
        <f t="shared" si="11"/>
        <v>0</v>
      </c>
      <c r="N236" s="2"/>
    </row>
    <row r="237" spans="1:14" ht="15.75" hidden="1" customHeight="1" x14ac:dyDescent="0.2">
      <c r="A237" s="27">
        <v>44111</v>
      </c>
      <c r="B237" s="3" t="s">
        <v>87</v>
      </c>
      <c r="C237" s="3" t="s">
        <v>84</v>
      </c>
      <c r="D237" s="3" t="s">
        <v>11</v>
      </c>
      <c r="E237" s="14">
        <v>4</v>
      </c>
      <c r="F237" s="14">
        <v>3</v>
      </c>
      <c r="G237" s="14">
        <v>4</v>
      </c>
      <c r="H237" s="14">
        <v>5</v>
      </c>
      <c r="I237" s="30" t="s">
        <v>406</v>
      </c>
      <c r="J237" s="10">
        <f t="shared" si="9"/>
        <v>3.8333333333333335</v>
      </c>
      <c r="K237" s="10"/>
      <c r="L237" s="10">
        <f t="shared" si="10"/>
        <v>3.8333333333333335</v>
      </c>
      <c r="M237" t="b">
        <f t="shared" si="11"/>
        <v>0</v>
      </c>
      <c r="N237" s="2"/>
    </row>
    <row r="238" spans="1:14" ht="15.75" hidden="1" customHeight="1" x14ac:dyDescent="0.2">
      <c r="A238" s="27">
        <v>44111</v>
      </c>
      <c r="B238" s="3" t="s">
        <v>87</v>
      </c>
      <c r="C238" s="3" t="s">
        <v>81</v>
      </c>
      <c r="D238" s="3" t="s">
        <v>11</v>
      </c>
      <c r="E238" s="14">
        <v>4</v>
      </c>
      <c r="F238" s="14">
        <v>3</v>
      </c>
      <c r="G238" s="14">
        <v>4</v>
      </c>
      <c r="H238" s="14">
        <v>5</v>
      </c>
      <c r="I238" s="30" t="s">
        <v>14</v>
      </c>
      <c r="J238" s="10">
        <f t="shared" si="9"/>
        <v>3.8333333333333335</v>
      </c>
      <c r="K238" s="10"/>
      <c r="L238" s="10">
        <f t="shared" si="10"/>
        <v>3.8333333333333335</v>
      </c>
      <c r="M238" t="b">
        <f t="shared" si="11"/>
        <v>0</v>
      </c>
      <c r="N238" s="2"/>
    </row>
    <row r="239" spans="1:14" ht="15.75" customHeight="1" x14ac:dyDescent="0.2">
      <c r="A239" s="27">
        <v>44111</v>
      </c>
      <c r="B239" s="3" t="s">
        <v>87</v>
      </c>
      <c r="C239" s="3" t="s">
        <v>81</v>
      </c>
      <c r="D239" s="3" t="s">
        <v>11</v>
      </c>
      <c r="E239" s="14">
        <v>4</v>
      </c>
      <c r="F239" s="14">
        <v>3</v>
      </c>
      <c r="G239" s="14">
        <v>4</v>
      </c>
      <c r="H239" s="14">
        <v>5</v>
      </c>
      <c r="I239" s="30" t="s">
        <v>13</v>
      </c>
      <c r="J239" s="10">
        <f t="shared" si="9"/>
        <v>3.8333333333333335</v>
      </c>
      <c r="K239" s="10"/>
      <c r="L239" s="10">
        <f t="shared" si="10"/>
        <v>3.8333333333333335</v>
      </c>
      <c r="M239" t="b">
        <f t="shared" si="11"/>
        <v>0</v>
      </c>
      <c r="N239" s="2" t="s">
        <v>106</v>
      </c>
    </row>
    <row r="240" spans="1:14" ht="15.75" hidden="1" customHeight="1" x14ac:dyDescent="0.2">
      <c r="A240" s="27">
        <v>44111</v>
      </c>
      <c r="B240" s="3" t="s">
        <v>81</v>
      </c>
      <c r="C240" s="3" t="s">
        <v>98</v>
      </c>
      <c r="D240" s="3" t="s">
        <v>11</v>
      </c>
      <c r="E240" s="14">
        <v>5</v>
      </c>
      <c r="F240" s="14">
        <v>5</v>
      </c>
      <c r="G240" s="14">
        <v>5</v>
      </c>
      <c r="H240" s="14">
        <v>5</v>
      </c>
      <c r="I240" s="30" t="s">
        <v>22</v>
      </c>
      <c r="J240" s="10">
        <f t="shared" si="9"/>
        <v>5</v>
      </c>
      <c r="K240" s="10"/>
      <c r="L240" s="10">
        <f t="shared" si="10"/>
        <v>5</v>
      </c>
      <c r="M240" t="b">
        <f t="shared" si="11"/>
        <v>0</v>
      </c>
      <c r="N240" s="2"/>
    </row>
    <row r="241" spans="1:14" ht="15.75" hidden="1" customHeight="1" x14ac:dyDescent="0.2">
      <c r="A241" s="27">
        <v>44111</v>
      </c>
      <c r="B241" s="3" t="s">
        <v>91</v>
      </c>
      <c r="C241" s="3" t="s">
        <v>86</v>
      </c>
      <c r="D241" s="3" t="s">
        <v>211</v>
      </c>
      <c r="E241" s="14">
        <v>4</v>
      </c>
      <c r="F241" s="14">
        <v>4</v>
      </c>
      <c r="G241" s="14">
        <v>4</v>
      </c>
      <c r="H241" s="14">
        <v>5</v>
      </c>
      <c r="I241" s="30" t="s">
        <v>271</v>
      </c>
      <c r="J241" s="10">
        <f t="shared" si="9"/>
        <v>4.166666666666667</v>
      </c>
      <c r="K241" s="10"/>
      <c r="L241" s="10">
        <f t="shared" si="10"/>
        <v>4.166666666666667</v>
      </c>
      <c r="M241" t="b">
        <f t="shared" si="11"/>
        <v>0</v>
      </c>
    </row>
    <row r="242" spans="1:14" ht="15.75" hidden="1" customHeight="1" x14ac:dyDescent="0.2">
      <c r="A242" s="27">
        <v>44111</v>
      </c>
      <c r="B242" s="3" t="s">
        <v>91</v>
      </c>
      <c r="C242" s="3" t="s">
        <v>81</v>
      </c>
      <c r="D242" s="3" t="s">
        <v>11</v>
      </c>
      <c r="E242" s="14">
        <v>4</v>
      </c>
      <c r="F242" s="14">
        <v>3</v>
      </c>
      <c r="G242" s="14">
        <v>4</v>
      </c>
      <c r="H242" s="14">
        <v>5</v>
      </c>
      <c r="I242" s="30" t="s">
        <v>27</v>
      </c>
      <c r="J242" s="10">
        <f t="shared" si="9"/>
        <v>3.8333333333333335</v>
      </c>
      <c r="K242" s="10"/>
      <c r="L242" s="10">
        <f t="shared" si="10"/>
        <v>3.8333333333333335</v>
      </c>
      <c r="M242" t="b">
        <f t="shared" si="11"/>
        <v>0</v>
      </c>
      <c r="N242" s="2"/>
    </row>
    <row r="243" spans="1:14" ht="15.75" hidden="1" customHeight="1" x14ac:dyDescent="0.2">
      <c r="A243" s="27">
        <v>44111</v>
      </c>
      <c r="B243" s="3" t="s">
        <v>96</v>
      </c>
      <c r="C243" s="3" t="s">
        <v>87</v>
      </c>
      <c r="D243" s="3" t="s">
        <v>11</v>
      </c>
      <c r="E243" s="14">
        <v>5</v>
      </c>
      <c r="F243" s="14">
        <v>5</v>
      </c>
      <c r="G243" s="14">
        <v>5</v>
      </c>
      <c r="H243" s="14">
        <v>5</v>
      </c>
      <c r="I243" s="30" t="s">
        <v>410</v>
      </c>
      <c r="J243" s="10">
        <f t="shared" si="9"/>
        <v>5</v>
      </c>
      <c r="K243" s="10"/>
      <c r="L243" s="10">
        <f t="shared" si="10"/>
        <v>5</v>
      </c>
      <c r="M243" t="b">
        <f t="shared" si="11"/>
        <v>0</v>
      </c>
      <c r="N243" s="2"/>
    </row>
    <row r="244" spans="1:14" ht="15.75" hidden="1" customHeight="1" x14ac:dyDescent="0.2">
      <c r="A244" s="27">
        <v>44111</v>
      </c>
      <c r="B244" s="3" t="s">
        <v>87</v>
      </c>
      <c r="C244" s="3" t="s">
        <v>96</v>
      </c>
      <c r="D244" s="3" t="s">
        <v>11</v>
      </c>
      <c r="E244" s="14">
        <v>5</v>
      </c>
      <c r="F244" s="14">
        <v>4</v>
      </c>
      <c r="G244" s="14">
        <v>5</v>
      </c>
      <c r="H244" s="14">
        <v>5</v>
      </c>
      <c r="I244" s="30" t="s">
        <v>404</v>
      </c>
      <c r="J244" s="10">
        <f t="shared" si="9"/>
        <v>4.666666666666667</v>
      </c>
      <c r="K244" s="10"/>
      <c r="L244" s="10">
        <f t="shared" si="10"/>
        <v>4.666666666666667</v>
      </c>
      <c r="M244" t="b">
        <f t="shared" si="11"/>
        <v>0</v>
      </c>
      <c r="N244" s="2"/>
    </row>
    <row r="245" spans="1:14" ht="15.75" hidden="1" customHeight="1" x14ac:dyDescent="0.2">
      <c r="A245" s="27">
        <v>44111</v>
      </c>
      <c r="B245" s="3" t="s">
        <v>87</v>
      </c>
      <c r="C245" s="3" t="s">
        <v>81</v>
      </c>
      <c r="D245" s="3" t="s">
        <v>211</v>
      </c>
      <c r="E245" s="14">
        <v>4</v>
      </c>
      <c r="F245" s="14">
        <v>4</v>
      </c>
      <c r="G245" s="14">
        <v>4</v>
      </c>
      <c r="H245" s="14">
        <v>4</v>
      </c>
      <c r="I245" s="30" t="s">
        <v>272</v>
      </c>
      <c r="J245" s="10">
        <f t="shared" si="9"/>
        <v>4</v>
      </c>
      <c r="K245" s="10"/>
      <c r="L245" s="10">
        <f t="shared" si="10"/>
        <v>4</v>
      </c>
      <c r="M245" t="b">
        <f t="shared" si="11"/>
        <v>0</v>
      </c>
    </row>
    <row r="246" spans="1:14" ht="15.75" hidden="1" customHeight="1" x14ac:dyDescent="0.2">
      <c r="A246" s="27">
        <v>44111</v>
      </c>
      <c r="B246" s="3" t="s">
        <v>91</v>
      </c>
      <c r="C246" s="3" t="s">
        <v>94</v>
      </c>
      <c r="D246" s="3" t="s">
        <v>211</v>
      </c>
      <c r="E246" s="14">
        <v>4</v>
      </c>
      <c r="F246" s="14">
        <v>5</v>
      </c>
      <c r="G246" s="14">
        <v>5</v>
      </c>
      <c r="H246" s="14">
        <v>5</v>
      </c>
      <c r="I246" s="30" t="s">
        <v>276</v>
      </c>
      <c r="J246" s="10">
        <f t="shared" si="9"/>
        <v>4.666666666666667</v>
      </c>
      <c r="K246" s="10"/>
      <c r="L246" s="10">
        <f t="shared" si="10"/>
        <v>4.666666666666667</v>
      </c>
      <c r="M246" t="b">
        <f t="shared" si="11"/>
        <v>0</v>
      </c>
    </row>
    <row r="247" spans="1:14" ht="15.75" hidden="1" customHeight="1" x14ac:dyDescent="0.2">
      <c r="A247" s="27">
        <v>44111</v>
      </c>
      <c r="B247" s="3" t="s">
        <v>87</v>
      </c>
      <c r="C247" s="3" t="s">
        <v>98</v>
      </c>
      <c r="D247" s="3" t="s">
        <v>10</v>
      </c>
      <c r="E247" s="14">
        <v>4</v>
      </c>
      <c r="F247" s="14">
        <v>4</v>
      </c>
      <c r="G247" s="14">
        <v>5</v>
      </c>
      <c r="H247" s="14">
        <v>4</v>
      </c>
      <c r="I247" s="30" t="s">
        <v>21</v>
      </c>
      <c r="J247" s="10">
        <f t="shared" si="9"/>
        <v>4.166666666666667</v>
      </c>
      <c r="K247" s="10"/>
      <c r="L247" s="10">
        <f t="shared" si="10"/>
        <v>4.166666666666667</v>
      </c>
      <c r="M247" t="b">
        <f t="shared" si="11"/>
        <v>0</v>
      </c>
      <c r="N247" s="2"/>
    </row>
    <row r="248" spans="1:14" ht="15.75" customHeight="1" x14ac:dyDescent="0.2">
      <c r="A248" s="27">
        <v>44111</v>
      </c>
      <c r="B248" s="3" t="s">
        <v>87</v>
      </c>
      <c r="C248" s="3" t="s">
        <v>9</v>
      </c>
      <c r="D248" s="3" t="s">
        <v>10</v>
      </c>
      <c r="E248" s="14">
        <v>3</v>
      </c>
      <c r="F248" s="14">
        <v>0</v>
      </c>
      <c r="G248" s="14">
        <v>4</v>
      </c>
      <c r="H248" s="14">
        <v>3</v>
      </c>
      <c r="I248" s="30" t="s">
        <v>401</v>
      </c>
      <c r="J248" s="10">
        <f t="shared" si="9"/>
        <v>2.1666666666666665</v>
      </c>
      <c r="K248" s="10"/>
      <c r="L248" s="10">
        <f t="shared" si="10"/>
        <v>2.1666666666666665</v>
      </c>
      <c r="M248" t="b">
        <f t="shared" si="11"/>
        <v>0</v>
      </c>
      <c r="N248" s="2" t="s">
        <v>106</v>
      </c>
    </row>
    <row r="249" spans="1:14" ht="15.75" hidden="1" customHeight="1" x14ac:dyDescent="0.2">
      <c r="A249" s="27">
        <v>44111</v>
      </c>
      <c r="B249" s="3" t="s">
        <v>87</v>
      </c>
      <c r="C249" s="3" t="s">
        <v>91</v>
      </c>
      <c r="D249" s="3" t="s">
        <v>10</v>
      </c>
      <c r="E249" s="14">
        <v>4</v>
      </c>
      <c r="F249" s="14">
        <v>1</v>
      </c>
      <c r="G249" s="14">
        <v>4</v>
      </c>
      <c r="H249" s="14">
        <v>3</v>
      </c>
      <c r="I249" s="30" t="s">
        <v>402</v>
      </c>
      <c r="J249" s="10">
        <f t="shared" si="9"/>
        <v>2.8333333333333335</v>
      </c>
      <c r="K249" s="10"/>
      <c r="L249" s="10">
        <f t="shared" si="10"/>
        <v>2.8333333333333335</v>
      </c>
      <c r="M249" t="b">
        <f t="shared" si="11"/>
        <v>0</v>
      </c>
      <c r="N249" s="2"/>
    </row>
    <row r="250" spans="1:14" ht="15.75" hidden="1" customHeight="1" x14ac:dyDescent="0.2">
      <c r="A250" s="28">
        <v>44111</v>
      </c>
      <c r="B250" s="3" t="s">
        <v>86</v>
      </c>
      <c r="C250" s="3" t="s">
        <v>94</v>
      </c>
      <c r="D250" s="3" t="s">
        <v>167</v>
      </c>
      <c r="E250" s="14">
        <v>5</v>
      </c>
      <c r="F250" s="14">
        <v>5</v>
      </c>
      <c r="G250" s="14">
        <v>5</v>
      </c>
      <c r="H250" s="14">
        <v>5</v>
      </c>
      <c r="I250" s="30" t="s">
        <v>261</v>
      </c>
      <c r="J250" s="10">
        <f t="shared" si="9"/>
        <v>5</v>
      </c>
      <c r="K250" s="10"/>
      <c r="L250" s="10">
        <f t="shared" si="10"/>
        <v>5</v>
      </c>
      <c r="M250" t="b">
        <f t="shared" si="11"/>
        <v>0</v>
      </c>
    </row>
    <row r="251" spans="1:14" ht="15.75" hidden="1" customHeight="1" x14ac:dyDescent="0.2">
      <c r="A251" s="27">
        <v>44111</v>
      </c>
      <c r="B251" s="3" t="s">
        <v>91</v>
      </c>
      <c r="C251" s="3" t="s">
        <v>84</v>
      </c>
      <c r="D251" s="3" t="s">
        <v>211</v>
      </c>
      <c r="E251" s="14">
        <v>3</v>
      </c>
      <c r="F251" s="14">
        <v>3</v>
      </c>
      <c r="G251" s="14">
        <v>3</v>
      </c>
      <c r="H251" s="14">
        <v>4</v>
      </c>
      <c r="I251" s="30" t="s">
        <v>270</v>
      </c>
      <c r="J251" s="10">
        <f t="shared" si="9"/>
        <v>3.1666666666666665</v>
      </c>
      <c r="K251" s="10"/>
      <c r="L251" s="10">
        <f t="shared" si="10"/>
        <v>3.1666666666666665</v>
      </c>
      <c r="M251" t="b">
        <f t="shared" si="11"/>
        <v>0</v>
      </c>
    </row>
    <row r="252" spans="1:14" ht="15.75" hidden="1" customHeight="1" x14ac:dyDescent="0.2">
      <c r="A252" s="27">
        <v>44111</v>
      </c>
      <c r="B252" s="3" t="s">
        <v>98</v>
      </c>
      <c r="C252" s="3" t="s">
        <v>91</v>
      </c>
      <c r="D252" s="3" t="s">
        <v>11</v>
      </c>
      <c r="E252" s="14">
        <v>4</v>
      </c>
      <c r="F252" s="14">
        <v>2</v>
      </c>
      <c r="G252" s="14">
        <v>4</v>
      </c>
      <c r="H252" s="14">
        <v>4</v>
      </c>
      <c r="I252" s="30" t="s">
        <v>12</v>
      </c>
      <c r="J252" s="10">
        <f t="shared" si="9"/>
        <v>3.3333333333333335</v>
      </c>
      <c r="K252" s="10"/>
      <c r="L252" s="10">
        <f t="shared" si="10"/>
        <v>3.3333333333333335</v>
      </c>
      <c r="M252" t="b">
        <f t="shared" si="11"/>
        <v>0</v>
      </c>
      <c r="N252" s="2"/>
    </row>
    <row r="253" spans="1:14" ht="15.75" hidden="1" customHeight="1" x14ac:dyDescent="0.2">
      <c r="A253" s="27">
        <v>44111</v>
      </c>
      <c r="B253" s="3" t="s">
        <v>81</v>
      </c>
      <c r="C253" s="3" t="s">
        <v>82</v>
      </c>
      <c r="D253" s="3" t="s">
        <v>11</v>
      </c>
      <c r="E253" s="14">
        <v>5</v>
      </c>
      <c r="F253" s="14">
        <v>5</v>
      </c>
      <c r="G253" s="14">
        <v>5</v>
      </c>
      <c r="H253" s="14">
        <v>5</v>
      </c>
      <c r="I253" s="30" t="s">
        <v>23</v>
      </c>
      <c r="J253" s="10">
        <f t="shared" si="9"/>
        <v>5</v>
      </c>
      <c r="K253" s="10"/>
      <c r="L253" s="10">
        <f t="shared" si="10"/>
        <v>5</v>
      </c>
      <c r="M253" t="b">
        <f t="shared" si="11"/>
        <v>0</v>
      </c>
      <c r="N253" s="2"/>
    </row>
    <row r="254" spans="1:14" ht="15.75" hidden="1" customHeight="1" x14ac:dyDescent="0.2">
      <c r="A254" s="27">
        <v>44111</v>
      </c>
      <c r="B254" s="3" t="s">
        <v>81</v>
      </c>
      <c r="C254" s="3" t="s">
        <v>96</v>
      </c>
      <c r="D254" s="3" t="s">
        <v>11</v>
      </c>
      <c r="E254" s="14">
        <v>5</v>
      </c>
      <c r="F254" s="14">
        <v>5</v>
      </c>
      <c r="G254" s="14">
        <v>5</v>
      </c>
      <c r="H254" s="14">
        <v>5</v>
      </c>
      <c r="I254" s="30" t="s">
        <v>24</v>
      </c>
      <c r="J254" s="10">
        <f t="shared" si="9"/>
        <v>5</v>
      </c>
      <c r="K254" s="10"/>
      <c r="L254" s="10">
        <f t="shared" si="10"/>
        <v>5</v>
      </c>
      <c r="M254" t="b">
        <f t="shared" si="11"/>
        <v>0</v>
      </c>
      <c r="N254" s="2"/>
    </row>
    <row r="255" spans="1:14" ht="15.75" hidden="1" customHeight="1" x14ac:dyDescent="0.2">
      <c r="A255" s="27">
        <v>44111</v>
      </c>
      <c r="B255" s="3" t="s">
        <v>96</v>
      </c>
      <c r="C255" s="3" t="s">
        <v>82</v>
      </c>
      <c r="D255" s="3" t="s">
        <v>11</v>
      </c>
      <c r="E255" s="14">
        <v>5</v>
      </c>
      <c r="F255" s="14">
        <v>5</v>
      </c>
      <c r="G255" s="14">
        <v>4</v>
      </c>
      <c r="H255" s="14">
        <v>5</v>
      </c>
      <c r="I255" s="30" t="s">
        <v>16</v>
      </c>
      <c r="J255" s="10">
        <f t="shared" si="9"/>
        <v>4.833333333333333</v>
      </c>
      <c r="K255" s="10"/>
      <c r="L255" s="10">
        <f t="shared" si="10"/>
        <v>4.833333333333333</v>
      </c>
      <c r="M255" t="b">
        <f t="shared" si="11"/>
        <v>0</v>
      </c>
      <c r="N255" s="2"/>
    </row>
    <row r="256" spans="1:14" ht="15.75" hidden="1" customHeight="1" x14ac:dyDescent="0.2">
      <c r="A256" s="27">
        <v>44111</v>
      </c>
      <c r="B256" s="3" t="s">
        <v>91</v>
      </c>
      <c r="C256" s="3" t="s">
        <v>86</v>
      </c>
      <c r="D256" s="3" t="s">
        <v>11</v>
      </c>
      <c r="E256" s="14">
        <v>4</v>
      </c>
      <c r="F256" s="14">
        <v>4</v>
      </c>
      <c r="G256" s="14">
        <v>4</v>
      </c>
      <c r="H256" s="14">
        <v>5</v>
      </c>
      <c r="I256" s="30" t="s">
        <v>413</v>
      </c>
      <c r="J256" s="10">
        <f t="shared" si="9"/>
        <v>4.166666666666667</v>
      </c>
      <c r="K256" s="10"/>
      <c r="L256" s="10">
        <f t="shared" si="10"/>
        <v>4.166666666666667</v>
      </c>
      <c r="M256" t="b">
        <f t="shared" si="11"/>
        <v>0</v>
      </c>
      <c r="N256" s="2"/>
    </row>
    <row r="257" spans="1:14" ht="15.75" hidden="1" customHeight="1" x14ac:dyDescent="0.2">
      <c r="A257" s="27">
        <v>44111</v>
      </c>
      <c r="B257" s="3" t="s">
        <v>91</v>
      </c>
      <c r="C257" s="3" t="s">
        <v>82</v>
      </c>
      <c r="D257" s="3" t="s">
        <v>11</v>
      </c>
      <c r="E257" s="14">
        <v>4</v>
      </c>
      <c r="F257" s="14">
        <v>3</v>
      </c>
      <c r="G257" s="14">
        <v>4</v>
      </c>
      <c r="H257" s="14">
        <v>5</v>
      </c>
      <c r="I257" s="30" t="s">
        <v>28</v>
      </c>
      <c r="J257" s="10">
        <f t="shared" si="9"/>
        <v>3.8333333333333335</v>
      </c>
      <c r="K257" s="10"/>
      <c r="L257" s="10">
        <f t="shared" si="10"/>
        <v>3.8333333333333335</v>
      </c>
      <c r="M257" t="b">
        <f t="shared" si="11"/>
        <v>0</v>
      </c>
      <c r="N257" s="2"/>
    </row>
    <row r="258" spans="1:14" ht="15.75" hidden="1" customHeight="1" x14ac:dyDescent="0.2">
      <c r="A258" s="27">
        <v>44111</v>
      </c>
      <c r="B258" s="3" t="s">
        <v>81</v>
      </c>
      <c r="C258" s="3" t="s">
        <v>84</v>
      </c>
      <c r="D258" s="3" t="s">
        <v>11</v>
      </c>
      <c r="E258" s="14">
        <v>5</v>
      </c>
      <c r="F258" s="14">
        <v>5</v>
      </c>
      <c r="G258" s="14">
        <v>5</v>
      </c>
      <c r="H258" s="14">
        <v>5</v>
      </c>
      <c r="I258" s="3"/>
      <c r="J258" s="10">
        <f t="shared" ref="J258:J321" si="12">(E258*2+F258*2+G258+H258)/6</f>
        <v>5</v>
      </c>
      <c r="K258" s="10"/>
      <c r="L258" s="10">
        <f t="shared" ref="L258:L321" si="13">IF(K258="b",J258*1.1,J258)</f>
        <v>5</v>
      </c>
      <c r="M258" t="b">
        <f t="shared" ref="M258:M321" si="14">EXACT(B258,C258)</f>
        <v>0</v>
      </c>
      <c r="N258" s="2" t="s">
        <v>398</v>
      </c>
    </row>
    <row r="259" spans="1:14" ht="15.75" hidden="1" customHeight="1" x14ac:dyDescent="0.2">
      <c r="A259" s="27">
        <v>44111</v>
      </c>
      <c r="B259" s="3" t="s">
        <v>81</v>
      </c>
      <c r="C259" s="3" t="s">
        <v>91</v>
      </c>
      <c r="D259" s="3" t="s">
        <v>11</v>
      </c>
      <c r="E259" s="14">
        <v>5</v>
      </c>
      <c r="F259" s="14">
        <v>2</v>
      </c>
      <c r="G259" s="14">
        <v>4</v>
      </c>
      <c r="H259" s="14">
        <v>4</v>
      </c>
      <c r="I259" s="3"/>
      <c r="J259" s="10">
        <f t="shared" si="12"/>
        <v>3.6666666666666665</v>
      </c>
      <c r="K259" s="10"/>
      <c r="L259" s="10">
        <f t="shared" si="13"/>
        <v>3.6666666666666665</v>
      </c>
      <c r="M259" t="b">
        <f t="shared" si="14"/>
        <v>0</v>
      </c>
      <c r="N259" s="2" t="s">
        <v>398</v>
      </c>
    </row>
    <row r="260" spans="1:14" ht="15.75" hidden="1" customHeight="1" x14ac:dyDescent="0.2">
      <c r="A260" s="27">
        <v>44111</v>
      </c>
      <c r="B260" s="3" t="s">
        <v>81</v>
      </c>
      <c r="C260" s="3" t="s">
        <v>87</v>
      </c>
      <c r="D260" s="3" t="s">
        <v>11</v>
      </c>
      <c r="E260" s="14">
        <v>5</v>
      </c>
      <c r="F260" s="14">
        <v>5</v>
      </c>
      <c r="G260" s="14">
        <v>5</v>
      </c>
      <c r="H260" s="14">
        <v>5</v>
      </c>
      <c r="I260" s="3"/>
      <c r="J260" s="10">
        <f t="shared" si="12"/>
        <v>5</v>
      </c>
      <c r="K260" s="10"/>
      <c r="L260" s="10">
        <f t="shared" si="13"/>
        <v>5</v>
      </c>
      <c r="M260" t="b">
        <f t="shared" si="14"/>
        <v>0</v>
      </c>
      <c r="N260" s="2" t="s">
        <v>398</v>
      </c>
    </row>
    <row r="261" spans="1:14" ht="15.75" hidden="1" customHeight="1" x14ac:dyDescent="0.2">
      <c r="A261" s="27">
        <v>44111</v>
      </c>
      <c r="B261" s="3" t="s">
        <v>81</v>
      </c>
      <c r="C261" s="3" t="s">
        <v>86</v>
      </c>
      <c r="D261" s="3" t="s">
        <v>11</v>
      </c>
      <c r="E261" s="14">
        <v>5</v>
      </c>
      <c r="F261" s="14">
        <v>5</v>
      </c>
      <c r="G261" s="14">
        <v>5</v>
      </c>
      <c r="H261" s="14">
        <v>5</v>
      </c>
      <c r="I261" s="3"/>
      <c r="J261" s="10">
        <f t="shared" si="12"/>
        <v>5</v>
      </c>
      <c r="K261" s="10"/>
      <c r="L261" s="10">
        <f t="shared" si="13"/>
        <v>5</v>
      </c>
      <c r="M261" t="b">
        <f t="shared" si="14"/>
        <v>0</v>
      </c>
      <c r="N261" s="2" t="s">
        <v>398</v>
      </c>
    </row>
    <row r="262" spans="1:14" ht="15.75" hidden="1" customHeight="1" x14ac:dyDescent="0.2">
      <c r="A262" s="27">
        <v>44111</v>
      </c>
      <c r="B262" s="3" t="s">
        <v>81</v>
      </c>
      <c r="C262" s="3" t="s">
        <v>94</v>
      </c>
      <c r="D262" s="3" t="s">
        <v>11</v>
      </c>
      <c r="E262" s="14">
        <v>5</v>
      </c>
      <c r="F262" s="14">
        <v>5</v>
      </c>
      <c r="G262" s="14">
        <v>3</v>
      </c>
      <c r="H262" s="14">
        <v>4</v>
      </c>
      <c r="I262" s="3"/>
      <c r="J262" s="10">
        <f t="shared" si="12"/>
        <v>4.5</v>
      </c>
      <c r="K262" s="10"/>
      <c r="L262" s="10">
        <f t="shared" si="13"/>
        <v>4.5</v>
      </c>
      <c r="M262" t="b">
        <f t="shared" si="14"/>
        <v>0</v>
      </c>
      <c r="N262" s="2" t="s">
        <v>398</v>
      </c>
    </row>
    <row r="263" spans="1:14" ht="15.75" hidden="1" customHeight="1" x14ac:dyDescent="0.2">
      <c r="A263" s="17">
        <v>44111.09375</v>
      </c>
      <c r="B263" s="3" t="s">
        <v>84</v>
      </c>
      <c r="C263" s="3" t="s">
        <v>81</v>
      </c>
      <c r="D263" s="3" t="s">
        <v>167</v>
      </c>
      <c r="E263" s="14">
        <v>0</v>
      </c>
      <c r="F263" s="14">
        <v>0</v>
      </c>
      <c r="G263" s="14">
        <v>0</v>
      </c>
      <c r="H263" s="14">
        <v>0</v>
      </c>
      <c r="I263" s="30" t="s">
        <v>256</v>
      </c>
      <c r="J263" s="10">
        <f t="shared" si="12"/>
        <v>0</v>
      </c>
      <c r="K263" s="10"/>
      <c r="L263" s="10">
        <f t="shared" si="13"/>
        <v>0</v>
      </c>
      <c r="M263" t="b">
        <f t="shared" si="14"/>
        <v>0</v>
      </c>
    </row>
    <row r="264" spans="1:14" ht="15.75" hidden="1" customHeight="1" x14ac:dyDescent="0.2">
      <c r="A264" s="17">
        <v>44111.101849999999</v>
      </c>
      <c r="B264" s="3" t="s">
        <v>98</v>
      </c>
      <c r="C264" s="3" t="s">
        <v>82</v>
      </c>
      <c r="D264" s="3" t="s">
        <v>167</v>
      </c>
      <c r="E264" s="14">
        <v>5</v>
      </c>
      <c r="F264" s="14">
        <v>5</v>
      </c>
      <c r="G264" s="14">
        <v>5</v>
      </c>
      <c r="H264" s="14">
        <v>5</v>
      </c>
      <c r="I264" s="30" t="s">
        <v>240</v>
      </c>
      <c r="J264" s="10">
        <f t="shared" si="12"/>
        <v>5</v>
      </c>
      <c r="K264" s="10"/>
      <c r="L264" s="10">
        <f t="shared" si="13"/>
        <v>5</v>
      </c>
      <c r="M264" t="b">
        <f t="shared" si="14"/>
        <v>0</v>
      </c>
    </row>
    <row r="265" spans="1:14" ht="15.75" hidden="1" customHeight="1" x14ac:dyDescent="0.2">
      <c r="A265" s="17">
        <v>44111.129630000003</v>
      </c>
      <c r="B265" s="3" t="s">
        <v>82</v>
      </c>
      <c r="C265" s="3" t="s">
        <v>86</v>
      </c>
      <c r="D265" s="3" t="s">
        <v>167</v>
      </c>
      <c r="E265" s="14">
        <v>5</v>
      </c>
      <c r="F265" s="14">
        <v>5</v>
      </c>
      <c r="G265" s="14">
        <v>5</v>
      </c>
      <c r="H265" s="14">
        <v>4</v>
      </c>
      <c r="I265" s="30" t="s">
        <v>231</v>
      </c>
      <c r="J265" s="10">
        <f t="shared" si="12"/>
        <v>4.833333333333333</v>
      </c>
      <c r="K265" s="10"/>
      <c r="L265" s="10">
        <f t="shared" si="13"/>
        <v>4.833333333333333</v>
      </c>
      <c r="M265" t="b">
        <f t="shared" si="14"/>
        <v>0</v>
      </c>
    </row>
    <row r="266" spans="1:14" ht="15.75" customHeight="1" x14ac:dyDescent="0.2">
      <c r="A266" s="17">
        <v>44111.148150000001</v>
      </c>
      <c r="B266" s="3" t="s">
        <v>86</v>
      </c>
      <c r="C266" s="3" t="s">
        <v>94</v>
      </c>
      <c r="D266" s="3" t="s">
        <v>167</v>
      </c>
      <c r="E266" s="14">
        <v>5</v>
      </c>
      <c r="F266" s="14">
        <v>5</v>
      </c>
      <c r="G266" s="14">
        <v>5</v>
      </c>
      <c r="H266" s="14">
        <v>5</v>
      </c>
      <c r="I266" s="30" t="s">
        <v>261</v>
      </c>
      <c r="J266" s="10">
        <f t="shared" si="12"/>
        <v>5</v>
      </c>
      <c r="K266" s="10"/>
      <c r="L266" s="10">
        <f t="shared" si="13"/>
        <v>5</v>
      </c>
      <c r="M266" t="b">
        <f t="shared" si="14"/>
        <v>0</v>
      </c>
      <c r="N266" t="s">
        <v>106</v>
      </c>
    </row>
    <row r="267" spans="1:14" ht="15.75" hidden="1" customHeight="1" x14ac:dyDescent="0.2">
      <c r="A267" s="17">
        <v>44111.175929999998</v>
      </c>
      <c r="B267" s="3" t="s">
        <v>86</v>
      </c>
      <c r="C267" s="3" t="s">
        <v>98</v>
      </c>
      <c r="D267" s="3" t="s">
        <v>167</v>
      </c>
      <c r="E267" s="14">
        <v>4</v>
      </c>
      <c r="F267" s="14">
        <v>4</v>
      </c>
      <c r="G267" s="14">
        <v>4</v>
      </c>
      <c r="H267" s="14">
        <v>5</v>
      </c>
      <c r="I267" s="30" t="s">
        <v>237</v>
      </c>
      <c r="J267" s="10">
        <f t="shared" si="12"/>
        <v>4.166666666666667</v>
      </c>
      <c r="K267" s="10"/>
      <c r="L267" s="10">
        <f t="shared" si="13"/>
        <v>4.166666666666667</v>
      </c>
      <c r="M267" t="b">
        <f t="shared" si="14"/>
        <v>0</v>
      </c>
    </row>
    <row r="268" spans="1:14" ht="15.75" hidden="1" customHeight="1" x14ac:dyDescent="0.2">
      <c r="A268" s="17">
        <v>44111.245369999997</v>
      </c>
      <c r="B268" s="3" t="s">
        <v>82</v>
      </c>
      <c r="C268" s="3" t="s">
        <v>96</v>
      </c>
      <c r="D268" s="3" t="s">
        <v>167</v>
      </c>
      <c r="E268" s="14">
        <v>5</v>
      </c>
      <c r="F268" s="14">
        <v>5</v>
      </c>
      <c r="G268" s="14">
        <v>5</v>
      </c>
      <c r="H268" s="14">
        <v>5</v>
      </c>
      <c r="I268" s="30" t="s">
        <v>229</v>
      </c>
      <c r="J268" s="10">
        <f t="shared" si="12"/>
        <v>5</v>
      </c>
      <c r="K268" s="10"/>
      <c r="L268" s="10">
        <f t="shared" si="13"/>
        <v>5</v>
      </c>
      <c r="M268" t="b">
        <f t="shared" si="14"/>
        <v>0</v>
      </c>
    </row>
    <row r="269" spans="1:14" ht="15.75" hidden="1" customHeight="1" x14ac:dyDescent="0.2">
      <c r="A269" s="17">
        <v>44111.34259</v>
      </c>
      <c r="B269" s="3" t="s">
        <v>84</v>
      </c>
      <c r="C269" s="3" t="s">
        <v>82</v>
      </c>
      <c r="D269" s="3" t="s">
        <v>167</v>
      </c>
      <c r="E269" s="14">
        <v>4</v>
      </c>
      <c r="F269" s="14">
        <v>5</v>
      </c>
      <c r="G269" s="14">
        <v>5</v>
      </c>
      <c r="H269" s="14">
        <v>5</v>
      </c>
      <c r="I269" s="30" t="s">
        <v>245</v>
      </c>
      <c r="J269" s="10">
        <f t="shared" si="12"/>
        <v>4.666666666666667</v>
      </c>
      <c r="K269" s="10"/>
      <c r="L269" s="10">
        <f t="shared" si="13"/>
        <v>4.666666666666667</v>
      </c>
      <c r="M269" t="b">
        <f t="shared" si="14"/>
        <v>0</v>
      </c>
    </row>
    <row r="270" spans="1:14" ht="15.75" hidden="1" customHeight="1" x14ac:dyDescent="0.2">
      <c r="A270" s="17">
        <v>44111.351849999999</v>
      </c>
      <c r="B270" s="3" t="s">
        <v>94</v>
      </c>
      <c r="C270" s="3" t="s">
        <v>84</v>
      </c>
      <c r="D270" s="3" t="s">
        <v>167</v>
      </c>
      <c r="E270" s="14">
        <v>5</v>
      </c>
      <c r="F270" s="14">
        <v>5</v>
      </c>
      <c r="G270" s="14">
        <v>5</v>
      </c>
      <c r="H270" s="14">
        <v>5</v>
      </c>
      <c r="I270" s="30" t="s">
        <v>264</v>
      </c>
      <c r="J270" s="10">
        <f t="shared" si="12"/>
        <v>5</v>
      </c>
      <c r="K270" s="10"/>
      <c r="L270" s="10">
        <f t="shared" si="13"/>
        <v>5</v>
      </c>
      <c r="M270" t="b">
        <f t="shared" si="14"/>
        <v>0</v>
      </c>
    </row>
    <row r="271" spans="1:14" ht="15.75" customHeight="1" x14ac:dyDescent="0.2">
      <c r="A271" s="17">
        <v>44111.370369999997</v>
      </c>
      <c r="B271" s="3" t="s">
        <v>81</v>
      </c>
      <c r="C271" s="3" t="s">
        <v>84</v>
      </c>
      <c r="D271" s="3" t="s">
        <v>167</v>
      </c>
      <c r="E271" s="14">
        <v>5</v>
      </c>
      <c r="F271" s="14">
        <v>5</v>
      </c>
      <c r="G271" s="14">
        <v>5</v>
      </c>
      <c r="H271" s="14">
        <v>5</v>
      </c>
      <c r="I271" s="30" t="s">
        <v>252</v>
      </c>
      <c r="J271" s="10">
        <f t="shared" si="12"/>
        <v>5</v>
      </c>
      <c r="K271" s="10"/>
      <c r="L271" s="10">
        <f t="shared" si="13"/>
        <v>5</v>
      </c>
      <c r="M271" t="b">
        <f t="shared" si="14"/>
        <v>0</v>
      </c>
      <c r="N271" t="s">
        <v>397</v>
      </c>
    </row>
    <row r="272" spans="1:14" ht="15.75" hidden="1" customHeight="1" x14ac:dyDescent="0.2">
      <c r="A272" s="17">
        <v>44111.388890000002</v>
      </c>
      <c r="B272" s="3" t="s">
        <v>82</v>
      </c>
      <c r="C272" s="3" t="s">
        <v>84</v>
      </c>
      <c r="D272" s="3" t="s">
        <v>167</v>
      </c>
      <c r="E272" s="14">
        <v>4</v>
      </c>
      <c r="F272" s="14">
        <v>4</v>
      </c>
      <c r="G272" s="14">
        <v>5</v>
      </c>
      <c r="H272" s="14">
        <v>5</v>
      </c>
      <c r="I272" s="30" t="s">
        <v>233</v>
      </c>
      <c r="J272" s="10">
        <f t="shared" si="12"/>
        <v>4.333333333333333</v>
      </c>
      <c r="K272" s="10"/>
      <c r="L272" s="10">
        <f t="shared" si="13"/>
        <v>4.333333333333333</v>
      </c>
      <c r="M272" t="b">
        <f t="shared" si="14"/>
        <v>0</v>
      </c>
    </row>
    <row r="273" spans="1:14" ht="15.75" hidden="1" customHeight="1" x14ac:dyDescent="0.2">
      <c r="A273" s="17">
        <v>44111.444439999999</v>
      </c>
      <c r="B273" s="3" t="s">
        <v>98</v>
      </c>
      <c r="C273" s="3" t="s">
        <v>94</v>
      </c>
      <c r="D273" s="3" t="s">
        <v>167</v>
      </c>
      <c r="E273" s="14">
        <v>4</v>
      </c>
      <c r="F273" s="14">
        <v>2</v>
      </c>
      <c r="G273" s="14">
        <v>3</v>
      </c>
      <c r="H273" s="14">
        <v>5</v>
      </c>
      <c r="I273" s="30" t="s">
        <v>238</v>
      </c>
      <c r="J273" s="10">
        <f t="shared" si="12"/>
        <v>3.3333333333333335</v>
      </c>
      <c r="K273" s="10"/>
      <c r="L273" s="10">
        <f t="shared" si="13"/>
        <v>3.3333333333333335</v>
      </c>
      <c r="M273" t="b">
        <f t="shared" si="14"/>
        <v>0</v>
      </c>
    </row>
    <row r="274" spans="1:14" ht="15.75" customHeight="1" x14ac:dyDescent="0.2">
      <c r="A274" s="17">
        <v>44111.462959999997</v>
      </c>
      <c r="B274" s="3" t="s">
        <v>81</v>
      </c>
      <c r="C274" s="3" t="s">
        <v>87</v>
      </c>
      <c r="D274" s="3" t="s">
        <v>211</v>
      </c>
      <c r="E274" s="14">
        <v>5</v>
      </c>
      <c r="F274" s="14">
        <v>5</v>
      </c>
      <c r="G274" s="14">
        <v>5</v>
      </c>
      <c r="H274" s="14">
        <v>5</v>
      </c>
      <c r="I274" s="30" t="s">
        <v>243</v>
      </c>
      <c r="J274" s="10">
        <f t="shared" si="12"/>
        <v>5</v>
      </c>
      <c r="K274" s="10"/>
      <c r="L274" s="10">
        <f t="shared" si="13"/>
        <v>5</v>
      </c>
      <c r="M274" t="b">
        <f t="shared" si="14"/>
        <v>0</v>
      </c>
      <c r="N274" t="s">
        <v>397</v>
      </c>
    </row>
    <row r="275" spans="1:14" ht="15.75" customHeight="1" x14ac:dyDescent="0.2">
      <c r="A275" s="17">
        <v>44111.462959999997</v>
      </c>
      <c r="B275" s="3" t="s">
        <v>81</v>
      </c>
      <c r="C275" s="3" t="s">
        <v>87</v>
      </c>
      <c r="D275" s="3" t="s">
        <v>167</v>
      </c>
      <c r="E275" s="14">
        <v>5</v>
      </c>
      <c r="F275" s="14">
        <v>5</v>
      </c>
      <c r="G275" s="14">
        <v>5</v>
      </c>
      <c r="H275" s="14">
        <v>5</v>
      </c>
      <c r="I275" s="30" t="s">
        <v>250</v>
      </c>
      <c r="J275" s="10">
        <f t="shared" si="12"/>
        <v>5</v>
      </c>
      <c r="K275" s="10"/>
      <c r="L275" s="10">
        <f t="shared" si="13"/>
        <v>5</v>
      </c>
      <c r="M275" t="b">
        <f t="shared" si="14"/>
        <v>0</v>
      </c>
      <c r="N275" t="s">
        <v>397</v>
      </c>
    </row>
    <row r="276" spans="1:14" ht="15.75" hidden="1" customHeight="1" x14ac:dyDescent="0.2">
      <c r="A276" s="17">
        <v>44111.481480000002</v>
      </c>
      <c r="B276" s="3" t="s">
        <v>86</v>
      </c>
      <c r="C276" s="3" t="s">
        <v>91</v>
      </c>
      <c r="D276" s="3" t="s">
        <v>167</v>
      </c>
      <c r="E276" s="14">
        <v>5</v>
      </c>
      <c r="F276" s="14">
        <v>4</v>
      </c>
      <c r="G276" s="14">
        <v>4</v>
      </c>
      <c r="H276" s="14">
        <v>5</v>
      </c>
      <c r="I276" s="30" t="s">
        <v>266</v>
      </c>
      <c r="J276" s="10">
        <f t="shared" si="12"/>
        <v>4.5</v>
      </c>
      <c r="K276" s="10"/>
      <c r="L276" s="10">
        <f t="shared" si="13"/>
        <v>4.5</v>
      </c>
      <c r="M276" t="b">
        <f t="shared" si="14"/>
        <v>0</v>
      </c>
    </row>
    <row r="277" spans="1:14" ht="15.75" hidden="1" customHeight="1" x14ac:dyDescent="0.2">
      <c r="A277" s="17">
        <v>44111.509259999999</v>
      </c>
      <c r="B277" s="3" t="s">
        <v>94</v>
      </c>
      <c r="C277" s="3" t="s">
        <v>86</v>
      </c>
      <c r="D277" s="3" t="s">
        <v>167</v>
      </c>
      <c r="E277" s="14">
        <v>5</v>
      </c>
      <c r="F277" s="14">
        <v>5</v>
      </c>
      <c r="G277" s="14">
        <v>5</v>
      </c>
      <c r="H277" s="14">
        <v>4</v>
      </c>
      <c r="I277" s="30" t="s">
        <v>265</v>
      </c>
      <c r="J277" s="10">
        <f t="shared" si="12"/>
        <v>4.833333333333333</v>
      </c>
      <c r="K277" s="10"/>
      <c r="L277" s="10">
        <f t="shared" si="13"/>
        <v>4.833333333333333</v>
      </c>
      <c r="M277" t="b">
        <f t="shared" si="14"/>
        <v>0</v>
      </c>
    </row>
    <row r="278" spans="1:14" ht="15.75" hidden="1" customHeight="1" x14ac:dyDescent="0.2">
      <c r="A278" s="17">
        <v>44111.518519999998</v>
      </c>
      <c r="B278" s="3" t="s">
        <v>94</v>
      </c>
      <c r="C278" s="3" t="s">
        <v>81</v>
      </c>
      <c r="D278" s="3" t="s">
        <v>167</v>
      </c>
      <c r="E278" s="14">
        <v>5</v>
      </c>
      <c r="F278" s="14">
        <v>5</v>
      </c>
      <c r="G278" s="14">
        <v>5</v>
      </c>
      <c r="H278" s="14">
        <v>5</v>
      </c>
      <c r="I278" s="30" t="s">
        <v>234</v>
      </c>
      <c r="J278" s="10">
        <f t="shared" si="12"/>
        <v>5</v>
      </c>
      <c r="K278" s="10"/>
      <c r="L278" s="10">
        <f t="shared" si="13"/>
        <v>5</v>
      </c>
      <c r="M278" t="b">
        <f t="shared" si="14"/>
        <v>0</v>
      </c>
    </row>
    <row r="279" spans="1:14" ht="15.75" customHeight="1" x14ac:dyDescent="0.2">
      <c r="A279" s="17">
        <v>44111.583330000001</v>
      </c>
      <c r="B279" s="3" t="s">
        <v>81</v>
      </c>
      <c r="C279" s="3" t="s">
        <v>96</v>
      </c>
      <c r="D279" s="3" t="s">
        <v>167</v>
      </c>
      <c r="E279" s="14">
        <v>5</v>
      </c>
      <c r="F279" s="14">
        <v>5</v>
      </c>
      <c r="G279" s="14">
        <v>5</v>
      </c>
      <c r="H279" s="14">
        <v>5</v>
      </c>
      <c r="I279" s="30" t="s">
        <v>248</v>
      </c>
      <c r="J279" s="10">
        <f t="shared" si="12"/>
        <v>5</v>
      </c>
      <c r="K279" s="10"/>
      <c r="L279" s="10">
        <f t="shared" si="13"/>
        <v>5</v>
      </c>
      <c r="M279" t="b">
        <f t="shared" si="14"/>
        <v>0</v>
      </c>
      <c r="N279" t="s">
        <v>397</v>
      </c>
    </row>
    <row r="280" spans="1:14" ht="15.75" hidden="1" customHeight="1" x14ac:dyDescent="0.2">
      <c r="A280" s="17">
        <v>44111.583330000001</v>
      </c>
      <c r="B280" s="3" t="s">
        <v>82</v>
      </c>
      <c r="C280" s="3" t="s">
        <v>94</v>
      </c>
      <c r="D280" s="3" t="s">
        <v>167</v>
      </c>
      <c r="E280" s="14">
        <v>5</v>
      </c>
      <c r="F280" s="14">
        <v>3</v>
      </c>
      <c r="G280" s="14">
        <v>5</v>
      </c>
      <c r="H280" s="14">
        <v>5</v>
      </c>
      <c r="I280" s="30" t="s">
        <v>227</v>
      </c>
      <c r="J280" s="10">
        <f t="shared" si="12"/>
        <v>4.333333333333333</v>
      </c>
      <c r="K280" s="10"/>
      <c r="L280" s="10">
        <f t="shared" si="13"/>
        <v>4.333333333333333</v>
      </c>
      <c r="M280" t="b">
        <f t="shared" si="14"/>
        <v>0</v>
      </c>
    </row>
    <row r="281" spans="1:14" ht="15.75" hidden="1" customHeight="1" x14ac:dyDescent="0.2">
      <c r="A281" s="17">
        <v>44111.601849999999</v>
      </c>
      <c r="B281" s="3" t="s">
        <v>82</v>
      </c>
      <c r="C281" s="3" t="s">
        <v>87</v>
      </c>
      <c r="D281" s="3" t="s">
        <v>167</v>
      </c>
      <c r="E281" s="14">
        <v>5</v>
      </c>
      <c r="F281" s="14">
        <v>5</v>
      </c>
      <c r="G281" s="14">
        <v>5</v>
      </c>
      <c r="H281" s="14">
        <v>5</v>
      </c>
      <c r="I281" s="30" t="s">
        <v>226</v>
      </c>
      <c r="J281" s="10">
        <f t="shared" si="12"/>
        <v>5</v>
      </c>
      <c r="K281" s="10"/>
      <c r="L281" s="10">
        <f t="shared" si="13"/>
        <v>5</v>
      </c>
      <c r="M281" t="b">
        <f t="shared" si="14"/>
        <v>0</v>
      </c>
    </row>
    <row r="282" spans="1:14" ht="15.75" customHeight="1" x14ac:dyDescent="0.2">
      <c r="A282" s="17">
        <v>44111.620369999997</v>
      </c>
      <c r="B282" s="3" t="s">
        <v>81</v>
      </c>
      <c r="C282" s="3" t="s">
        <v>82</v>
      </c>
      <c r="D282" s="3" t="s">
        <v>211</v>
      </c>
      <c r="E282" s="14">
        <v>5</v>
      </c>
      <c r="F282" s="14">
        <v>5</v>
      </c>
      <c r="G282" s="14">
        <v>5</v>
      </c>
      <c r="H282" s="14">
        <v>5</v>
      </c>
      <c r="I282" s="30" t="s">
        <v>244</v>
      </c>
      <c r="J282" s="10">
        <f t="shared" si="12"/>
        <v>5</v>
      </c>
      <c r="K282" s="10"/>
      <c r="L282" s="10">
        <f t="shared" si="13"/>
        <v>5</v>
      </c>
      <c r="M282" t="b">
        <f t="shared" si="14"/>
        <v>0</v>
      </c>
      <c r="N282" t="s">
        <v>397</v>
      </c>
    </row>
    <row r="283" spans="1:14" ht="15.75" customHeight="1" x14ac:dyDescent="0.2">
      <c r="A283" s="17">
        <v>44111.620369999997</v>
      </c>
      <c r="B283" s="3" t="s">
        <v>91</v>
      </c>
      <c r="C283" s="3" t="s">
        <v>82</v>
      </c>
      <c r="D283" s="3" t="s">
        <v>211</v>
      </c>
      <c r="E283" s="14">
        <v>5</v>
      </c>
      <c r="F283" s="14">
        <v>5</v>
      </c>
      <c r="G283" s="14">
        <v>4</v>
      </c>
      <c r="H283" s="14">
        <v>5</v>
      </c>
      <c r="I283" s="30" t="s">
        <v>246</v>
      </c>
      <c r="J283" s="10">
        <f t="shared" si="12"/>
        <v>4.833333333333333</v>
      </c>
      <c r="K283" s="10"/>
      <c r="L283" s="10">
        <f t="shared" si="13"/>
        <v>4.833333333333333</v>
      </c>
      <c r="M283" t="b">
        <f t="shared" si="14"/>
        <v>0</v>
      </c>
      <c r="N283" t="s">
        <v>106</v>
      </c>
    </row>
    <row r="284" spans="1:14" ht="15.75" hidden="1" customHeight="1" x14ac:dyDescent="0.2">
      <c r="A284" s="17">
        <v>44111.629630000003</v>
      </c>
      <c r="B284" s="3" t="s">
        <v>98</v>
      </c>
      <c r="C284" s="3" t="s">
        <v>81</v>
      </c>
      <c r="D284" s="3" t="s">
        <v>167</v>
      </c>
      <c r="E284" s="14">
        <v>0</v>
      </c>
      <c r="F284" s="14">
        <v>0</v>
      </c>
      <c r="G284" s="14">
        <v>0</v>
      </c>
      <c r="H284" s="14">
        <v>0</v>
      </c>
      <c r="I284" s="30" t="s">
        <v>241</v>
      </c>
      <c r="J284" s="10">
        <f t="shared" si="12"/>
        <v>0</v>
      </c>
      <c r="K284" s="10"/>
      <c r="L284" s="10">
        <f t="shared" si="13"/>
        <v>0</v>
      </c>
      <c r="M284" t="b">
        <f t="shared" si="14"/>
        <v>0</v>
      </c>
    </row>
    <row r="285" spans="1:14" ht="15.75" customHeight="1" x14ac:dyDescent="0.2">
      <c r="A285" s="17">
        <v>44111.629630000003</v>
      </c>
      <c r="B285" s="3" t="s">
        <v>81</v>
      </c>
      <c r="C285" s="3" t="s">
        <v>82</v>
      </c>
      <c r="D285" s="3" t="s">
        <v>167</v>
      </c>
      <c r="E285" s="14">
        <v>5</v>
      </c>
      <c r="F285" s="14">
        <v>5</v>
      </c>
      <c r="G285" s="14">
        <v>5</v>
      </c>
      <c r="H285" s="14">
        <v>5</v>
      </c>
      <c r="I285" s="30" t="s">
        <v>90</v>
      </c>
      <c r="J285" s="10">
        <f t="shared" si="12"/>
        <v>5</v>
      </c>
      <c r="K285" s="10"/>
      <c r="L285" s="10">
        <f t="shared" si="13"/>
        <v>5</v>
      </c>
      <c r="M285" t="b">
        <f t="shared" si="14"/>
        <v>0</v>
      </c>
      <c r="N285" t="s">
        <v>397</v>
      </c>
    </row>
    <row r="286" spans="1:14" ht="15.75" hidden="1" customHeight="1" x14ac:dyDescent="0.2">
      <c r="A286" s="17">
        <v>44111.638890000002</v>
      </c>
      <c r="B286" s="3" t="s">
        <v>87</v>
      </c>
      <c r="C286" s="3" t="s">
        <v>81</v>
      </c>
      <c r="D286" s="3" t="s">
        <v>167</v>
      </c>
      <c r="E286" s="14">
        <v>1</v>
      </c>
      <c r="F286" s="14">
        <v>2</v>
      </c>
      <c r="G286" s="14">
        <v>2</v>
      </c>
      <c r="H286" s="14">
        <v>4</v>
      </c>
      <c r="I286" s="30" t="s">
        <v>254</v>
      </c>
      <c r="J286" s="10">
        <f t="shared" si="12"/>
        <v>2</v>
      </c>
      <c r="K286" s="10"/>
      <c r="L286" s="10">
        <f t="shared" si="13"/>
        <v>2</v>
      </c>
      <c r="M286" t="b">
        <f t="shared" si="14"/>
        <v>0</v>
      </c>
    </row>
    <row r="287" spans="1:14" ht="15.75" customHeight="1" x14ac:dyDescent="0.2">
      <c r="A287" s="17">
        <v>44111.648150000001</v>
      </c>
      <c r="B287" s="3" t="s">
        <v>86</v>
      </c>
      <c r="C287" s="3" t="s">
        <v>9</v>
      </c>
      <c r="D287" s="3" t="s">
        <v>167</v>
      </c>
      <c r="E287" s="14">
        <v>4</v>
      </c>
      <c r="F287" s="14">
        <v>5</v>
      </c>
      <c r="G287" s="14">
        <v>4</v>
      </c>
      <c r="H287" s="14">
        <v>5</v>
      </c>
      <c r="I287" s="30" t="s">
        <v>258</v>
      </c>
      <c r="J287" s="10">
        <f t="shared" si="12"/>
        <v>4.5</v>
      </c>
      <c r="K287" s="10"/>
      <c r="L287" s="10">
        <f t="shared" si="13"/>
        <v>4.5</v>
      </c>
      <c r="M287" t="b">
        <f t="shared" si="14"/>
        <v>0</v>
      </c>
      <c r="N287" t="s">
        <v>106</v>
      </c>
    </row>
    <row r="288" spans="1:14" ht="15.75" hidden="1" customHeight="1" x14ac:dyDescent="0.2">
      <c r="A288" s="17">
        <v>44111.694439999999</v>
      </c>
      <c r="B288" s="3" t="s">
        <v>84</v>
      </c>
      <c r="C288" s="3" t="s">
        <v>86</v>
      </c>
      <c r="D288" s="3" t="s">
        <v>167</v>
      </c>
      <c r="E288" s="14">
        <v>5</v>
      </c>
      <c r="F288" s="14">
        <v>4</v>
      </c>
      <c r="G288" s="14">
        <v>5</v>
      </c>
      <c r="H288" s="14">
        <v>4</v>
      </c>
      <c r="I288" s="30" t="s">
        <v>255</v>
      </c>
      <c r="J288" s="10">
        <f t="shared" si="12"/>
        <v>4.5</v>
      </c>
      <c r="K288" s="10"/>
      <c r="L288" s="10">
        <f t="shared" si="13"/>
        <v>4.5</v>
      </c>
      <c r="M288" t="b">
        <f t="shared" si="14"/>
        <v>0</v>
      </c>
    </row>
    <row r="289" spans="1:14" ht="15.75" hidden="1" customHeight="1" x14ac:dyDescent="0.2">
      <c r="A289" s="17">
        <v>44111.712959999997</v>
      </c>
      <c r="B289" s="3" t="s">
        <v>94</v>
      </c>
      <c r="C289" s="3" t="s">
        <v>91</v>
      </c>
      <c r="D289" s="3" t="s">
        <v>167</v>
      </c>
      <c r="E289" s="14">
        <v>5</v>
      </c>
      <c r="F289" s="14">
        <v>4</v>
      </c>
      <c r="G289" s="14">
        <v>5</v>
      </c>
      <c r="H289" s="14">
        <v>5</v>
      </c>
      <c r="I289" s="30" t="s">
        <v>267</v>
      </c>
      <c r="J289" s="10">
        <f t="shared" si="12"/>
        <v>4.666666666666667</v>
      </c>
      <c r="K289" s="10"/>
      <c r="L289" s="10">
        <f t="shared" si="13"/>
        <v>4.666666666666667</v>
      </c>
      <c r="M289" t="b">
        <f t="shared" si="14"/>
        <v>0</v>
      </c>
    </row>
    <row r="290" spans="1:14" ht="15.75" hidden="1" customHeight="1" x14ac:dyDescent="0.2">
      <c r="A290" s="17">
        <v>44111.712959999997</v>
      </c>
      <c r="B290" s="3" t="s">
        <v>82</v>
      </c>
      <c r="C290" s="3" t="s">
        <v>81</v>
      </c>
      <c r="D290" s="3" t="s">
        <v>167</v>
      </c>
      <c r="E290" s="14">
        <v>0</v>
      </c>
      <c r="F290" s="14">
        <v>0</v>
      </c>
      <c r="G290" s="14">
        <v>0</v>
      </c>
      <c r="H290" s="14">
        <v>0</v>
      </c>
      <c r="I290" s="30" t="s">
        <v>236</v>
      </c>
      <c r="J290" s="10">
        <f t="shared" si="12"/>
        <v>0</v>
      </c>
      <c r="K290" s="10"/>
      <c r="L290" s="10">
        <f t="shared" si="13"/>
        <v>0</v>
      </c>
      <c r="M290" t="b">
        <f t="shared" si="14"/>
        <v>0</v>
      </c>
    </row>
    <row r="291" spans="1:14" ht="15.75" customHeight="1" x14ac:dyDescent="0.2">
      <c r="A291" s="17">
        <v>44111.754630000003</v>
      </c>
      <c r="B291" s="3" t="s">
        <v>81</v>
      </c>
      <c r="C291" s="3" t="s">
        <v>9</v>
      </c>
      <c r="D291" s="3" t="s">
        <v>167</v>
      </c>
      <c r="E291" s="14">
        <v>5</v>
      </c>
      <c r="F291" s="14">
        <v>5</v>
      </c>
      <c r="G291" s="14">
        <v>5</v>
      </c>
      <c r="H291" s="14">
        <v>5</v>
      </c>
      <c r="I291" s="30" t="s">
        <v>251</v>
      </c>
      <c r="J291" s="10">
        <f t="shared" si="12"/>
        <v>5</v>
      </c>
      <c r="K291" s="10"/>
      <c r="L291" s="10">
        <f t="shared" si="13"/>
        <v>5</v>
      </c>
      <c r="M291" t="b">
        <f t="shared" si="14"/>
        <v>0</v>
      </c>
      <c r="N291" t="s">
        <v>397</v>
      </c>
    </row>
    <row r="292" spans="1:14" ht="15.75" hidden="1" customHeight="1" x14ac:dyDescent="0.2">
      <c r="A292" s="17">
        <v>44111.759259999999</v>
      </c>
      <c r="B292" s="3" t="s">
        <v>86</v>
      </c>
      <c r="C292" s="3" t="s">
        <v>96</v>
      </c>
      <c r="D292" s="3" t="s">
        <v>167</v>
      </c>
      <c r="E292" s="14">
        <v>4</v>
      </c>
      <c r="F292" s="14">
        <v>3</v>
      </c>
      <c r="G292" s="14">
        <v>3</v>
      </c>
      <c r="H292" s="14">
        <v>3</v>
      </c>
      <c r="I292" s="30" t="s">
        <v>262</v>
      </c>
      <c r="J292" s="10">
        <f t="shared" si="12"/>
        <v>3.3333333333333335</v>
      </c>
      <c r="K292" s="10"/>
      <c r="L292" s="10">
        <f t="shared" si="13"/>
        <v>3.3333333333333335</v>
      </c>
      <c r="M292" t="b">
        <f t="shared" si="14"/>
        <v>0</v>
      </c>
    </row>
    <row r="293" spans="1:14" ht="15.75" customHeight="1" x14ac:dyDescent="0.2">
      <c r="A293" s="17">
        <v>44111.768519999998</v>
      </c>
      <c r="B293" s="3" t="s">
        <v>81</v>
      </c>
      <c r="C293" s="3" t="s">
        <v>98</v>
      </c>
      <c r="D293" s="3" t="s">
        <v>167</v>
      </c>
      <c r="E293" s="14">
        <v>5</v>
      </c>
      <c r="F293" s="14">
        <v>5</v>
      </c>
      <c r="G293" s="14">
        <v>5</v>
      </c>
      <c r="H293" s="14">
        <v>5</v>
      </c>
      <c r="I293" s="30" t="s">
        <v>247</v>
      </c>
      <c r="J293" s="10">
        <f t="shared" si="12"/>
        <v>5</v>
      </c>
      <c r="K293" s="10"/>
      <c r="L293" s="10">
        <f t="shared" si="13"/>
        <v>5</v>
      </c>
      <c r="M293" t="b">
        <f t="shared" si="14"/>
        <v>0</v>
      </c>
      <c r="N293" t="s">
        <v>397</v>
      </c>
    </row>
    <row r="294" spans="1:14" ht="15.75" hidden="1" customHeight="1" x14ac:dyDescent="0.2">
      <c r="A294" s="17">
        <v>44111.768519999998</v>
      </c>
      <c r="B294" s="3" t="s">
        <v>86</v>
      </c>
      <c r="C294" s="3" t="s">
        <v>87</v>
      </c>
      <c r="D294" s="3" t="s">
        <v>167</v>
      </c>
      <c r="E294" s="14">
        <v>4</v>
      </c>
      <c r="F294" s="14">
        <v>3</v>
      </c>
      <c r="G294" s="14">
        <v>3</v>
      </c>
      <c r="H294" s="14">
        <v>4</v>
      </c>
      <c r="I294" s="30" t="s">
        <v>259</v>
      </c>
      <c r="J294" s="10">
        <f t="shared" si="12"/>
        <v>3.5</v>
      </c>
      <c r="K294" s="10"/>
      <c r="L294" s="10">
        <f t="shared" si="13"/>
        <v>3.5</v>
      </c>
      <c r="M294" t="b">
        <f t="shared" si="14"/>
        <v>0</v>
      </c>
    </row>
    <row r="295" spans="1:14" ht="15.75" customHeight="1" x14ac:dyDescent="0.2">
      <c r="A295" s="17">
        <v>44111.805560000001</v>
      </c>
      <c r="B295" s="3" t="s">
        <v>81</v>
      </c>
      <c r="C295" s="3" t="s">
        <v>86</v>
      </c>
      <c r="D295" s="3" t="s">
        <v>167</v>
      </c>
      <c r="E295" s="14">
        <v>5</v>
      </c>
      <c r="F295" s="14">
        <v>5</v>
      </c>
      <c r="G295" s="14">
        <v>5</v>
      </c>
      <c r="H295" s="14">
        <v>5</v>
      </c>
      <c r="I295" s="30" t="s">
        <v>249</v>
      </c>
      <c r="J295" s="10">
        <f t="shared" si="12"/>
        <v>5</v>
      </c>
      <c r="K295" s="10"/>
      <c r="L295" s="10">
        <f t="shared" si="13"/>
        <v>5</v>
      </c>
      <c r="M295" t="b">
        <f t="shared" si="14"/>
        <v>0</v>
      </c>
      <c r="N295" t="s">
        <v>397</v>
      </c>
    </row>
    <row r="296" spans="1:14" ht="15.75" hidden="1" customHeight="1" x14ac:dyDescent="0.2">
      <c r="A296" s="17">
        <v>44111.814810000003</v>
      </c>
      <c r="B296" s="3" t="s">
        <v>94</v>
      </c>
      <c r="C296" s="3" t="s">
        <v>82</v>
      </c>
      <c r="D296" s="3" t="s">
        <v>167</v>
      </c>
      <c r="E296" s="14">
        <v>5</v>
      </c>
      <c r="F296" s="14">
        <v>5</v>
      </c>
      <c r="G296" s="14">
        <v>4</v>
      </c>
      <c r="H296" s="14">
        <v>5</v>
      </c>
      <c r="I296" s="30" t="s">
        <v>235</v>
      </c>
      <c r="J296" s="10">
        <f t="shared" si="12"/>
        <v>4.833333333333333</v>
      </c>
      <c r="K296" s="10"/>
      <c r="L296" s="10">
        <f t="shared" si="13"/>
        <v>4.833333333333333</v>
      </c>
      <c r="M296" t="b">
        <f t="shared" si="14"/>
        <v>0</v>
      </c>
    </row>
    <row r="297" spans="1:14" ht="15.75" hidden="1" customHeight="1" x14ac:dyDescent="0.2">
      <c r="A297" s="17">
        <v>44111.814810000003</v>
      </c>
      <c r="B297" s="3" t="s">
        <v>91</v>
      </c>
      <c r="C297" s="3" t="s">
        <v>82</v>
      </c>
      <c r="D297" s="3" t="s">
        <v>211</v>
      </c>
      <c r="E297" s="14">
        <v>5</v>
      </c>
      <c r="F297" s="14">
        <v>5</v>
      </c>
      <c r="G297" s="14">
        <v>4</v>
      </c>
      <c r="H297" s="14">
        <v>5</v>
      </c>
      <c r="I297" s="30" t="s">
        <v>246</v>
      </c>
      <c r="J297" s="10">
        <f t="shared" si="12"/>
        <v>4.833333333333333</v>
      </c>
      <c r="K297" s="10"/>
      <c r="L297" s="10">
        <f t="shared" si="13"/>
        <v>4.833333333333333</v>
      </c>
      <c r="M297" t="b">
        <f t="shared" si="14"/>
        <v>0</v>
      </c>
    </row>
    <row r="298" spans="1:14" ht="15.75" hidden="1" customHeight="1" x14ac:dyDescent="0.2">
      <c r="A298" s="17">
        <v>44111.824070000002</v>
      </c>
      <c r="B298" s="3" t="s">
        <v>82</v>
      </c>
      <c r="C298" s="3" t="s">
        <v>91</v>
      </c>
      <c r="D298" s="3" t="s">
        <v>167</v>
      </c>
      <c r="E298" s="14">
        <v>5</v>
      </c>
      <c r="F298" s="14">
        <v>3</v>
      </c>
      <c r="G298" s="14">
        <v>5</v>
      </c>
      <c r="H298" s="14">
        <v>5</v>
      </c>
      <c r="I298" s="30" t="s">
        <v>232</v>
      </c>
      <c r="J298" s="10">
        <f t="shared" si="12"/>
        <v>4.333333333333333</v>
      </c>
      <c r="K298" s="10"/>
      <c r="L298" s="10">
        <f t="shared" si="13"/>
        <v>4.333333333333333</v>
      </c>
      <c r="M298" t="b">
        <f t="shared" si="14"/>
        <v>0</v>
      </c>
    </row>
    <row r="299" spans="1:14" ht="15.75" hidden="1" customHeight="1" x14ac:dyDescent="0.2">
      <c r="A299" s="17">
        <v>44111.824070000002</v>
      </c>
      <c r="B299" s="3" t="s">
        <v>86</v>
      </c>
      <c r="C299" s="3" t="s">
        <v>9</v>
      </c>
      <c r="D299" s="3" t="s">
        <v>167</v>
      </c>
      <c r="E299" s="14">
        <v>3</v>
      </c>
      <c r="F299" s="14">
        <v>3</v>
      </c>
      <c r="G299" s="14">
        <v>3</v>
      </c>
      <c r="H299" s="14">
        <v>4</v>
      </c>
      <c r="I299" s="30" t="s">
        <v>260</v>
      </c>
      <c r="J299" s="10">
        <f t="shared" si="12"/>
        <v>3.1666666666666665</v>
      </c>
      <c r="K299" s="10"/>
      <c r="L299" s="10">
        <f t="shared" si="13"/>
        <v>3.1666666666666665</v>
      </c>
      <c r="M299" t="b">
        <f t="shared" si="14"/>
        <v>0</v>
      </c>
    </row>
    <row r="300" spans="1:14" ht="15.75" hidden="1" customHeight="1" x14ac:dyDescent="0.2">
      <c r="A300" s="17">
        <v>44111.833330000001</v>
      </c>
      <c r="B300" s="3" t="s">
        <v>86</v>
      </c>
      <c r="C300" s="3" t="s">
        <v>84</v>
      </c>
      <c r="D300" s="3" t="s">
        <v>167</v>
      </c>
      <c r="E300" s="14">
        <v>5</v>
      </c>
      <c r="F300" s="14">
        <v>4</v>
      </c>
      <c r="G300" s="14">
        <v>5</v>
      </c>
      <c r="H300" s="14">
        <v>5</v>
      </c>
      <c r="I300" s="30" t="s">
        <v>239</v>
      </c>
      <c r="J300" s="10">
        <f t="shared" si="12"/>
        <v>4.666666666666667</v>
      </c>
      <c r="K300" s="10"/>
      <c r="L300" s="10">
        <f t="shared" si="13"/>
        <v>4.666666666666667</v>
      </c>
      <c r="M300" t="b">
        <f t="shared" si="14"/>
        <v>0</v>
      </c>
    </row>
    <row r="301" spans="1:14" ht="15.75" hidden="1" customHeight="1" x14ac:dyDescent="0.2">
      <c r="A301" s="17">
        <v>44111.851849999999</v>
      </c>
      <c r="B301" s="3" t="s">
        <v>82</v>
      </c>
      <c r="C301" s="3" t="s">
        <v>98</v>
      </c>
      <c r="D301" s="3" t="s">
        <v>167</v>
      </c>
      <c r="E301" s="14">
        <v>5</v>
      </c>
      <c r="F301" s="14">
        <v>5</v>
      </c>
      <c r="G301" s="14">
        <v>5</v>
      </c>
      <c r="H301" s="14">
        <v>5</v>
      </c>
      <c r="I301" s="30" t="s">
        <v>228</v>
      </c>
      <c r="J301" s="10">
        <f t="shared" si="12"/>
        <v>5</v>
      </c>
      <c r="K301" s="10"/>
      <c r="L301" s="10">
        <f t="shared" si="13"/>
        <v>5</v>
      </c>
      <c r="M301" t="b">
        <f t="shared" si="14"/>
        <v>0</v>
      </c>
    </row>
    <row r="302" spans="1:14" ht="15.75" customHeight="1" x14ac:dyDescent="0.2">
      <c r="A302" s="17">
        <v>44111.879630000003</v>
      </c>
      <c r="B302" s="3" t="s">
        <v>81</v>
      </c>
      <c r="C302" s="3" t="s">
        <v>94</v>
      </c>
      <c r="D302" s="3" t="s">
        <v>167</v>
      </c>
      <c r="E302" s="14">
        <v>5</v>
      </c>
      <c r="F302" s="14">
        <v>5</v>
      </c>
      <c r="G302" s="14">
        <v>5</v>
      </c>
      <c r="H302" s="14">
        <v>5</v>
      </c>
      <c r="I302" s="30" t="s">
        <v>253</v>
      </c>
      <c r="J302" s="10">
        <f t="shared" si="12"/>
        <v>5</v>
      </c>
      <c r="K302" s="10"/>
      <c r="L302" s="10">
        <f t="shared" si="13"/>
        <v>5</v>
      </c>
      <c r="M302" t="b">
        <f t="shared" si="14"/>
        <v>0</v>
      </c>
      <c r="N302" t="s">
        <v>397</v>
      </c>
    </row>
    <row r="303" spans="1:14" ht="15.75" hidden="1" customHeight="1" x14ac:dyDescent="0.2">
      <c r="A303" s="17">
        <v>44111.916669999999</v>
      </c>
      <c r="B303" s="3" t="s">
        <v>82</v>
      </c>
      <c r="C303" s="3" t="s">
        <v>9</v>
      </c>
      <c r="D303" s="3" t="s">
        <v>167</v>
      </c>
      <c r="E303" s="14">
        <v>5</v>
      </c>
      <c r="F303" s="14">
        <v>5</v>
      </c>
      <c r="G303" s="14">
        <v>5</v>
      </c>
      <c r="H303" s="14">
        <v>5</v>
      </c>
      <c r="I303" s="30" t="s">
        <v>230</v>
      </c>
      <c r="J303" s="10">
        <f t="shared" si="12"/>
        <v>5</v>
      </c>
      <c r="K303" s="10"/>
      <c r="L303" s="10">
        <f t="shared" si="13"/>
        <v>5</v>
      </c>
      <c r="M303" t="b">
        <f t="shared" si="14"/>
        <v>0</v>
      </c>
    </row>
    <row r="304" spans="1:14" ht="15.75" hidden="1" customHeight="1" x14ac:dyDescent="0.2">
      <c r="A304" s="17">
        <v>44111.962959999997</v>
      </c>
      <c r="B304" s="3" t="s">
        <v>86</v>
      </c>
      <c r="C304" s="3" t="s">
        <v>81</v>
      </c>
      <c r="D304" s="3" t="s">
        <v>167</v>
      </c>
      <c r="E304" s="14">
        <v>4</v>
      </c>
      <c r="F304" s="14">
        <v>5</v>
      </c>
      <c r="G304" s="14">
        <v>5</v>
      </c>
      <c r="H304" s="14">
        <v>4</v>
      </c>
      <c r="I304" s="30" t="s">
        <v>263</v>
      </c>
      <c r="J304" s="10">
        <f t="shared" si="12"/>
        <v>4.5</v>
      </c>
      <c r="K304" s="10"/>
      <c r="L304" s="10">
        <f t="shared" si="13"/>
        <v>4.5</v>
      </c>
      <c r="M304" t="b">
        <f t="shared" si="14"/>
        <v>0</v>
      </c>
    </row>
    <row r="305" spans="1:13" ht="15.75" hidden="1" customHeight="1" x14ac:dyDescent="0.2">
      <c r="A305" s="17">
        <v>44111.962959999997</v>
      </c>
      <c r="B305" s="3" t="s">
        <v>91</v>
      </c>
      <c r="C305" s="3" t="s">
        <v>87</v>
      </c>
      <c r="D305" s="3" t="s">
        <v>211</v>
      </c>
      <c r="E305" s="14">
        <v>3</v>
      </c>
      <c r="F305" s="14">
        <v>4</v>
      </c>
      <c r="G305" s="14">
        <v>3</v>
      </c>
      <c r="H305" s="14">
        <v>4</v>
      </c>
      <c r="I305" s="30" t="s">
        <v>257</v>
      </c>
      <c r="J305" s="10">
        <f t="shared" si="12"/>
        <v>3.5</v>
      </c>
      <c r="K305" s="10"/>
      <c r="L305" s="10">
        <f t="shared" si="13"/>
        <v>3.5</v>
      </c>
      <c r="M305" t="b">
        <f t="shared" si="14"/>
        <v>0</v>
      </c>
    </row>
    <row r="306" spans="1:13" ht="15.75" hidden="1" customHeight="1" x14ac:dyDescent="0.2">
      <c r="A306" s="17">
        <v>44111.995369999997</v>
      </c>
      <c r="B306" s="3" t="s">
        <v>91</v>
      </c>
      <c r="C306" s="3" t="s">
        <v>81</v>
      </c>
      <c r="D306" s="3" t="s">
        <v>211</v>
      </c>
      <c r="E306" s="14">
        <v>3</v>
      </c>
      <c r="F306" s="14">
        <v>4</v>
      </c>
      <c r="G306" s="14">
        <v>3</v>
      </c>
      <c r="H306" s="14">
        <v>4</v>
      </c>
      <c r="I306" s="30" t="s">
        <v>242</v>
      </c>
      <c r="J306" s="10">
        <f t="shared" si="12"/>
        <v>3.5</v>
      </c>
      <c r="K306" s="10"/>
      <c r="L306" s="10">
        <f t="shared" si="13"/>
        <v>3.5</v>
      </c>
      <c r="M306" t="b">
        <f t="shared" si="14"/>
        <v>0</v>
      </c>
    </row>
    <row r="307" spans="1:13" ht="15.75" hidden="1" customHeight="1" x14ac:dyDescent="0.2">
      <c r="A307" s="18">
        <v>44117</v>
      </c>
      <c r="B307" s="3" t="s">
        <v>82</v>
      </c>
      <c r="C307" s="3" t="s">
        <v>9</v>
      </c>
      <c r="D307" s="3" t="s">
        <v>211</v>
      </c>
      <c r="E307" s="14">
        <v>4</v>
      </c>
      <c r="F307" s="14">
        <v>5</v>
      </c>
      <c r="G307" s="14">
        <v>5</v>
      </c>
      <c r="H307" s="14">
        <v>5</v>
      </c>
      <c r="I307" s="30" t="s">
        <v>294</v>
      </c>
      <c r="J307" s="10">
        <f t="shared" si="12"/>
        <v>4.666666666666667</v>
      </c>
      <c r="K307" s="10"/>
      <c r="L307" s="10">
        <f t="shared" si="13"/>
        <v>4.666666666666667</v>
      </c>
      <c r="M307" t="b">
        <f t="shared" si="14"/>
        <v>0</v>
      </c>
    </row>
    <row r="308" spans="1:13" ht="15.75" hidden="1" customHeight="1" x14ac:dyDescent="0.2">
      <c r="A308" s="18">
        <v>44117</v>
      </c>
      <c r="B308" s="3" t="s">
        <v>82</v>
      </c>
      <c r="C308" s="3" t="s">
        <v>96</v>
      </c>
      <c r="D308" s="3" t="s">
        <v>211</v>
      </c>
      <c r="E308" s="14">
        <v>5</v>
      </c>
      <c r="F308" s="14">
        <v>5</v>
      </c>
      <c r="G308" s="14">
        <v>5</v>
      </c>
      <c r="H308" s="14">
        <v>5</v>
      </c>
      <c r="I308" s="30" t="s">
        <v>293</v>
      </c>
      <c r="J308" s="10">
        <f t="shared" si="12"/>
        <v>5</v>
      </c>
      <c r="K308" s="10"/>
      <c r="L308" s="10">
        <f t="shared" si="13"/>
        <v>5</v>
      </c>
      <c r="M308" t="b">
        <f t="shared" si="14"/>
        <v>0</v>
      </c>
    </row>
    <row r="309" spans="1:13" ht="15.75" hidden="1" customHeight="1" x14ac:dyDescent="0.2">
      <c r="A309" s="18">
        <v>44117</v>
      </c>
      <c r="B309" s="3" t="s">
        <v>82</v>
      </c>
      <c r="C309" s="3" t="s">
        <v>91</v>
      </c>
      <c r="D309" s="3" t="s">
        <v>211</v>
      </c>
      <c r="E309" s="14">
        <v>4</v>
      </c>
      <c r="F309" s="14">
        <v>4</v>
      </c>
      <c r="G309" s="14">
        <v>4</v>
      </c>
      <c r="H309" s="14">
        <v>5</v>
      </c>
      <c r="I309" s="30" t="s">
        <v>288</v>
      </c>
      <c r="J309" s="10">
        <f t="shared" si="12"/>
        <v>4.166666666666667</v>
      </c>
      <c r="K309" s="10"/>
      <c r="L309" s="10">
        <f t="shared" si="13"/>
        <v>4.166666666666667</v>
      </c>
      <c r="M309" t="b">
        <f t="shared" si="14"/>
        <v>0</v>
      </c>
    </row>
    <row r="310" spans="1:13" ht="15.75" hidden="1" customHeight="1" x14ac:dyDescent="0.2">
      <c r="A310" s="18">
        <v>44117</v>
      </c>
      <c r="B310" s="3" t="s">
        <v>82</v>
      </c>
      <c r="C310" s="3" t="s">
        <v>87</v>
      </c>
      <c r="D310" s="3" t="s">
        <v>211</v>
      </c>
      <c r="E310" s="14">
        <v>5</v>
      </c>
      <c r="F310" s="14">
        <v>5</v>
      </c>
      <c r="G310" s="14">
        <v>5</v>
      </c>
      <c r="H310" s="14">
        <v>5</v>
      </c>
      <c r="I310" s="30" t="s">
        <v>289</v>
      </c>
      <c r="J310" s="10">
        <f t="shared" si="12"/>
        <v>5</v>
      </c>
      <c r="K310" s="10"/>
      <c r="L310" s="10">
        <f t="shared" si="13"/>
        <v>5</v>
      </c>
      <c r="M310" t="b">
        <f t="shared" si="14"/>
        <v>0</v>
      </c>
    </row>
    <row r="311" spans="1:13" ht="15.75" hidden="1" customHeight="1" x14ac:dyDescent="0.2">
      <c r="A311" s="18">
        <v>44117</v>
      </c>
      <c r="B311" s="3" t="s">
        <v>82</v>
      </c>
      <c r="C311" s="3" t="s">
        <v>94</v>
      </c>
      <c r="D311" s="3" t="s">
        <v>211</v>
      </c>
      <c r="E311" s="14">
        <v>4</v>
      </c>
      <c r="F311" s="14">
        <v>4</v>
      </c>
      <c r="G311" s="14">
        <v>5</v>
      </c>
      <c r="H311" s="14">
        <v>5</v>
      </c>
      <c r="I311" s="30" t="s">
        <v>290</v>
      </c>
      <c r="J311" s="10">
        <f t="shared" si="12"/>
        <v>4.333333333333333</v>
      </c>
      <c r="K311" s="10"/>
      <c r="L311" s="10">
        <f t="shared" si="13"/>
        <v>4.333333333333333</v>
      </c>
      <c r="M311" t="b">
        <f t="shared" si="14"/>
        <v>0</v>
      </c>
    </row>
    <row r="312" spans="1:13" ht="15.75" hidden="1" customHeight="1" x14ac:dyDescent="0.2">
      <c r="A312" s="18">
        <v>44117</v>
      </c>
      <c r="B312" s="3" t="s">
        <v>87</v>
      </c>
      <c r="C312" s="3" t="s">
        <v>94</v>
      </c>
      <c r="D312" s="3" t="s">
        <v>211</v>
      </c>
      <c r="E312" s="14">
        <v>5</v>
      </c>
      <c r="F312" s="14">
        <v>5</v>
      </c>
      <c r="G312" s="14">
        <v>5</v>
      </c>
      <c r="H312" s="14">
        <v>4</v>
      </c>
      <c r="I312" s="30" t="s">
        <v>287</v>
      </c>
      <c r="J312" s="10">
        <f t="shared" si="12"/>
        <v>4.833333333333333</v>
      </c>
      <c r="K312" s="10"/>
      <c r="L312" s="10">
        <f t="shared" si="13"/>
        <v>4.833333333333333</v>
      </c>
      <c r="M312" t="b">
        <f t="shared" si="14"/>
        <v>0</v>
      </c>
    </row>
    <row r="313" spans="1:13" ht="15.75" hidden="1" customHeight="1" x14ac:dyDescent="0.2">
      <c r="A313" s="18">
        <v>44117</v>
      </c>
      <c r="B313" s="3" t="s">
        <v>98</v>
      </c>
      <c r="C313" s="3" t="s">
        <v>91</v>
      </c>
      <c r="D313" s="3" t="s">
        <v>211</v>
      </c>
      <c r="E313" s="14">
        <v>3</v>
      </c>
      <c r="F313" s="14">
        <v>4</v>
      </c>
      <c r="G313" s="14">
        <v>3</v>
      </c>
      <c r="H313" s="14">
        <v>5</v>
      </c>
      <c r="I313" s="30" t="s">
        <v>295</v>
      </c>
      <c r="J313" s="10">
        <f t="shared" si="12"/>
        <v>3.6666666666666665</v>
      </c>
      <c r="K313" s="10"/>
      <c r="L313" s="10">
        <f t="shared" si="13"/>
        <v>3.6666666666666665</v>
      </c>
      <c r="M313" t="b">
        <f t="shared" si="14"/>
        <v>0</v>
      </c>
    </row>
    <row r="314" spans="1:13" ht="15.75" hidden="1" customHeight="1" x14ac:dyDescent="0.2">
      <c r="A314" s="18">
        <v>44117</v>
      </c>
      <c r="B314" s="3" t="s">
        <v>87</v>
      </c>
      <c r="C314" s="3" t="s">
        <v>98</v>
      </c>
      <c r="D314" s="3" t="s">
        <v>211</v>
      </c>
      <c r="E314" s="14">
        <v>5</v>
      </c>
      <c r="F314" s="14">
        <v>5</v>
      </c>
      <c r="G314" s="14">
        <v>5</v>
      </c>
      <c r="H314" s="14">
        <v>4</v>
      </c>
      <c r="I314" s="30" t="s">
        <v>291</v>
      </c>
      <c r="J314" s="10">
        <f t="shared" si="12"/>
        <v>4.833333333333333</v>
      </c>
      <c r="K314" s="10"/>
      <c r="L314" s="10">
        <f t="shared" si="13"/>
        <v>4.833333333333333</v>
      </c>
      <c r="M314" t="b">
        <f t="shared" si="14"/>
        <v>0</v>
      </c>
    </row>
    <row r="315" spans="1:13" ht="15.75" hidden="1" customHeight="1" x14ac:dyDescent="0.2">
      <c r="A315" s="18">
        <v>44117</v>
      </c>
      <c r="B315" s="3" t="s">
        <v>82</v>
      </c>
      <c r="C315" s="3" t="s">
        <v>98</v>
      </c>
      <c r="D315" s="3" t="s">
        <v>211</v>
      </c>
      <c r="E315" s="14">
        <v>5</v>
      </c>
      <c r="F315" s="14">
        <v>5</v>
      </c>
      <c r="G315" s="14">
        <v>5</v>
      </c>
      <c r="H315" s="14">
        <v>5</v>
      </c>
      <c r="I315" s="30" t="s">
        <v>292</v>
      </c>
      <c r="J315" s="10">
        <f t="shared" si="12"/>
        <v>5</v>
      </c>
      <c r="K315" s="10"/>
      <c r="L315" s="10">
        <f t="shared" si="13"/>
        <v>5</v>
      </c>
      <c r="M315" t="b">
        <f t="shared" si="14"/>
        <v>0</v>
      </c>
    </row>
    <row r="316" spans="1:13" ht="15.75" hidden="1" customHeight="1" x14ac:dyDescent="0.2">
      <c r="A316" s="18">
        <v>44118</v>
      </c>
      <c r="B316" s="3" t="s">
        <v>87</v>
      </c>
      <c r="C316" s="3" t="s">
        <v>9</v>
      </c>
      <c r="D316" s="3" t="s">
        <v>211</v>
      </c>
      <c r="E316" s="14">
        <v>4</v>
      </c>
      <c r="F316" s="14">
        <v>5</v>
      </c>
      <c r="G316" s="14">
        <v>4</v>
      </c>
      <c r="H316" s="14">
        <v>4</v>
      </c>
      <c r="I316" s="30" t="s">
        <v>298</v>
      </c>
      <c r="J316" s="10">
        <f t="shared" si="12"/>
        <v>4.333333333333333</v>
      </c>
      <c r="K316" s="10"/>
      <c r="L316" s="10">
        <f t="shared" si="13"/>
        <v>4.333333333333333</v>
      </c>
      <c r="M316" t="b">
        <f t="shared" si="14"/>
        <v>0</v>
      </c>
    </row>
    <row r="317" spans="1:13" ht="15.75" hidden="1" customHeight="1" x14ac:dyDescent="0.2">
      <c r="A317" s="18">
        <v>44118</v>
      </c>
      <c r="B317" s="3" t="s">
        <v>87</v>
      </c>
      <c r="C317" s="3" t="s">
        <v>96</v>
      </c>
      <c r="D317" s="3" t="s">
        <v>211</v>
      </c>
      <c r="E317" s="14">
        <v>5</v>
      </c>
      <c r="F317" s="14">
        <v>5</v>
      </c>
      <c r="G317" s="14">
        <v>5</v>
      </c>
      <c r="H317" s="14">
        <v>4</v>
      </c>
      <c r="I317" s="30" t="s">
        <v>296</v>
      </c>
      <c r="J317" s="10">
        <f t="shared" si="12"/>
        <v>4.833333333333333</v>
      </c>
      <c r="K317" s="10"/>
      <c r="L317" s="10">
        <f t="shared" si="13"/>
        <v>4.833333333333333</v>
      </c>
      <c r="M317" t="b">
        <f t="shared" si="14"/>
        <v>0</v>
      </c>
    </row>
    <row r="318" spans="1:13" ht="15.75" hidden="1" customHeight="1" x14ac:dyDescent="0.2">
      <c r="A318" s="18">
        <v>44118</v>
      </c>
      <c r="B318" s="3" t="s">
        <v>98</v>
      </c>
      <c r="C318" s="3" t="s">
        <v>81</v>
      </c>
      <c r="D318" s="3" t="s">
        <v>211</v>
      </c>
      <c r="E318" s="14">
        <v>0</v>
      </c>
      <c r="F318" s="14">
        <v>4</v>
      </c>
      <c r="G318" s="14">
        <v>0</v>
      </c>
      <c r="H318" s="14">
        <v>4</v>
      </c>
      <c r="I318" s="30" t="s">
        <v>281</v>
      </c>
      <c r="J318" s="10">
        <f t="shared" si="12"/>
        <v>2</v>
      </c>
      <c r="K318" s="10"/>
      <c r="L318" s="10">
        <f t="shared" si="13"/>
        <v>2</v>
      </c>
      <c r="M318" t="b">
        <f t="shared" si="14"/>
        <v>0</v>
      </c>
    </row>
    <row r="319" spans="1:13" ht="15.75" hidden="1" customHeight="1" x14ac:dyDescent="0.2">
      <c r="A319" s="18">
        <v>44118</v>
      </c>
      <c r="B319" s="3" t="s">
        <v>98</v>
      </c>
      <c r="C319" s="3" t="s">
        <v>87</v>
      </c>
      <c r="D319" s="3" t="s">
        <v>211</v>
      </c>
      <c r="E319" s="14">
        <v>4</v>
      </c>
      <c r="F319" s="14">
        <v>5</v>
      </c>
      <c r="G319" s="14">
        <v>4</v>
      </c>
      <c r="H319" s="14">
        <v>5</v>
      </c>
      <c r="I319" s="30" t="s">
        <v>299</v>
      </c>
      <c r="J319" s="10">
        <f t="shared" si="12"/>
        <v>4.5</v>
      </c>
      <c r="K319" s="10"/>
      <c r="L319" s="10">
        <f t="shared" si="13"/>
        <v>4.5</v>
      </c>
      <c r="M319" t="b">
        <f t="shared" si="14"/>
        <v>0</v>
      </c>
    </row>
    <row r="320" spans="1:13" ht="15.75" hidden="1" customHeight="1" x14ac:dyDescent="0.2">
      <c r="A320" s="18">
        <v>44118</v>
      </c>
      <c r="B320" s="3" t="s">
        <v>98</v>
      </c>
      <c r="C320" s="3" t="s">
        <v>82</v>
      </c>
      <c r="D320" s="3" t="s">
        <v>211</v>
      </c>
      <c r="E320" s="14">
        <v>5</v>
      </c>
      <c r="F320" s="14">
        <v>5</v>
      </c>
      <c r="G320" s="14">
        <v>5</v>
      </c>
      <c r="H320" s="14">
        <v>5</v>
      </c>
      <c r="I320" s="30" t="s">
        <v>297</v>
      </c>
      <c r="J320" s="10">
        <f t="shared" si="12"/>
        <v>5</v>
      </c>
      <c r="K320" s="10"/>
      <c r="L320" s="10">
        <f t="shared" si="13"/>
        <v>5</v>
      </c>
      <c r="M320" t="b">
        <f t="shared" si="14"/>
        <v>0</v>
      </c>
    </row>
    <row r="321" spans="1:13" ht="15.75" hidden="1" customHeight="1" x14ac:dyDescent="0.2">
      <c r="A321" s="18">
        <v>44120</v>
      </c>
      <c r="B321" s="3" t="s">
        <v>98</v>
      </c>
      <c r="C321" s="3" t="s">
        <v>94</v>
      </c>
      <c r="D321" s="3" t="s">
        <v>211</v>
      </c>
      <c r="E321" s="14">
        <v>5</v>
      </c>
      <c r="F321" s="14">
        <v>5</v>
      </c>
      <c r="G321" s="14">
        <v>4</v>
      </c>
      <c r="H321" s="14">
        <v>5</v>
      </c>
      <c r="I321" s="30" t="s">
        <v>300</v>
      </c>
      <c r="J321" s="10">
        <f t="shared" si="12"/>
        <v>4.833333333333333</v>
      </c>
      <c r="K321" s="10"/>
      <c r="L321" s="10">
        <f t="shared" si="13"/>
        <v>4.833333333333333</v>
      </c>
      <c r="M321" t="b">
        <f t="shared" si="14"/>
        <v>0</v>
      </c>
    </row>
    <row r="322" spans="1:13" ht="15.75" hidden="1" customHeight="1" x14ac:dyDescent="0.2">
      <c r="A322" s="18">
        <v>44123</v>
      </c>
      <c r="B322" s="3" t="s">
        <v>9</v>
      </c>
      <c r="C322" s="3" t="s">
        <v>96</v>
      </c>
      <c r="D322" s="3" t="s">
        <v>211</v>
      </c>
      <c r="E322" s="14">
        <v>5</v>
      </c>
      <c r="F322" s="14">
        <v>4</v>
      </c>
      <c r="G322" s="14">
        <v>4</v>
      </c>
      <c r="H322" s="14">
        <v>5</v>
      </c>
      <c r="I322" s="30" t="s">
        <v>302</v>
      </c>
      <c r="J322" s="10">
        <f t="shared" ref="J322:J385" si="15">(E322*2+F322*2+G322+H322)/6</f>
        <v>4.5</v>
      </c>
      <c r="K322" s="10"/>
      <c r="L322" s="10">
        <f t="shared" ref="L322:L385" si="16">IF(K322="b",J322*1.1,J322)</f>
        <v>4.5</v>
      </c>
      <c r="M322" t="b">
        <f t="shared" ref="M322:M385" si="17">EXACT(B322,C322)</f>
        <v>0</v>
      </c>
    </row>
    <row r="323" spans="1:13" ht="15.75" hidden="1" customHeight="1" x14ac:dyDescent="0.2">
      <c r="A323" s="18">
        <v>44123</v>
      </c>
      <c r="B323" s="3" t="s">
        <v>9</v>
      </c>
      <c r="C323" s="3" t="s">
        <v>81</v>
      </c>
      <c r="D323" s="3" t="s">
        <v>211</v>
      </c>
      <c r="E323" s="14">
        <v>3</v>
      </c>
      <c r="F323" s="14">
        <v>4</v>
      </c>
      <c r="G323" s="14">
        <v>3</v>
      </c>
      <c r="H323" s="14">
        <v>5</v>
      </c>
      <c r="I323" s="30" t="s">
        <v>301</v>
      </c>
      <c r="J323" s="10">
        <f t="shared" si="15"/>
        <v>3.6666666666666665</v>
      </c>
      <c r="K323" s="10"/>
      <c r="L323" s="10">
        <f t="shared" si="16"/>
        <v>3.6666666666666665</v>
      </c>
      <c r="M323" t="b">
        <f t="shared" si="17"/>
        <v>0</v>
      </c>
    </row>
    <row r="324" spans="1:13" ht="15.75" hidden="1" customHeight="1" x14ac:dyDescent="0.2">
      <c r="A324" s="18">
        <v>44125</v>
      </c>
      <c r="B324" s="3" t="s">
        <v>9</v>
      </c>
      <c r="C324" s="3" t="s">
        <v>87</v>
      </c>
      <c r="D324" s="3" t="s">
        <v>211</v>
      </c>
      <c r="E324" s="14">
        <v>4</v>
      </c>
      <c r="F324" s="14">
        <v>3</v>
      </c>
      <c r="G324" s="14">
        <v>4</v>
      </c>
      <c r="H324" s="14">
        <v>5</v>
      </c>
      <c r="I324" s="30" t="s">
        <v>307</v>
      </c>
      <c r="J324" s="10">
        <f t="shared" si="15"/>
        <v>3.8333333333333335</v>
      </c>
      <c r="K324" s="10"/>
      <c r="L324" s="10">
        <f t="shared" si="16"/>
        <v>3.8333333333333335</v>
      </c>
      <c r="M324" t="b">
        <f t="shared" si="17"/>
        <v>0</v>
      </c>
    </row>
    <row r="325" spans="1:13" ht="15.75" hidden="1" customHeight="1" x14ac:dyDescent="0.2">
      <c r="A325" s="18">
        <v>44125</v>
      </c>
      <c r="B325" s="3" t="s">
        <v>96</v>
      </c>
      <c r="C325" s="3" t="s">
        <v>81</v>
      </c>
      <c r="D325" s="3" t="s">
        <v>211</v>
      </c>
      <c r="E325" s="14">
        <v>5</v>
      </c>
      <c r="F325" s="14">
        <v>4</v>
      </c>
      <c r="G325" s="14">
        <v>5</v>
      </c>
      <c r="H325" s="14">
        <v>5</v>
      </c>
      <c r="I325" s="30" t="s">
        <v>312</v>
      </c>
      <c r="J325" s="10">
        <f t="shared" si="15"/>
        <v>4.666666666666667</v>
      </c>
      <c r="K325" s="10"/>
      <c r="L325" s="10">
        <f t="shared" si="16"/>
        <v>4.666666666666667</v>
      </c>
      <c r="M325" t="b">
        <f t="shared" si="17"/>
        <v>0</v>
      </c>
    </row>
    <row r="326" spans="1:13" ht="15.75" hidden="1" customHeight="1" x14ac:dyDescent="0.2">
      <c r="A326" s="18">
        <v>44125</v>
      </c>
      <c r="B326" s="3" t="s">
        <v>96</v>
      </c>
      <c r="C326" s="3" t="s">
        <v>86</v>
      </c>
      <c r="D326" s="3" t="s">
        <v>211</v>
      </c>
      <c r="E326" s="14">
        <v>5</v>
      </c>
      <c r="F326" s="14">
        <v>5</v>
      </c>
      <c r="G326" s="14">
        <v>5</v>
      </c>
      <c r="H326" s="14">
        <v>5</v>
      </c>
      <c r="I326" s="30" t="s">
        <v>313</v>
      </c>
      <c r="J326" s="10">
        <f t="shared" si="15"/>
        <v>5</v>
      </c>
      <c r="K326" s="10"/>
      <c r="L326" s="10">
        <f t="shared" si="16"/>
        <v>5</v>
      </c>
      <c r="M326" t="b">
        <f t="shared" si="17"/>
        <v>0</v>
      </c>
    </row>
    <row r="327" spans="1:13" ht="15.75" hidden="1" customHeight="1" x14ac:dyDescent="0.2">
      <c r="A327" s="18">
        <v>44125</v>
      </c>
      <c r="B327" s="3" t="s">
        <v>9</v>
      </c>
      <c r="C327" s="3" t="s">
        <v>82</v>
      </c>
      <c r="D327" s="3" t="s">
        <v>211</v>
      </c>
      <c r="E327" s="14">
        <v>5</v>
      </c>
      <c r="F327" s="14">
        <v>4</v>
      </c>
      <c r="G327" s="14">
        <v>5</v>
      </c>
      <c r="H327" s="14">
        <v>5</v>
      </c>
      <c r="I327" s="30" t="s">
        <v>306</v>
      </c>
      <c r="J327" s="10">
        <f t="shared" si="15"/>
        <v>4.666666666666667</v>
      </c>
      <c r="K327" s="10"/>
      <c r="L327" s="10">
        <f t="shared" si="16"/>
        <v>4.666666666666667</v>
      </c>
      <c r="M327" t="b">
        <f t="shared" si="17"/>
        <v>0</v>
      </c>
    </row>
    <row r="328" spans="1:13" ht="15.75" hidden="1" customHeight="1" x14ac:dyDescent="0.2">
      <c r="A328" s="18">
        <v>44125</v>
      </c>
      <c r="B328" s="3" t="s">
        <v>96</v>
      </c>
      <c r="C328" s="3" t="s">
        <v>9</v>
      </c>
      <c r="D328" s="3" t="s">
        <v>211</v>
      </c>
      <c r="E328" s="14">
        <v>5</v>
      </c>
      <c r="F328" s="14">
        <v>5</v>
      </c>
      <c r="G328" s="14">
        <v>5</v>
      </c>
      <c r="H328" s="14">
        <v>5</v>
      </c>
      <c r="I328" s="30" t="s">
        <v>308</v>
      </c>
      <c r="J328" s="10">
        <f t="shared" si="15"/>
        <v>5</v>
      </c>
      <c r="K328" s="10"/>
      <c r="L328" s="10">
        <f t="shared" si="16"/>
        <v>5</v>
      </c>
      <c r="M328" t="b">
        <f t="shared" si="17"/>
        <v>0</v>
      </c>
    </row>
    <row r="329" spans="1:13" ht="15.75" hidden="1" customHeight="1" x14ac:dyDescent="0.2">
      <c r="A329" s="18">
        <v>44125</v>
      </c>
      <c r="B329" s="3" t="s">
        <v>96</v>
      </c>
      <c r="C329" s="3" t="s">
        <v>82</v>
      </c>
      <c r="D329" s="3" t="s">
        <v>211</v>
      </c>
      <c r="E329" s="14">
        <v>5</v>
      </c>
      <c r="F329" s="14">
        <v>5</v>
      </c>
      <c r="G329" s="14">
        <v>5</v>
      </c>
      <c r="H329" s="14">
        <v>5</v>
      </c>
      <c r="I329" s="30" t="s">
        <v>314</v>
      </c>
      <c r="J329" s="10">
        <f t="shared" si="15"/>
        <v>5</v>
      </c>
      <c r="K329" s="10"/>
      <c r="L329" s="10">
        <f t="shared" si="16"/>
        <v>5</v>
      </c>
      <c r="M329" t="b">
        <f t="shared" si="17"/>
        <v>0</v>
      </c>
    </row>
    <row r="330" spans="1:13" ht="15.75" hidden="1" customHeight="1" x14ac:dyDescent="0.2">
      <c r="A330" s="18">
        <v>44125</v>
      </c>
      <c r="B330" s="3" t="s">
        <v>9</v>
      </c>
      <c r="C330" s="3" t="s">
        <v>86</v>
      </c>
      <c r="D330" s="3" t="s">
        <v>211</v>
      </c>
      <c r="E330" s="14">
        <v>4</v>
      </c>
      <c r="F330" s="14">
        <v>4</v>
      </c>
      <c r="G330" s="14">
        <v>4</v>
      </c>
      <c r="H330" s="14">
        <v>5</v>
      </c>
      <c r="I330" s="30" t="s">
        <v>305</v>
      </c>
      <c r="J330" s="10">
        <f t="shared" si="15"/>
        <v>4.166666666666667</v>
      </c>
      <c r="K330" s="10"/>
      <c r="L330" s="10">
        <f t="shared" si="16"/>
        <v>4.166666666666667</v>
      </c>
      <c r="M330" t="b">
        <f t="shared" si="17"/>
        <v>0</v>
      </c>
    </row>
    <row r="331" spans="1:13" ht="15.75" hidden="1" customHeight="1" x14ac:dyDescent="0.2">
      <c r="A331" s="18">
        <v>44125</v>
      </c>
      <c r="B331" s="3" t="s">
        <v>9</v>
      </c>
      <c r="C331" s="3" t="s">
        <v>94</v>
      </c>
      <c r="D331" s="3" t="s">
        <v>211</v>
      </c>
      <c r="E331" s="14">
        <v>4</v>
      </c>
      <c r="F331" s="14">
        <v>5</v>
      </c>
      <c r="G331" s="14">
        <v>4</v>
      </c>
      <c r="H331" s="14">
        <v>5</v>
      </c>
      <c r="I331" s="30" t="s">
        <v>303</v>
      </c>
      <c r="J331" s="10">
        <f t="shared" si="15"/>
        <v>4.5</v>
      </c>
      <c r="K331" s="10"/>
      <c r="L331" s="10">
        <f t="shared" si="16"/>
        <v>4.5</v>
      </c>
      <c r="M331" t="b">
        <f t="shared" si="17"/>
        <v>0</v>
      </c>
    </row>
    <row r="332" spans="1:13" ht="15.75" hidden="1" customHeight="1" x14ac:dyDescent="0.2">
      <c r="A332" s="18">
        <v>44125</v>
      </c>
      <c r="B332" s="3" t="s">
        <v>9</v>
      </c>
      <c r="C332" s="3" t="s">
        <v>98</v>
      </c>
      <c r="D332" s="3" t="s">
        <v>211</v>
      </c>
      <c r="E332" s="14">
        <v>4</v>
      </c>
      <c r="F332" s="14">
        <v>4</v>
      </c>
      <c r="G332" s="14">
        <v>3</v>
      </c>
      <c r="H332" s="14">
        <v>4</v>
      </c>
      <c r="I332" s="30" t="s">
        <v>304</v>
      </c>
      <c r="J332" s="10">
        <f t="shared" si="15"/>
        <v>3.8333333333333335</v>
      </c>
      <c r="K332" s="10"/>
      <c r="L332" s="10">
        <f t="shared" si="16"/>
        <v>3.8333333333333335</v>
      </c>
      <c r="M332" t="b">
        <f t="shared" si="17"/>
        <v>0</v>
      </c>
    </row>
    <row r="333" spans="1:13" ht="15.75" hidden="1" customHeight="1" x14ac:dyDescent="0.2">
      <c r="A333" s="18">
        <v>44125</v>
      </c>
      <c r="B333" s="3" t="s">
        <v>96</v>
      </c>
      <c r="C333" s="3" t="s">
        <v>98</v>
      </c>
      <c r="D333" s="3" t="s">
        <v>211</v>
      </c>
      <c r="E333" s="14">
        <v>5</v>
      </c>
      <c r="F333" s="14">
        <v>5</v>
      </c>
      <c r="G333" s="14">
        <v>5</v>
      </c>
      <c r="H333" s="14">
        <v>5</v>
      </c>
      <c r="I333" s="30" t="s">
        <v>309</v>
      </c>
      <c r="J333" s="10">
        <f t="shared" si="15"/>
        <v>5</v>
      </c>
      <c r="K333" s="10"/>
      <c r="L333" s="10">
        <f t="shared" si="16"/>
        <v>5</v>
      </c>
      <c r="M333" t="b">
        <f t="shared" si="17"/>
        <v>0</v>
      </c>
    </row>
    <row r="334" spans="1:13" ht="15.75" hidden="1" customHeight="1" x14ac:dyDescent="0.2">
      <c r="A334" s="18">
        <v>44125</v>
      </c>
      <c r="B334" s="3" t="s">
        <v>94</v>
      </c>
      <c r="C334" s="3" t="s">
        <v>81</v>
      </c>
      <c r="D334" s="3" t="s">
        <v>211</v>
      </c>
      <c r="E334" s="14">
        <v>5</v>
      </c>
      <c r="F334" s="14">
        <v>4</v>
      </c>
      <c r="G334" s="14">
        <v>4</v>
      </c>
      <c r="H334" s="14">
        <v>4</v>
      </c>
      <c r="I334" s="30" t="s">
        <v>310</v>
      </c>
      <c r="J334" s="10">
        <f t="shared" si="15"/>
        <v>4.333333333333333</v>
      </c>
      <c r="K334" s="10"/>
      <c r="L334" s="10">
        <f t="shared" si="16"/>
        <v>4.333333333333333</v>
      </c>
      <c r="M334" t="b">
        <f t="shared" si="17"/>
        <v>0</v>
      </c>
    </row>
    <row r="335" spans="1:13" ht="15.75" hidden="1" customHeight="1" x14ac:dyDescent="0.2">
      <c r="A335" s="18">
        <v>44125</v>
      </c>
      <c r="B335" s="3" t="s">
        <v>94</v>
      </c>
      <c r="C335" s="3" t="s">
        <v>82</v>
      </c>
      <c r="D335" s="3" t="s">
        <v>211</v>
      </c>
      <c r="E335" s="14">
        <v>4</v>
      </c>
      <c r="F335" s="14">
        <v>5</v>
      </c>
      <c r="G335" s="14">
        <v>4</v>
      </c>
      <c r="H335" s="14">
        <v>5</v>
      </c>
      <c r="I335" s="30" t="s">
        <v>311</v>
      </c>
      <c r="J335" s="10">
        <f t="shared" si="15"/>
        <v>4.5</v>
      </c>
      <c r="K335" s="10"/>
      <c r="L335" s="10">
        <f t="shared" si="16"/>
        <v>4.5</v>
      </c>
      <c r="M335" t="b">
        <f t="shared" si="17"/>
        <v>0</v>
      </c>
    </row>
    <row r="336" spans="1:13" ht="15.75" hidden="1" customHeight="1" x14ac:dyDescent="0.2">
      <c r="A336" s="18">
        <v>44126</v>
      </c>
      <c r="B336" s="3" t="s">
        <v>86</v>
      </c>
      <c r="C336" s="3" t="s">
        <v>84</v>
      </c>
      <c r="D336" s="3" t="s">
        <v>211</v>
      </c>
      <c r="E336" s="14">
        <v>4</v>
      </c>
      <c r="F336" s="14">
        <v>4</v>
      </c>
      <c r="G336" s="14">
        <v>4</v>
      </c>
      <c r="H336" s="14">
        <v>4</v>
      </c>
      <c r="I336" s="30" t="s">
        <v>320</v>
      </c>
      <c r="J336" s="10">
        <f t="shared" si="15"/>
        <v>4</v>
      </c>
      <c r="K336" s="10"/>
      <c r="L336" s="10">
        <f t="shared" si="16"/>
        <v>4</v>
      </c>
      <c r="M336" t="b">
        <f t="shared" si="17"/>
        <v>0</v>
      </c>
    </row>
    <row r="337" spans="1:13" ht="15.75" hidden="1" customHeight="1" x14ac:dyDescent="0.2">
      <c r="A337" s="18">
        <v>44126</v>
      </c>
      <c r="B337" s="3" t="s">
        <v>86</v>
      </c>
      <c r="C337" s="3" t="s">
        <v>82</v>
      </c>
      <c r="D337" s="3" t="s">
        <v>211</v>
      </c>
      <c r="E337" s="14">
        <v>5</v>
      </c>
      <c r="F337" s="14">
        <v>5</v>
      </c>
      <c r="G337" s="14">
        <v>5</v>
      </c>
      <c r="H337" s="14">
        <v>5</v>
      </c>
      <c r="I337" s="30" t="s">
        <v>319</v>
      </c>
      <c r="J337" s="10">
        <f t="shared" si="15"/>
        <v>5</v>
      </c>
      <c r="K337" s="10"/>
      <c r="L337" s="10">
        <f t="shared" si="16"/>
        <v>5</v>
      </c>
      <c r="M337" t="b">
        <f t="shared" si="17"/>
        <v>0</v>
      </c>
    </row>
    <row r="338" spans="1:13" ht="15.75" hidden="1" customHeight="1" x14ac:dyDescent="0.2">
      <c r="A338" s="18">
        <v>44126</v>
      </c>
      <c r="B338" s="3" t="s">
        <v>86</v>
      </c>
      <c r="C338" s="3" t="s">
        <v>9</v>
      </c>
      <c r="D338" s="3" t="s">
        <v>211</v>
      </c>
      <c r="E338" s="14">
        <v>4</v>
      </c>
      <c r="F338" s="14">
        <v>5</v>
      </c>
      <c r="G338" s="14">
        <v>4</v>
      </c>
      <c r="H338" s="14">
        <v>5</v>
      </c>
      <c r="I338" s="30" t="s">
        <v>323</v>
      </c>
      <c r="J338" s="10">
        <f t="shared" si="15"/>
        <v>4.5</v>
      </c>
      <c r="K338" s="10"/>
      <c r="L338" s="10">
        <f t="shared" si="16"/>
        <v>4.5</v>
      </c>
      <c r="M338" t="b">
        <f t="shared" si="17"/>
        <v>0</v>
      </c>
    </row>
    <row r="339" spans="1:13" ht="15.75" hidden="1" customHeight="1" x14ac:dyDescent="0.2">
      <c r="A339" s="18">
        <v>44126</v>
      </c>
      <c r="B339" s="3" t="s">
        <v>96</v>
      </c>
      <c r="C339" s="3" t="s">
        <v>94</v>
      </c>
      <c r="D339" s="3" t="s">
        <v>211</v>
      </c>
      <c r="E339" s="14">
        <v>5</v>
      </c>
      <c r="F339" s="14">
        <v>4</v>
      </c>
      <c r="G339" s="14">
        <v>5</v>
      </c>
      <c r="H339" s="14">
        <v>5</v>
      </c>
      <c r="I339" s="30" t="s">
        <v>316</v>
      </c>
      <c r="J339" s="10">
        <f t="shared" si="15"/>
        <v>4.666666666666667</v>
      </c>
      <c r="K339" s="10"/>
      <c r="L339" s="10">
        <f t="shared" si="16"/>
        <v>4.666666666666667</v>
      </c>
      <c r="M339" t="b">
        <f t="shared" si="17"/>
        <v>0</v>
      </c>
    </row>
    <row r="340" spans="1:13" ht="15.75" hidden="1" customHeight="1" x14ac:dyDescent="0.2">
      <c r="A340" s="18">
        <v>44126</v>
      </c>
      <c r="B340" s="3" t="s">
        <v>98</v>
      </c>
      <c r="C340" s="3" t="s">
        <v>82</v>
      </c>
      <c r="D340" s="3" t="s">
        <v>317</v>
      </c>
      <c r="E340" s="14">
        <v>4</v>
      </c>
      <c r="F340" s="14">
        <v>5</v>
      </c>
      <c r="G340" s="14">
        <v>5</v>
      </c>
      <c r="H340" s="14">
        <v>5</v>
      </c>
      <c r="I340" s="30" t="s">
        <v>318</v>
      </c>
      <c r="J340" s="10">
        <f t="shared" si="15"/>
        <v>4.666666666666667</v>
      </c>
      <c r="K340" s="10"/>
      <c r="L340" s="10">
        <f t="shared" si="16"/>
        <v>4.666666666666667</v>
      </c>
      <c r="M340" t="b">
        <f t="shared" si="17"/>
        <v>0</v>
      </c>
    </row>
    <row r="341" spans="1:13" ht="15.75" hidden="1" customHeight="1" x14ac:dyDescent="0.2">
      <c r="A341" s="18">
        <v>44126</v>
      </c>
      <c r="B341" s="3" t="s">
        <v>86</v>
      </c>
      <c r="C341" s="3" t="s">
        <v>81</v>
      </c>
      <c r="D341" s="3" t="s">
        <v>211</v>
      </c>
      <c r="E341" s="14">
        <v>2</v>
      </c>
      <c r="F341" s="14">
        <v>3</v>
      </c>
      <c r="G341" s="14">
        <v>2</v>
      </c>
      <c r="H341" s="14">
        <v>3</v>
      </c>
      <c r="I341" s="30" t="s">
        <v>322</v>
      </c>
      <c r="J341" s="10">
        <f t="shared" si="15"/>
        <v>2.5</v>
      </c>
      <c r="K341" s="10"/>
      <c r="L341" s="10">
        <f t="shared" si="16"/>
        <v>2.5</v>
      </c>
      <c r="M341" t="b">
        <f t="shared" si="17"/>
        <v>0</v>
      </c>
    </row>
    <row r="342" spans="1:13" ht="15.75" hidden="1" customHeight="1" x14ac:dyDescent="0.2">
      <c r="A342" s="18">
        <v>44126</v>
      </c>
      <c r="B342" s="3" t="s">
        <v>86</v>
      </c>
      <c r="C342" s="3" t="s">
        <v>96</v>
      </c>
      <c r="D342" s="3" t="s">
        <v>211</v>
      </c>
      <c r="E342" s="14">
        <v>3</v>
      </c>
      <c r="F342" s="14">
        <v>3</v>
      </c>
      <c r="G342" s="14">
        <v>3</v>
      </c>
      <c r="H342" s="14">
        <v>4</v>
      </c>
      <c r="I342" s="30" t="s">
        <v>321</v>
      </c>
      <c r="J342" s="10">
        <f t="shared" si="15"/>
        <v>3.1666666666666665</v>
      </c>
      <c r="K342" s="10"/>
      <c r="L342" s="10">
        <f t="shared" si="16"/>
        <v>3.1666666666666665</v>
      </c>
      <c r="M342" t="b">
        <f t="shared" si="17"/>
        <v>0</v>
      </c>
    </row>
    <row r="343" spans="1:13" ht="15.75" hidden="1" customHeight="1" x14ac:dyDescent="0.2">
      <c r="A343" s="18">
        <v>44126</v>
      </c>
      <c r="B343" s="3" t="s">
        <v>96</v>
      </c>
      <c r="C343" s="3" t="s">
        <v>84</v>
      </c>
      <c r="D343" s="3" t="s">
        <v>211</v>
      </c>
      <c r="E343" s="14">
        <v>4</v>
      </c>
      <c r="F343" s="14">
        <v>4</v>
      </c>
      <c r="G343" s="14">
        <v>4</v>
      </c>
      <c r="H343" s="14">
        <v>5</v>
      </c>
      <c r="I343" s="30" t="s">
        <v>315</v>
      </c>
      <c r="J343" s="10">
        <f t="shared" si="15"/>
        <v>4.166666666666667</v>
      </c>
      <c r="K343" s="10"/>
      <c r="L343" s="10">
        <f t="shared" si="16"/>
        <v>4.166666666666667</v>
      </c>
      <c r="M343" t="b">
        <f t="shared" si="17"/>
        <v>0</v>
      </c>
    </row>
    <row r="344" spans="1:13" ht="15.75" hidden="1" customHeight="1" x14ac:dyDescent="0.2">
      <c r="A344" s="18">
        <v>44127</v>
      </c>
      <c r="B344" s="3" t="s">
        <v>98</v>
      </c>
      <c r="C344" s="3" t="s">
        <v>81</v>
      </c>
      <c r="D344" s="3" t="s">
        <v>317</v>
      </c>
      <c r="E344" s="14">
        <v>3</v>
      </c>
      <c r="F344" s="14">
        <v>2</v>
      </c>
      <c r="G344" s="14">
        <v>2</v>
      </c>
      <c r="H344" s="14">
        <v>1</v>
      </c>
      <c r="I344" s="30" t="s">
        <v>328</v>
      </c>
      <c r="J344" s="10">
        <f t="shared" si="15"/>
        <v>2.1666666666666665</v>
      </c>
      <c r="K344" s="10"/>
      <c r="L344" s="10">
        <f t="shared" si="16"/>
        <v>2.1666666666666665</v>
      </c>
      <c r="M344" t="b">
        <f t="shared" si="17"/>
        <v>0</v>
      </c>
    </row>
    <row r="345" spans="1:13" ht="15.75" hidden="1" customHeight="1" x14ac:dyDescent="0.2">
      <c r="A345" s="18">
        <v>44127</v>
      </c>
      <c r="B345" s="3" t="s">
        <v>84</v>
      </c>
      <c r="C345" s="3" t="s">
        <v>82</v>
      </c>
      <c r="D345" s="3" t="s">
        <v>211</v>
      </c>
      <c r="E345" s="14">
        <v>5</v>
      </c>
      <c r="F345" s="14">
        <v>4</v>
      </c>
      <c r="G345" s="14">
        <v>4</v>
      </c>
      <c r="H345" s="14">
        <v>5</v>
      </c>
      <c r="I345" s="30" t="s">
        <v>326</v>
      </c>
      <c r="J345" s="10">
        <f t="shared" si="15"/>
        <v>4.5</v>
      </c>
      <c r="K345" s="10"/>
      <c r="L345" s="10">
        <f t="shared" si="16"/>
        <v>4.5</v>
      </c>
      <c r="M345" t="b">
        <f t="shared" si="17"/>
        <v>0</v>
      </c>
    </row>
    <row r="346" spans="1:13" ht="15.75" hidden="1" customHeight="1" x14ac:dyDescent="0.2">
      <c r="A346" s="18">
        <v>44127</v>
      </c>
      <c r="B346" s="3" t="s">
        <v>84</v>
      </c>
      <c r="C346" s="3" t="s">
        <v>86</v>
      </c>
      <c r="D346" s="3" t="s">
        <v>211</v>
      </c>
      <c r="E346" s="14">
        <v>5</v>
      </c>
      <c r="F346" s="14">
        <v>5</v>
      </c>
      <c r="G346" s="14">
        <v>5</v>
      </c>
      <c r="H346" s="14">
        <v>5</v>
      </c>
      <c r="I346" s="30" t="s">
        <v>327</v>
      </c>
      <c r="J346" s="10">
        <f t="shared" si="15"/>
        <v>5</v>
      </c>
      <c r="K346" s="10"/>
      <c r="L346" s="10">
        <f t="shared" si="16"/>
        <v>5</v>
      </c>
      <c r="M346" t="b">
        <f t="shared" si="17"/>
        <v>0</v>
      </c>
    </row>
    <row r="347" spans="1:13" ht="15.75" hidden="1" customHeight="1" x14ac:dyDescent="0.2">
      <c r="A347" s="18">
        <v>44127</v>
      </c>
      <c r="B347" s="3" t="s">
        <v>86</v>
      </c>
      <c r="C347" s="3" t="s">
        <v>98</v>
      </c>
      <c r="D347" s="3" t="s">
        <v>211</v>
      </c>
      <c r="E347" s="14">
        <v>5</v>
      </c>
      <c r="F347" s="14">
        <v>4</v>
      </c>
      <c r="G347" s="14">
        <v>4</v>
      </c>
      <c r="H347" s="14">
        <v>4</v>
      </c>
      <c r="I347" s="30" t="s">
        <v>329</v>
      </c>
      <c r="J347" s="10">
        <f t="shared" si="15"/>
        <v>4.333333333333333</v>
      </c>
      <c r="K347" s="10"/>
      <c r="L347" s="10">
        <f t="shared" si="16"/>
        <v>4.333333333333333</v>
      </c>
      <c r="M347" t="b">
        <f t="shared" si="17"/>
        <v>0</v>
      </c>
    </row>
    <row r="348" spans="1:13" ht="15.75" hidden="1" customHeight="1" x14ac:dyDescent="0.2">
      <c r="A348" s="18">
        <v>44127</v>
      </c>
      <c r="B348" s="3" t="s">
        <v>9</v>
      </c>
      <c r="C348" s="3" t="s">
        <v>91</v>
      </c>
      <c r="D348" s="3" t="s">
        <v>317</v>
      </c>
      <c r="E348" s="14">
        <v>4</v>
      </c>
      <c r="F348" s="14">
        <v>3</v>
      </c>
      <c r="G348" s="14">
        <v>5</v>
      </c>
      <c r="H348" s="14">
        <v>5</v>
      </c>
      <c r="I348" s="30" t="s">
        <v>331</v>
      </c>
      <c r="J348" s="10">
        <f t="shared" si="15"/>
        <v>4</v>
      </c>
      <c r="K348" s="10"/>
      <c r="L348" s="10">
        <f t="shared" si="16"/>
        <v>4</v>
      </c>
      <c r="M348" t="b">
        <f t="shared" si="17"/>
        <v>0</v>
      </c>
    </row>
    <row r="349" spans="1:13" ht="15.75" hidden="1" customHeight="1" x14ac:dyDescent="0.2">
      <c r="A349" s="18">
        <v>44127</v>
      </c>
      <c r="B349" s="3" t="s">
        <v>86</v>
      </c>
      <c r="C349" s="3" t="s">
        <v>91</v>
      </c>
      <c r="D349" s="3" t="s">
        <v>211</v>
      </c>
      <c r="E349" s="14">
        <v>4</v>
      </c>
      <c r="F349" s="14">
        <v>5</v>
      </c>
      <c r="G349" s="14">
        <v>4</v>
      </c>
      <c r="H349" s="14">
        <v>5</v>
      </c>
      <c r="I349" s="30" t="s">
        <v>324</v>
      </c>
      <c r="J349" s="10">
        <f t="shared" si="15"/>
        <v>4.5</v>
      </c>
      <c r="K349" s="10"/>
      <c r="L349" s="10">
        <f t="shared" si="16"/>
        <v>4.5</v>
      </c>
      <c r="M349" t="b">
        <f t="shared" si="17"/>
        <v>0</v>
      </c>
    </row>
    <row r="350" spans="1:13" ht="15.75" hidden="1" customHeight="1" x14ac:dyDescent="0.2">
      <c r="A350" s="18">
        <v>44127</v>
      </c>
      <c r="B350" s="3" t="s">
        <v>84</v>
      </c>
      <c r="C350" s="3" t="s">
        <v>81</v>
      </c>
      <c r="D350" s="3" t="s">
        <v>211</v>
      </c>
      <c r="E350" s="14">
        <v>5</v>
      </c>
      <c r="F350" s="14">
        <v>5</v>
      </c>
      <c r="G350" s="14">
        <v>5</v>
      </c>
      <c r="H350" s="14">
        <v>5</v>
      </c>
      <c r="I350" s="30" t="s">
        <v>325</v>
      </c>
      <c r="J350" s="10">
        <f t="shared" si="15"/>
        <v>5</v>
      </c>
      <c r="K350" s="10"/>
      <c r="L350" s="10">
        <f t="shared" si="16"/>
        <v>5</v>
      </c>
      <c r="M350" t="b">
        <f t="shared" si="17"/>
        <v>0</v>
      </c>
    </row>
    <row r="351" spans="1:13" ht="15.75" hidden="1" customHeight="1" x14ac:dyDescent="0.2">
      <c r="A351" s="18">
        <v>44127</v>
      </c>
      <c r="B351" s="3" t="s">
        <v>86</v>
      </c>
      <c r="C351" s="3" t="s">
        <v>87</v>
      </c>
      <c r="D351" s="3" t="s">
        <v>211</v>
      </c>
      <c r="E351" s="14">
        <v>5</v>
      </c>
      <c r="F351" s="14">
        <v>4</v>
      </c>
      <c r="G351" s="14">
        <v>5</v>
      </c>
      <c r="H351" s="14">
        <v>5</v>
      </c>
      <c r="I351" s="30" t="s">
        <v>330</v>
      </c>
      <c r="J351" s="10">
        <f t="shared" si="15"/>
        <v>4.666666666666667</v>
      </c>
      <c r="K351" s="10"/>
      <c r="L351" s="10">
        <f t="shared" si="16"/>
        <v>4.666666666666667</v>
      </c>
      <c r="M351" t="b">
        <f t="shared" si="17"/>
        <v>0</v>
      </c>
    </row>
    <row r="352" spans="1:13" ht="15.75" hidden="1" customHeight="1" x14ac:dyDescent="0.2">
      <c r="A352" s="18">
        <v>44128</v>
      </c>
      <c r="B352" s="3" t="s">
        <v>94</v>
      </c>
      <c r="C352" s="3" t="s">
        <v>98</v>
      </c>
      <c r="D352" s="3" t="s">
        <v>211</v>
      </c>
      <c r="E352" s="14">
        <v>5</v>
      </c>
      <c r="F352" s="14">
        <v>5</v>
      </c>
      <c r="G352" s="14">
        <v>5</v>
      </c>
      <c r="H352" s="14">
        <v>5</v>
      </c>
      <c r="I352" s="30" t="s">
        <v>340</v>
      </c>
      <c r="J352" s="10">
        <f t="shared" si="15"/>
        <v>5</v>
      </c>
      <c r="K352" s="10"/>
      <c r="L352" s="10">
        <f t="shared" si="16"/>
        <v>5</v>
      </c>
      <c r="M352" t="b">
        <f t="shared" si="17"/>
        <v>0</v>
      </c>
    </row>
    <row r="353" spans="1:14" ht="15.75" hidden="1" customHeight="1" x14ac:dyDescent="0.2">
      <c r="A353" s="18">
        <v>44128</v>
      </c>
      <c r="B353" s="3" t="s">
        <v>94</v>
      </c>
      <c r="C353" s="3" t="s">
        <v>91</v>
      </c>
      <c r="D353" s="3" t="s">
        <v>211</v>
      </c>
      <c r="E353" s="14">
        <v>5</v>
      </c>
      <c r="F353" s="14">
        <v>5</v>
      </c>
      <c r="G353" s="14">
        <v>5</v>
      </c>
      <c r="H353" s="14">
        <v>5</v>
      </c>
      <c r="I353" s="30" t="s">
        <v>339</v>
      </c>
      <c r="J353" s="10">
        <f t="shared" si="15"/>
        <v>5</v>
      </c>
      <c r="K353" s="10"/>
      <c r="L353" s="10">
        <f t="shared" si="16"/>
        <v>5</v>
      </c>
      <c r="M353" t="b">
        <f t="shared" si="17"/>
        <v>0</v>
      </c>
    </row>
    <row r="354" spans="1:14" ht="15.75" hidden="1" customHeight="1" x14ac:dyDescent="0.2">
      <c r="A354" s="18">
        <v>44128</v>
      </c>
      <c r="B354" s="3" t="s">
        <v>84</v>
      </c>
      <c r="C354" s="3" t="s">
        <v>87</v>
      </c>
      <c r="D354" s="3" t="s">
        <v>211</v>
      </c>
      <c r="E354" s="14">
        <v>3</v>
      </c>
      <c r="F354" s="14">
        <v>5</v>
      </c>
      <c r="G354" s="14">
        <v>4</v>
      </c>
      <c r="H354" s="14">
        <v>3</v>
      </c>
      <c r="I354" s="30" t="s">
        <v>333</v>
      </c>
      <c r="J354" s="10">
        <f t="shared" si="15"/>
        <v>3.8333333333333335</v>
      </c>
      <c r="K354" s="10"/>
      <c r="L354" s="10">
        <f t="shared" si="16"/>
        <v>3.8333333333333335</v>
      </c>
      <c r="M354" t="b">
        <f t="shared" si="17"/>
        <v>0</v>
      </c>
    </row>
    <row r="355" spans="1:14" ht="15.75" hidden="1" customHeight="1" x14ac:dyDescent="0.2">
      <c r="A355" s="18">
        <v>44128</v>
      </c>
      <c r="B355" s="3" t="s">
        <v>84</v>
      </c>
      <c r="C355" s="3" t="s">
        <v>91</v>
      </c>
      <c r="D355" s="3" t="s">
        <v>211</v>
      </c>
      <c r="E355" s="14">
        <v>4</v>
      </c>
      <c r="F355" s="14">
        <v>3</v>
      </c>
      <c r="G355" s="14">
        <v>3</v>
      </c>
      <c r="H355" s="14">
        <v>5</v>
      </c>
      <c r="I355" s="30" t="s">
        <v>332</v>
      </c>
      <c r="J355" s="10">
        <f t="shared" si="15"/>
        <v>3.6666666666666665</v>
      </c>
      <c r="K355" s="10"/>
      <c r="L355" s="10">
        <f t="shared" si="16"/>
        <v>3.6666666666666665</v>
      </c>
      <c r="M355" t="b">
        <f t="shared" si="17"/>
        <v>0</v>
      </c>
    </row>
    <row r="356" spans="1:14" ht="15.75" hidden="1" customHeight="1" x14ac:dyDescent="0.2">
      <c r="A356" s="18">
        <v>44128</v>
      </c>
      <c r="B356" s="3" t="s">
        <v>86</v>
      </c>
      <c r="C356" s="3" t="s">
        <v>94</v>
      </c>
      <c r="D356" s="3" t="s">
        <v>211</v>
      </c>
      <c r="E356" s="14">
        <v>3</v>
      </c>
      <c r="F356" s="14">
        <v>3</v>
      </c>
      <c r="G356" s="14">
        <v>3</v>
      </c>
      <c r="H356" s="14">
        <v>3</v>
      </c>
      <c r="I356" s="30" t="s">
        <v>337</v>
      </c>
      <c r="J356" s="10">
        <f t="shared" si="15"/>
        <v>3</v>
      </c>
      <c r="K356" s="10"/>
      <c r="L356" s="10">
        <f t="shared" si="16"/>
        <v>3</v>
      </c>
      <c r="M356" t="b">
        <f t="shared" si="17"/>
        <v>0</v>
      </c>
    </row>
    <row r="357" spans="1:14" ht="15.75" hidden="1" customHeight="1" x14ac:dyDescent="0.2">
      <c r="A357" s="18">
        <v>44128</v>
      </c>
      <c r="B357" s="3" t="s">
        <v>84</v>
      </c>
      <c r="C357" s="3" t="s">
        <v>94</v>
      </c>
      <c r="D357" s="3" t="s">
        <v>211</v>
      </c>
      <c r="E357" s="14">
        <v>0</v>
      </c>
      <c r="F357" s="14">
        <v>0</v>
      </c>
      <c r="G357" s="14">
        <v>0</v>
      </c>
      <c r="H357" s="14">
        <v>0</v>
      </c>
      <c r="I357" s="30" t="s">
        <v>334</v>
      </c>
      <c r="J357" s="10">
        <f t="shared" si="15"/>
        <v>0</v>
      </c>
      <c r="K357" s="10"/>
      <c r="L357" s="10">
        <f t="shared" si="16"/>
        <v>0</v>
      </c>
      <c r="M357" t="b">
        <f t="shared" si="17"/>
        <v>0</v>
      </c>
    </row>
    <row r="358" spans="1:14" ht="15.75" hidden="1" customHeight="1" x14ac:dyDescent="0.2">
      <c r="A358" s="18">
        <v>44128</v>
      </c>
      <c r="B358" s="3" t="s">
        <v>94</v>
      </c>
      <c r="C358" s="3" t="s">
        <v>87</v>
      </c>
      <c r="D358" s="3" t="s">
        <v>211</v>
      </c>
      <c r="E358" s="14">
        <v>5</v>
      </c>
      <c r="F358" s="14">
        <v>5</v>
      </c>
      <c r="G358" s="14">
        <v>5</v>
      </c>
      <c r="H358" s="14">
        <v>5</v>
      </c>
      <c r="I358" s="30" t="s">
        <v>335</v>
      </c>
      <c r="J358" s="10">
        <f t="shared" si="15"/>
        <v>5</v>
      </c>
      <c r="K358" s="10"/>
      <c r="L358" s="10">
        <f t="shared" si="16"/>
        <v>5</v>
      </c>
      <c r="M358" t="b">
        <f t="shared" si="17"/>
        <v>0</v>
      </c>
    </row>
    <row r="359" spans="1:14" ht="15.75" hidden="1" customHeight="1" x14ac:dyDescent="0.2">
      <c r="A359" s="18">
        <v>44128</v>
      </c>
      <c r="B359" s="3" t="s">
        <v>94</v>
      </c>
      <c r="C359" s="3" t="s">
        <v>84</v>
      </c>
      <c r="D359" s="3" t="s">
        <v>211</v>
      </c>
      <c r="E359" s="14">
        <v>5</v>
      </c>
      <c r="F359" s="14">
        <v>5</v>
      </c>
      <c r="G359" s="14">
        <v>5</v>
      </c>
      <c r="H359" s="14">
        <v>5</v>
      </c>
      <c r="I359" s="30" t="s">
        <v>336</v>
      </c>
      <c r="J359" s="10">
        <f t="shared" si="15"/>
        <v>5</v>
      </c>
      <c r="K359" s="10"/>
      <c r="L359" s="10">
        <f t="shared" si="16"/>
        <v>5</v>
      </c>
      <c r="M359" t="b">
        <f t="shared" si="17"/>
        <v>0</v>
      </c>
    </row>
    <row r="360" spans="1:14" ht="15.75" hidden="1" customHeight="1" x14ac:dyDescent="0.2">
      <c r="A360" s="18">
        <v>44128</v>
      </c>
      <c r="B360" s="3" t="s">
        <v>94</v>
      </c>
      <c r="C360" s="3" t="s">
        <v>86</v>
      </c>
      <c r="D360" s="3" t="s">
        <v>211</v>
      </c>
      <c r="E360" s="14">
        <v>5</v>
      </c>
      <c r="F360" s="14">
        <v>5</v>
      </c>
      <c r="G360" s="14">
        <v>4</v>
      </c>
      <c r="H360" s="14">
        <v>5</v>
      </c>
      <c r="I360" s="30" t="s">
        <v>338</v>
      </c>
      <c r="J360" s="10">
        <f t="shared" si="15"/>
        <v>4.833333333333333</v>
      </c>
      <c r="K360" s="10"/>
      <c r="L360" s="10">
        <f t="shared" si="16"/>
        <v>4.833333333333333</v>
      </c>
      <c r="M360" t="b">
        <f t="shared" si="17"/>
        <v>0</v>
      </c>
    </row>
    <row r="361" spans="1:14" ht="15.75" hidden="1" customHeight="1" x14ac:dyDescent="0.2">
      <c r="A361" s="18">
        <v>44130</v>
      </c>
      <c r="B361" s="3" t="s">
        <v>98</v>
      </c>
      <c r="C361" s="3" t="s">
        <v>87</v>
      </c>
      <c r="D361" s="3" t="s">
        <v>317</v>
      </c>
      <c r="E361" s="14">
        <v>5</v>
      </c>
      <c r="F361" s="14">
        <v>5</v>
      </c>
      <c r="G361" s="14">
        <v>4</v>
      </c>
      <c r="H361" s="14">
        <v>5</v>
      </c>
      <c r="I361" s="30" t="s">
        <v>344</v>
      </c>
      <c r="J361" s="10">
        <f t="shared" si="15"/>
        <v>4.833333333333333</v>
      </c>
      <c r="K361" s="10"/>
      <c r="L361" s="10">
        <f t="shared" si="16"/>
        <v>4.833333333333333</v>
      </c>
      <c r="M361" t="b">
        <f t="shared" si="17"/>
        <v>0</v>
      </c>
    </row>
    <row r="362" spans="1:14" ht="15.75" hidden="1" customHeight="1" x14ac:dyDescent="0.2">
      <c r="A362" s="18">
        <v>44130</v>
      </c>
      <c r="B362" s="3" t="s">
        <v>94</v>
      </c>
      <c r="C362" s="3" t="s">
        <v>9</v>
      </c>
      <c r="D362" s="3" t="s">
        <v>211</v>
      </c>
      <c r="E362" s="14">
        <v>5</v>
      </c>
      <c r="F362" s="14">
        <v>5</v>
      </c>
      <c r="G362" s="14">
        <v>5</v>
      </c>
      <c r="H362" s="14">
        <v>5</v>
      </c>
      <c r="I362" s="30" t="s">
        <v>341</v>
      </c>
      <c r="J362" s="10">
        <f t="shared" si="15"/>
        <v>5</v>
      </c>
      <c r="K362" s="10"/>
      <c r="L362" s="10">
        <f t="shared" si="16"/>
        <v>5</v>
      </c>
      <c r="M362" t="b">
        <f t="shared" si="17"/>
        <v>0</v>
      </c>
    </row>
    <row r="363" spans="1:14" ht="15.75" hidden="1" customHeight="1" x14ac:dyDescent="0.2">
      <c r="A363" s="18">
        <v>44130</v>
      </c>
      <c r="B363" s="3" t="s">
        <v>84</v>
      </c>
      <c r="C363" s="3" t="s">
        <v>96</v>
      </c>
      <c r="D363" s="3" t="s">
        <v>211</v>
      </c>
      <c r="E363" s="14">
        <v>5</v>
      </c>
      <c r="F363" s="14">
        <v>5</v>
      </c>
      <c r="G363" s="14">
        <v>5</v>
      </c>
      <c r="H363" s="14">
        <v>5</v>
      </c>
      <c r="I363" s="30" t="s">
        <v>347</v>
      </c>
      <c r="J363" s="10">
        <f t="shared" si="15"/>
        <v>5</v>
      </c>
      <c r="K363" s="10"/>
      <c r="L363" s="10">
        <f t="shared" si="16"/>
        <v>5</v>
      </c>
      <c r="M363" t="b">
        <f t="shared" si="17"/>
        <v>0</v>
      </c>
    </row>
    <row r="364" spans="1:14" ht="15.75" hidden="1" customHeight="1" x14ac:dyDescent="0.2">
      <c r="A364" s="18">
        <v>44130</v>
      </c>
      <c r="B364" s="3" t="s">
        <v>98</v>
      </c>
      <c r="C364" s="3" t="s">
        <v>94</v>
      </c>
      <c r="D364" s="3" t="s">
        <v>317</v>
      </c>
      <c r="E364" s="14">
        <v>3</v>
      </c>
      <c r="F364" s="14">
        <v>4</v>
      </c>
      <c r="G364" s="14">
        <v>3</v>
      </c>
      <c r="H364" s="14">
        <v>5</v>
      </c>
      <c r="I364" s="30" t="s">
        <v>345</v>
      </c>
      <c r="J364" s="10">
        <f t="shared" si="15"/>
        <v>3.6666666666666665</v>
      </c>
      <c r="K364" s="10"/>
      <c r="L364" s="10">
        <f t="shared" si="16"/>
        <v>3.6666666666666665</v>
      </c>
      <c r="M364" t="b">
        <f t="shared" si="17"/>
        <v>0</v>
      </c>
    </row>
    <row r="365" spans="1:14" ht="15.75" hidden="1" customHeight="1" x14ac:dyDescent="0.2">
      <c r="A365" s="18">
        <v>44130</v>
      </c>
      <c r="B365" s="3" t="s">
        <v>81</v>
      </c>
      <c r="C365" s="3" t="s">
        <v>94</v>
      </c>
      <c r="D365" s="3" t="s">
        <v>317</v>
      </c>
      <c r="E365" s="14">
        <v>3</v>
      </c>
      <c r="F365" s="14">
        <v>4</v>
      </c>
      <c r="G365" s="14">
        <v>2</v>
      </c>
      <c r="H365" s="14">
        <v>5</v>
      </c>
      <c r="I365" s="30" t="s">
        <v>365</v>
      </c>
      <c r="J365" s="10">
        <f t="shared" si="15"/>
        <v>3.5</v>
      </c>
      <c r="K365" s="10"/>
      <c r="L365" s="10">
        <f t="shared" si="16"/>
        <v>3.5</v>
      </c>
      <c r="M365" t="b">
        <f t="shared" si="17"/>
        <v>0</v>
      </c>
    </row>
    <row r="366" spans="1:14" ht="15.75" customHeight="1" x14ac:dyDescent="0.2">
      <c r="A366" s="18">
        <v>44130</v>
      </c>
      <c r="B366" s="3" t="s">
        <v>81</v>
      </c>
      <c r="C366" s="3" t="s">
        <v>91</v>
      </c>
      <c r="D366" s="3" t="s">
        <v>317</v>
      </c>
      <c r="E366" s="14">
        <v>3</v>
      </c>
      <c r="F366" s="14">
        <v>3</v>
      </c>
      <c r="G366" s="14">
        <v>3</v>
      </c>
      <c r="H366" s="14">
        <v>4</v>
      </c>
      <c r="I366" s="30" t="s">
        <v>363</v>
      </c>
      <c r="J366" s="10">
        <f t="shared" si="15"/>
        <v>3.1666666666666665</v>
      </c>
      <c r="K366" s="10"/>
      <c r="L366" s="10">
        <f t="shared" si="16"/>
        <v>3.1666666666666665</v>
      </c>
      <c r="M366" t="b">
        <f t="shared" si="17"/>
        <v>0</v>
      </c>
      <c r="N366" t="s">
        <v>399</v>
      </c>
    </row>
    <row r="367" spans="1:14" ht="15.75" hidden="1" customHeight="1" x14ac:dyDescent="0.2">
      <c r="A367" s="18">
        <v>44130</v>
      </c>
      <c r="B367" s="3" t="s">
        <v>81</v>
      </c>
      <c r="C367" s="3" t="s">
        <v>9</v>
      </c>
      <c r="D367" s="3" t="s">
        <v>317</v>
      </c>
      <c r="E367" s="14">
        <v>3</v>
      </c>
      <c r="F367" s="14">
        <v>3</v>
      </c>
      <c r="G367" s="14">
        <v>3</v>
      </c>
      <c r="H367" s="14">
        <v>5</v>
      </c>
      <c r="I367" s="30" t="s">
        <v>363</v>
      </c>
      <c r="J367" s="10">
        <f t="shared" si="15"/>
        <v>3.3333333333333335</v>
      </c>
      <c r="K367" s="10"/>
      <c r="L367" s="10">
        <f t="shared" si="16"/>
        <v>3.3333333333333335</v>
      </c>
      <c r="M367" t="b">
        <f t="shared" si="17"/>
        <v>0</v>
      </c>
    </row>
    <row r="368" spans="1:14" ht="15.75" hidden="1" customHeight="1" x14ac:dyDescent="0.2">
      <c r="A368" s="18">
        <v>44130</v>
      </c>
      <c r="B368" s="3" t="s">
        <v>82</v>
      </c>
      <c r="C368" s="3" t="s">
        <v>98</v>
      </c>
      <c r="D368" s="3" t="s">
        <v>317</v>
      </c>
      <c r="E368" s="14">
        <v>4</v>
      </c>
      <c r="F368" s="14">
        <v>5</v>
      </c>
      <c r="G368" s="14">
        <v>4</v>
      </c>
      <c r="H368" s="14">
        <v>5</v>
      </c>
      <c r="I368" s="30" t="s">
        <v>377</v>
      </c>
      <c r="J368" s="10">
        <f t="shared" si="15"/>
        <v>4.5</v>
      </c>
      <c r="K368" s="10"/>
      <c r="L368" s="10">
        <f t="shared" si="16"/>
        <v>4.5</v>
      </c>
      <c r="M368" t="b">
        <f t="shared" si="17"/>
        <v>0</v>
      </c>
    </row>
    <row r="369" spans="1:14" ht="15.75" hidden="1" customHeight="1" x14ac:dyDescent="0.2">
      <c r="A369" s="18">
        <v>44130</v>
      </c>
      <c r="B369" s="3" t="s">
        <v>87</v>
      </c>
      <c r="C369" s="3" t="s">
        <v>98</v>
      </c>
      <c r="D369" s="3" t="s">
        <v>317</v>
      </c>
      <c r="E369" s="14">
        <v>5</v>
      </c>
      <c r="F369" s="14">
        <v>5</v>
      </c>
      <c r="G369" s="14">
        <v>5</v>
      </c>
      <c r="H369" s="14">
        <v>5</v>
      </c>
      <c r="I369" s="30" t="s">
        <v>355</v>
      </c>
      <c r="J369" s="10">
        <f t="shared" si="15"/>
        <v>5</v>
      </c>
      <c r="K369" s="10"/>
      <c r="L369" s="10">
        <f t="shared" si="16"/>
        <v>5</v>
      </c>
      <c r="M369" t="b">
        <f t="shared" si="17"/>
        <v>0</v>
      </c>
    </row>
    <row r="370" spans="1:14" ht="15.75" hidden="1" customHeight="1" x14ac:dyDescent="0.2">
      <c r="A370" s="18">
        <v>44130</v>
      </c>
      <c r="B370" s="3" t="s">
        <v>94</v>
      </c>
      <c r="C370" s="3" t="s">
        <v>96</v>
      </c>
      <c r="D370" s="3" t="s">
        <v>211</v>
      </c>
      <c r="E370" s="14">
        <v>5</v>
      </c>
      <c r="F370" s="14">
        <v>5</v>
      </c>
      <c r="G370" s="14">
        <v>5</v>
      </c>
      <c r="H370" s="14">
        <v>5</v>
      </c>
      <c r="I370" s="30" t="s">
        <v>342</v>
      </c>
      <c r="J370" s="10">
        <f t="shared" si="15"/>
        <v>5</v>
      </c>
      <c r="K370" s="10"/>
      <c r="L370" s="10">
        <f t="shared" si="16"/>
        <v>5</v>
      </c>
      <c r="M370" t="b">
        <f t="shared" si="17"/>
        <v>0</v>
      </c>
    </row>
    <row r="371" spans="1:14" ht="15.75" hidden="1" customHeight="1" x14ac:dyDescent="0.2">
      <c r="A371" s="18">
        <v>44130</v>
      </c>
      <c r="B371" s="3" t="s">
        <v>80</v>
      </c>
      <c r="C371" s="3" t="s">
        <v>91</v>
      </c>
      <c r="D371" s="3" t="s">
        <v>211</v>
      </c>
      <c r="E371" s="14">
        <v>5</v>
      </c>
      <c r="F371" s="14">
        <v>4</v>
      </c>
      <c r="G371" s="14">
        <v>5</v>
      </c>
      <c r="H371" s="14">
        <v>5</v>
      </c>
      <c r="I371" s="30" t="s">
        <v>380</v>
      </c>
      <c r="J371" s="10">
        <f t="shared" si="15"/>
        <v>4.666666666666667</v>
      </c>
      <c r="K371" s="10"/>
      <c r="L371" s="10">
        <f t="shared" si="16"/>
        <v>4.666666666666667</v>
      </c>
      <c r="M371" t="b">
        <f t="shared" si="17"/>
        <v>0</v>
      </c>
    </row>
    <row r="372" spans="1:14" ht="15.75" hidden="1" customHeight="1" x14ac:dyDescent="0.2">
      <c r="A372" s="18">
        <v>44130</v>
      </c>
      <c r="B372" s="3" t="s">
        <v>86</v>
      </c>
      <c r="C372" s="3" t="s">
        <v>98</v>
      </c>
      <c r="D372" s="3" t="s">
        <v>317</v>
      </c>
      <c r="E372" s="14">
        <v>4</v>
      </c>
      <c r="F372" s="14">
        <v>5</v>
      </c>
      <c r="G372" s="14">
        <v>4</v>
      </c>
      <c r="H372" s="14">
        <v>5</v>
      </c>
      <c r="I372" s="30" t="s">
        <v>375</v>
      </c>
      <c r="J372" s="10">
        <f t="shared" si="15"/>
        <v>4.5</v>
      </c>
      <c r="K372" s="10"/>
      <c r="L372" s="10">
        <f t="shared" si="16"/>
        <v>4.5</v>
      </c>
      <c r="M372" t="b">
        <f t="shared" si="17"/>
        <v>0</v>
      </c>
    </row>
    <row r="373" spans="1:14" ht="15.75" hidden="1" customHeight="1" x14ac:dyDescent="0.2">
      <c r="A373" s="18">
        <v>44130</v>
      </c>
      <c r="B373" s="3" t="s">
        <v>81</v>
      </c>
      <c r="C373" s="3" t="s">
        <v>98</v>
      </c>
      <c r="D373" s="3" t="s">
        <v>317</v>
      </c>
      <c r="E373" s="14">
        <v>5</v>
      </c>
      <c r="F373" s="14">
        <v>5</v>
      </c>
      <c r="G373" s="14">
        <v>5</v>
      </c>
      <c r="H373" s="14">
        <v>4</v>
      </c>
      <c r="I373" s="30" t="s">
        <v>366</v>
      </c>
      <c r="J373" s="10">
        <f t="shared" si="15"/>
        <v>4.833333333333333</v>
      </c>
      <c r="K373" s="10"/>
      <c r="L373" s="10">
        <f t="shared" si="16"/>
        <v>4.833333333333333</v>
      </c>
      <c r="M373" t="b">
        <f t="shared" si="17"/>
        <v>0</v>
      </c>
    </row>
    <row r="374" spans="1:14" ht="15.75" hidden="1" customHeight="1" x14ac:dyDescent="0.2">
      <c r="A374" s="18">
        <v>44130</v>
      </c>
      <c r="B374" s="3" t="s">
        <v>81</v>
      </c>
      <c r="C374" s="3" t="s">
        <v>87</v>
      </c>
      <c r="D374" s="3" t="s">
        <v>317</v>
      </c>
      <c r="E374" s="14">
        <v>5</v>
      </c>
      <c r="F374" s="14">
        <v>5</v>
      </c>
      <c r="G374" s="14">
        <v>5</v>
      </c>
      <c r="H374" s="14">
        <v>4</v>
      </c>
      <c r="I374" s="30" t="s">
        <v>364</v>
      </c>
      <c r="J374" s="10">
        <f t="shared" si="15"/>
        <v>4.833333333333333</v>
      </c>
      <c r="K374" s="10"/>
      <c r="L374" s="10">
        <f t="shared" si="16"/>
        <v>4.833333333333333</v>
      </c>
      <c r="M374" t="b">
        <f t="shared" si="17"/>
        <v>0</v>
      </c>
    </row>
    <row r="375" spans="1:14" ht="15.75" hidden="1" customHeight="1" x14ac:dyDescent="0.2">
      <c r="A375" s="18">
        <v>44130</v>
      </c>
      <c r="B375" s="3" t="s">
        <v>84</v>
      </c>
      <c r="C375" s="3" t="s">
        <v>98</v>
      </c>
      <c r="D375" s="3" t="s">
        <v>211</v>
      </c>
      <c r="E375" s="14">
        <v>5</v>
      </c>
      <c r="F375" s="14">
        <v>5</v>
      </c>
      <c r="G375" s="14">
        <v>4</v>
      </c>
      <c r="H375" s="14">
        <v>5</v>
      </c>
      <c r="I375" s="30" t="s">
        <v>346</v>
      </c>
      <c r="J375" s="10">
        <f t="shared" si="15"/>
        <v>4.833333333333333</v>
      </c>
      <c r="K375" s="10"/>
      <c r="L375" s="10">
        <f t="shared" si="16"/>
        <v>4.833333333333333</v>
      </c>
      <c r="M375" t="b">
        <f t="shared" si="17"/>
        <v>0</v>
      </c>
    </row>
    <row r="376" spans="1:14" ht="15.75" customHeight="1" x14ac:dyDescent="0.2">
      <c r="A376" s="18">
        <v>44130</v>
      </c>
      <c r="B376" s="3" t="s">
        <v>86</v>
      </c>
      <c r="C376" s="3" t="s">
        <v>91</v>
      </c>
      <c r="D376" s="3" t="s">
        <v>211</v>
      </c>
      <c r="E376" s="14">
        <v>5</v>
      </c>
      <c r="F376" s="14">
        <v>4</v>
      </c>
      <c r="G376" s="14">
        <v>5</v>
      </c>
      <c r="H376" s="14">
        <v>5</v>
      </c>
      <c r="I376" s="30" t="s">
        <v>384</v>
      </c>
      <c r="J376" s="10">
        <f t="shared" si="15"/>
        <v>4.666666666666667</v>
      </c>
      <c r="K376" s="10"/>
      <c r="L376" s="10">
        <f t="shared" si="16"/>
        <v>4.666666666666667</v>
      </c>
      <c r="M376" t="b">
        <f t="shared" si="17"/>
        <v>0</v>
      </c>
      <c r="N376" t="s">
        <v>106</v>
      </c>
    </row>
    <row r="377" spans="1:14" ht="15.75" hidden="1" customHeight="1" x14ac:dyDescent="0.2">
      <c r="A377" s="18">
        <v>44130</v>
      </c>
      <c r="B377" s="3" t="s">
        <v>96</v>
      </c>
      <c r="C377" s="3" t="s">
        <v>91</v>
      </c>
      <c r="D377" s="3" t="s">
        <v>211</v>
      </c>
      <c r="E377" s="14">
        <v>5</v>
      </c>
      <c r="F377" s="14">
        <v>4</v>
      </c>
      <c r="G377" s="14">
        <v>5</v>
      </c>
      <c r="H377" s="14">
        <v>5</v>
      </c>
      <c r="I377" s="30" t="s">
        <v>386</v>
      </c>
      <c r="J377" s="10">
        <f t="shared" si="15"/>
        <v>4.666666666666667</v>
      </c>
      <c r="K377" s="10"/>
      <c r="L377" s="10">
        <f t="shared" si="16"/>
        <v>4.666666666666667</v>
      </c>
      <c r="M377" t="b">
        <f t="shared" si="17"/>
        <v>0</v>
      </c>
    </row>
    <row r="378" spans="1:14" ht="15.75" hidden="1" customHeight="1" x14ac:dyDescent="0.2">
      <c r="A378" s="18">
        <v>44130</v>
      </c>
      <c r="B378" s="3" t="s">
        <v>87</v>
      </c>
      <c r="C378" s="3" t="s">
        <v>82</v>
      </c>
      <c r="D378" s="3" t="s">
        <v>317</v>
      </c>
      <c r="E378" s="14">
        <v>5</v>
      </c>
      <c r="F378" s="14">
        <v>5</v>
      </c>
      <c r="G378" s="14">
        <v>5</v>
      </c>
      <c r="H378" s="14">
        <v>5</v>
      </c>
      <c r="I378" s="30" t="s">
        <v>351</v>
      </c>
      <c r="J378" s="10">
        <f t="shared" si="15"/>
        <v>5</v>
      </c>
      <c r="K378" s="10"/>
      <c r="L378" s="10">
        <f t="shared" si="16"/>
        <v>5</v>
      </c>
      <c r="M378" t="b">
        <f t="shared" si="17"/>
        <v>0</v>
      </c>
    </row>
    <row r="379" spans="1:14" ht="15.75" hidden="1" customHeight="1" x14ac:dyDescent="0.2">
      <c r="A379" s="18">
        <v>44130</v>
      </c>
      <c r="B379" s="3" t="s">
        <v>87</v>
      </c>
      <c r="C379" s="3" t="s">
        <v>81</v>
      </c>
      <c r="D379" s="3" t="s">
        <v>317</v>
      </c>
      <c r="E379" s="14">
        <v>4</v>
      </c>
      <c r="F379" s="14">
        <v>4</v>
      </c>
      <c r="G379" s="14">
        <v>4</v>
      </c>
      <c r="H379" s="14">
        <v>4</v>
      </c>
      <c r="I379" s="30" t="s">
        <v>350</v>
      </c>
      <c r="J379" s="10">
        <f t="shared" si="15"/>
        <v>4</v>
      </c>
      <c r="K379" s="10"/>
      <c r="L379" s="10">
        <f t="shared" si="16"/>
        <v>4</v>
      </c>
      <c r="M379" t="b">
        <f t="shared" si="17"/>
        <v>0</v>
      </c>
    </row>
    <row r="380" spans="1:14" ht="15.75" hidden="1" customHeight="1" x14ac:dyDescent="0.2">
      <c r="A380" s="18">
        <v>44130</v>
      </c>
      <c r="B380" s="3" t="s">
        <v>80</v>
      </c>
      <c r="C380" s="3" t="s">
        <v>81</v>
      </c>
      <c r="D380" s="3" t="s">
        <v>167</v>
      </c>
      <c r="E380" s="14">
        <v>1</v>
      </c>
      <c r="F380" s="14">
        <v>1</v>
      </c>
      <c r="G380" s="14">
        <v>1</v>
      </c>
      <c r="H380" s="14">
        <v>5</v>
      </c>
      <c r="I380" s="30" t="s">
        <v>369</v>
      </c>
      <c r="J380" s="10">
        <f t="shared" si="15"/>
        <v>1.6666666666666667</v>
      </c>
      <c r="K380" s="10"/>
      <c r="L380" s="10">
        <f t="shared" si="16"/>
        <v>1.6666666666666667</v>
      </c>
      <c r="M380" t="b">
        <f t="shared" si="17"/>
        <v>0</v>
      </c>
    </row>
    <row r="381" spans="1:14" ht="15.75" hidden="1" customHeight="1" x14ac:dyDescent="0.2">
      <c r="A381" s="18">
        <v>44130</v>
      </c>
      <c r="B381" s="3" t="s">
        <v>80</v>
      </c>
      <c r="C381" s="3" t="s">
        <v>86</v>
      </c>
      <c r="D381" s="3" t="s">
        <v>317</v>
      </c>
      <c r="E381" s="14">
        <v>3</v>
      </c>
      <c r="F381" s="14">
        <v>4</v>
      </c>
      <c r="G381" s="14">
        <v>3</v>
      </c>
      <c r="H381" s="14">
        <v>5</v>
      </c>
      <c r="I381" s="30" t="s">
        <v>379</v>
      </c>
      <c r="J381" s="10">
        <f t="shared" si="15"/>
        <v>3.6666666666666665</v>
      </c>
      <c r="K381" s="10"/>
      <c r="L381" s="10">
        <f t="shared" si="16"/>
        <v>3.6666666666666665</v>
      </c>
      <c r="M381" t="b">
        <f t="shared" si="17"/>
        <v>0</v>
      </c>
    </row>
    <row r="382" spans="1:14" ht="15.75" hidden="1" customHeight="1" x14ac:dyDescent="0.2">
      <c r="A382" s="18">
        <v>44130</v>
      </c>
      <c r="B382" s="3" t="s">
        <v>80</v>
      </c>
      <c r="C382" s="3" t="s">
        <v>84</v>
      </c>
      <c r="D382" s="3" t="s">
        <v>211</v>
      </c>
      <c r="E382" s="14">
        <v>2</v>
      </c>
      <c r="F382" s="14">
        <v>3</v>
      </c>
      <c r="G382" s="14">
        <v>3</v>
      </c>
      <c r="H382" s="14">
        <v>4</v>
      </c>
      <c r="I382" s="30" t="s">
        <v>374</v>
      </c>
      <c r="J382" s="10">
        <f t="shared" si="15"/>
        <v>2.8333333333333335</v>
      </c>
      <c r="K382" s="10"/>
      <c r="L382" s="10">
        <f t="shared" si="16"/>
        <v>2.8333333333333335</v>
      </c>
      <c r="M382" t="b">
        <f t="shared" si="17"/>
        <v>0</v>
      </c>
    </row>
    <row r="383" spans="1:14" ht="15.75" hidden="1" customHeight="1" x14ac:dyDescent="0.2">
      <c r="A383" s="18">
        <v>44130</v>
      </c>
      <c r="B383" s="3" t="s">
        <v>80</v>
      </c>
      <c r="C383" s="3" t="s">
        <v>81</v>
      </c>
      <c r="D383" s="3" t="s">
        <v>317</v>
      </c>
      <c r="E383" s="14">
        <v>2</v>
      </c>
      <c r="F383" s="14">
        <v>2</v>
      </c>
      <c r="G383" s="14">
        <v>2</v>
      </c>
      <c r="H383" s="14">
        <v>4</v>
      </c>
      <c r="I383" s="30" t="s">
        <v>370</v>
      </c>
      <c r="J383" s="10">
        <f t="shared" si="15"/>
        <v>2.3333333333333335</v>
      </c>
      <c r="K383" s="10"/>
      <c r="L383" s="10">
        <f t="shared" si="16"/>
        <v>2.3333333333333335</v>
      </c>
      <c r="M383" t="b">
        <f t="shared" si="17"/>
        <v>0</v>
      </c>
    </row>
    <row r="384" spans="1:14" ht="15.75" hidden="1" customHeight="1" x14ac:dyDescent="0.2">
      <c r="A384" s="18">
        <v>44130</v>
      </c>
      <c r="B384" s="3" t="s">
        <v>80</v>
      </c>
      <c r="C384" s="3" t="s">
        <v>9</v>
      </c>
      <c r="D384" s="3" t="s">
        <v>317</v>
      </c>
      <c r="E384" s="14">
        <v>2</v>
      </c>
      <c r="F384" s="14">
        <v>1</v>
      </c>
      <c r="G384" s="14">
        <v>2</v>
      </c>
      <c r="H384" s="14">
        <v>5</v>
      </c>
      <c r="I384" s="30" t="s">
        <v>394</v>
      </c>
      <c r="J384" s="10">
        <f t="shared" si="15"/>
        <v>2.1666666666666665</v>
      </c>
      <c r="K384" s="10"/>
      <c r="L384" s="10">
        <f t="shared" si="16"/>
        <v>2.1666666666666665</v>
      </c>
      <c r="M384" t="b">
        <f t="shared" si="17"/>
        <v>0</v>
      </c>
    </row>
    <row r="385" spans="1:13" ht="15.75" hidden="1" customHeight="1" x14ac:dyDescent="0.2">
      <c r="A385" s="18">
        <v>44130</v>
      </c>
      <c r="B385" s="3" t="s">
        <v>80</v>
      </c>
      <c r="C385" s="3" t="s">
        <v>81</v>
      </c>
      <c r="D385" s="3" t="s">
        <v>211</v>
      </c>
      <c r="E385" s="14">
        <v>2</v>
      </c>
      <c r="F385" s="14">
        <v>3</v>
      </c>
      <c r="G385" s="14">
        <v>4</v>
      </c>
      <c r="H385" s="14">
        <v>5</v>
      </c>
      <c r="I385" s="30" t="s">
        <v>368</v>
      </c>
      <c r="J385" s="10">
        <f t="shared" si="15"/>
        <v>3.1666666666666665</v>
      </c>
      <c r="K385" s="10"/>
      <c r="L385" s="10">
        <f t="shared" si="16"/>
        <v>3.1666666666666665</v>
      </c>
      <c r="M385" t="b">
        <f t="shared" si="17"/>
        <v>0</v>
      </c>
    </row>
    <row r="386" spans="1:13" ht="15.75" hidden="1" customHeight="1" x14ac:dyDescent="0.2">
      <c r="A386" s="18">
        <v>44130</v>
      </c>
      <c r="B386" s="3" t="s">
        <v>80</v>
      </c>
      <c r="C386" s="3" t="s">
        <v>87</v>
      </c>
      <c r="D386" s="3" t="s">
        <v>317</v>
      </c>
      <c r="E386" s="14">
        <v>4</v>
      </c>
      <c r="F386" s="14">
        <v>5</v>
      </c>
      <c r="G386" s="14">
        <v>5</v>
      </c>
      <c r="H386" s="14">
        <v>5</v>
      </c>
      <c r="I386" s="30" t="s">
        <v>383</v>
      </c>
      <c r="J386" s="10">
        <f t="shared" ref="J386:J422" si="18">(E386*2+F386*2+G386+H386)/6</f>
        <v>4.666666666666667</v>
      </c>
      <c r="K386" s="10"/>
      <c r="L386" s="10">
        <f t="shared" ref="L386:L422" si="19">IF(K386="b",J386*1.1,J386)</f>
        <v>4.666666666666667</v>
      </c>
      <c r="M386" t="b">
        <f t="shared" ref="M386:M422" si="20">EXACT(B386,C386)</f>
        <v>0</v>
      </c>
    </row>
    <row r="387" spans="1:13" ht="15.75" hidden="1" customHeight="1" x14ac:dyDescent="0.2">
      <c r="A387" s="18">
        <v>44130</v>
      </c>
      <c r="B387" s="3" t="s">
        <v>80</v>
      </c>
      <c r="C387" s="3" t="s">
        <v>94</v>
      </c>
      <c r="D387" s="3" t="s">
        <v>211</v>
      </c>
      <c r="E387" s="14">
        <v>4</v>
      </c>
      <c r="F387" s="14">
        <v>5</v>
      </c>
      <c r="G387" s="14">
        <v>5</v>
      </c>
      <c r="H387" s="14">
        <v>5</v>
      </c>
      <c r="I387" s="30" t="s">
        <v>388</v>
      </c>
      <c r="J387" s="10">
        <f t="shared" si="18"/>
        <v>4.666666666666667</v>
      </c>
      <c r="K387" s="10"/>
      <c r="L387" s="10">
        <f t="shared" si="19"/>
        <v>4.666666666666667</v>
      </c>
      <c r="M387" t="b">
        <f t="shared" si="20"/>
        <v>0</v>
      </c>
    </row>
    <row r="388" spans="1:13" ht="15.75" hidden="1" customHeight="1" x14ac:dyDescent="0.2">
      <c r="A388" s="18">
        <v>44130</v>
      </c>
      <c r="B388" s="3" t="s">
        <v>80</v>
      </c>
      <c r="C388" s="3" t="s">
        <v>86</v>
      </c>
      <c r="D388" s="3" t="s">
        <v>211</v>
      </c>
      <c r="E388" s="14">
        <v>3</v>
      </c>
      <c r="F388" s="14">
        <v>4</v>
      </c>
      <c r="G388" s="14">
        <v>4</v>
      </c>
      <c r="H388" s="14">
        <v>5</v>
      </c>
      <c r="I388" s="30" t="s">
        <v>378</v>
      </c>
      <c r="J388" s="10">
        <f t="shared" si="18"/>
        <v>3.8333333333333335</v>
      </c>
      <c r="K388" s="10"/>
      <c r="L388" s="10">
        <f t="shared" si="19"/>
        <v>3.8333333333333335</v>
      </c>
      <c r="M388" t="b">
        <f t="shared" si="20"/>
        <v>0</v>
      </c>
    </row>
    <row r="389" spans="1:13" ht="15.75" hidden="1" customHeight="1" x14ac:dyDescent="0.2">
      <c r="A389" s="18">
        <v>44130</v>
      </c>
      <c r="B389" s="3" t="s">
        <v>80</v>
      </c>
      <c r="C389" s="3" t="s">
        <v>94</v>
      </c>
      <c r="D389" s="3" t="s">
        <v>317</v>
      </c>
      <c r="E389" s="14">
        <v>3</v>
      </c>
      <c r="F389" s="14">
        <v>3</v>
      </c>
      <c r="G389" s="14">
        <v>3</v>
      </c>
      <c r="H389" s="14">
        <v>4</v>
      </c>
      <c r="I389" s="30" t="s">
        <v>387</v>
      </c>
      <c r="J389" s="10">
        <f t="shared" si="18"/>
        <v>3.1666666666666665</v>
      </c>
      <c r="K389" s="10"/>
      <c r="L389" s="10">
        <f t="shared" si="19"/>
        <v>3.1666666666666665</v>
      </c>
      <c r="M389" t="b">
        <f t="shared" si="20"/>
        <v>0</v>
      </c>
    </row>
    <row r="390" spans="1:13" ht="15.75" hidden="1" customHeight="1" x14ac:dyDescent="0.2">
      <c r="A390" s="18">
        <v>44130</v>
      </c>
      <c r="B390" s="3" t="s">
        <v>80</v>
      </c>
      <c r="C390" s="3" t="s">
        <v>87</v>
      </c>
      <c r="D390" s="3" t="s">
        <v>211</v>
      </c>
      <c r="E390" s="14">
        <v>4</v>
      </c>
      <c r="F390" s="14">
        <v>5</v>
      </c>
      <c r="G390" s="14">
        <v>4</v>
      </c>
      <c r="H390" s="14">
        <v>5</v>
      </c>
      <c r="I390" s="30" t="s">
        <v>382</v>
      </c>
      <c r="J390" s="10">
        <f t="shared" si="18"/>
        <v>4.5</v>
      </c>
      <c r="K390" s="10"/>
      <c r="L390" s="10">
        <f t="shared" si="19"/>
        <v>4.5</v>
      </c>
      <c r="M390" t="b">
        <f t="shared" si="20"/>
        <v>0</v>
      </c>
    </row>
    <row r="391" spans="1:13" ht="15.75" hidden="1" customHeight="1" x14ac:dyDescent="0.2">
      <c r="A391" s="18">
        <v>44130</v>
      </c>
      <c r="B391" s="3" t="s">
        <v>80</v>
      </c>
      <c r="C391" s="3" t="s">
        <v>91</v>
      </c>
      <c r="D391" s="3" t="s">
        <v>317</v>
      </c>
      <c r="E391" s="14">
        <v>3</v>
      </c>
      <c r="F391" s="14">
        <v>4</v>
      </c>
      <c r="G391" s="14">
        <v>3</v>
      </c>
      <c r="H391" s="14">
        <v>5</v>
      </c>
      <c r="I391" s="30" t="s">
        <v>381</v>
      </c>
      <c r="J391" s="10">
        <f t="shared" si="18"/>
        <v>3.6666666666666665</v>
      </c>
      <c r="K391" s="10"/>
      <c r="L391" s="10">
        <f t="shared" si="19"/>
        <v>3.6666666666666665</v>
      </c>
      <c r="M391" t="b">
        <f t="shared" si="20"/>
        <v>0</v>
      </c>
    </row>
    <row r="392" spans="1:13" ht="15.75" hidden="1" customHeight="1" x14ac:dyDescent="0.2">
      <c r="A392" s="18">
        <v>44130</v>
      </c>
      <c r="B392" s="3" t="s">
        <v>87</v>
      </c>
      <c r="C392" s="3" t="s">
        <v>84</v>
      </c>
      <c r="D392" s="3" t="s">
        <v>317</v>
      </c>
      <c r="E392" s="14">
        <v>4</v>
      </c>
      <c r="F392" s="14">
        <v>4</v>
      </c>
      <c r="G392" s="14">
        <v>4</v>
      </c>
      <c r="H392" s="14">
        <v>4</v>
      </c>
      <c r="I392" s="30" t="s">
        <v>358</v>
      </c>
      <c r="J392" s="10">
        <f t="shared" si="18"/>
        <v>4</v>
      </c>
      <c r="K392" s="10"/>
      <c r="L392" s="10">
        <f t="shared" si="19"/>
        <v>4</v>
      </c>
      <c r="M392" t="b">
        <f t="shared" si="20"/>
        <v>0</v>
      </c>
    </row>
    <row r="393" spans="1:13" ht="15.75" hidden="1" customHeight="1" x14ac:dyDescent="0.2">
      <c r="A393" s="18">
        <v>44130</v>
      </c>
      <c r="B393" s="3" t="s">
        <v>87</v>
      </c>
      <c r="C393" s="3" t="s">
        <v>86</v>
      </c>
      <c r="D393" s="3" t="s">
        <v>317</v>
      </c>
      <c r="E393" s="14">
        <v>5</v>
      </c>
      <c r="F393" s="14">
        <v>5</v>
      </c>
      <c r="G393" s="14">
        <v>5</v>
      </c>
      <c r="H393" s="14">
        <v>4</v>
      </c>
      <c r="I393" s="30" t="s">
        <v>359</v>
      </c>
      <c r="J393" s="10">
        <f t="shared" si="18"/>
        <v>4.833333333333333</v>
      </c>
      <c r="K393" s="10"/>
      <c r="L393" s="10">
        <f t="shared" si="19"/>
        <v>4.833333333333333</v>
      </c>
      <c r="M393" t="b">
        <f t="shared" si="20"/>
        <v>0</v>
      </c>
    </row>
    <row r="394" spans="1:13" ht="15.75" hidden="1" customHeight="1" x14ac:dyDescent="0.2">
      <c r="A394" s="18">
        <v>44130</v>
      </c>
      <c r="B394" s="3" t="s">
        <v>9</v>
      </c>
      <c r="C394" s="3" t="s">
        <v>86</v>
      </c>
      <c r="D394" s="3" t="s">
        <v>317</v>
      </c>
      <c r="E394" s="14">
        <v>5</v>
      </c>
      <c r="F394" s="14">
        <v>5</v>
      </c>
      <c r="G394" s="14">
        <v>5</v>
      </c>
      <c r="H394" s="14">
        <v>5</v>
      </c>
      <c r="I394" s="30" t="s">
        <v>349</v>
      </c>
      <c r="J394" s="10">
        <f t="shared" si="18"/>
        <v>5</v>
      </c>
      <c r="K394" s="10"/>
      <c r="L394" s="10">
        <f t="shared" si="19"/>
        <v>5</v>
      </c>
      <c r="M394" t="b">
        <f t="shared" si="20"/>
        <v>0</v>
      </c>
    </row>
    <row r="395" spans="1:13" ht="15.75" hidden="1" customHeight="1" x14ac:dyDescent="0.2">
      <c r="A395" s="18">
        <v>44130</v>
      </c>
      <c r="B395" s="3" t="s">
        <v>9</v>
      </c>
      <c r="C395" s="3" t="s">
        <v>98</v>
      </c>
      <c r="D395" s="3" t="s">
        <v>11</v>
      </c>
      <c r="E395" s="14">
        <v>5</v>
      </c>
      <c r="F395" s="14">
        <v>4</v>
      </c>
      <c r="G395" s="14">
        <v>5</v>
      </c>
      <c r="H395" s="14">
        <v>5</v>
      </c>
      <c r="I395" s="30" t="s">
        <v>352</v>
      </c>
      <c r="J395" s="10">
        <f t="shared" si="18"/>
        <v>4.666666666666667</v>
      </c>
      <c r="K395" s="10"/>
      <c r="L395" s="10">
        <f t="shared" si="19"/>
        <v>4.666666666666667</v>
      </c>
      <c r="M395" t="b">
        <f t="shared" si="20"/>
        <v>0</v>
      </c>
    </row>
    <row r="396" spans="1:13" ht="15.75" hidden="1" customHeight="1" x14ac:dyDescent="0.2">
      <c r="A396" s="18">
        <v>44130</v>
      </c>
      <c r="B396" s="3" t="s">
        <v>84</v>
      </c>
      <c r="C396" s="3" t="s">
        <v>9</v>
      </c>
      <c r="D396" s="3" t="s">
        <v>211</v>
      </c>
      <c r="E396" s="14">
        <v>5</v>
      </c>
      <c r="F396" s="14">
        <v>5</v>
      </c>
      <c r="G396" s="14">
        <v>4</v>
      </c>
      <c r="H396" s="14">
        <v>5</v>
      </c>
      <c r="I396" s="30" t="s">
        <v>348</v>
      </c>
      <c r="J396" s="10">
        <f t="shared" si="18"/>
        <v>4.833333333333333</v>
      </c>
      <c r="K396" s="10"/>
      <c r="L396" s="10">
        <f t="shared" si="19"/>
        <v>4.833333333333333</v>
      </c>
      <c r="M396" t="b">
        <f t="shared" si="20"/>
        <v>0</v>
      </c>
    </row>
    <row r="397" spans="1:13" ht="15.75" hidden="1" customHeight="1" x14ac:dyDescent="0.2">
      <c r="A397" s="18">
        <v>44130</v>
      </c>
      <c r="B397" s="3" t="s">
        <v>87</v>
      </c>
      <c r="C397" s="3" t="s">
        <v>96</v>
      </c>
      <c r="D397" s="3" t="s">
        <v>317</v>
      </c>
      <c r="E397" s="14">
        <v>5</v>
      </c>
      <c r="F397" s="14">
        <v>5</v>
      </c>
      <c r="G397" s="14">
        <v>5</v>
      </c>
      <c r="H397" s="14">
        <v>4</v>
      </c>
      <c r="I397" s="30" t="s">
        <v>356</v>
      </c>
      <c r="J397" s="10">
        <f t="shared" si="18"/>
        <v>4.833333333333333</v>
      </c>
      <c r="K397" s="10"/>
      <c r="L397" s="10">
        <f t="shared" si="19"/>
        <v>4.833333333333333</v>
      </c>
      <c r="M397" t="b">
        <f t="shared" si="20"/>
        <v>0</v>
      </c>
    </row>
    <row r="398" spans="1:13" ht="15.75" hidden="1" customHeight="1" x14ac:dyDescent="0.2">
      <c r="A398" s="18">
        <v>44130</v>
      </c>
      <c r="B398" s="3" t="s">
        <v>81</v>
      </c>
      <c r="C398" s="3" t="s">
        <v>82</v>
      </c>
      <c r="D398" s="3" t="s">
        <v>317</v>
      </c>
      <c r="E398" s="14">
        <v>4</v>
      </c>
      <c r="F398" s="14">
        <v>5</v>
      </c>
      <c r="G398" s="14">
        <v>5</v>
      </c>
      <c r="H398" s="14">
        <v>5</v>
      </c>
      <c r="I398" s="30" t="s">
        <v>360</v>
      </c>
      <c r="J398" s="10">
        <f t="shared" si="18"/>
        <v>4.666666666666667</v>
      </c>
      <c r="K398" s="10"/>
      <c r="L398" s="10">
        <f t="shared" si="19"/>
        <v>4.666666666666667</v>
      </c>
      <c r="M398" t="b">
        <f t="shared" si="20"/>
        <v>0</v>
      </c>
    </row>
    <row r="399" spans="1:13" ht="15.75" hidden="1" customHeight="1" x14ac:dyDescent="0.2">
      <c r="A399" s="18">
        <v>44130</v>
      </c>
      <c r="B399" s="3" t="s">
        <v>81</v>
      </c>
      <c r="C399" s="3" t="s">
        <v>84</v>
      </c>
      <c r="D399" s="3" t="s">
        <v>317</v>
      </c>
      <c r="E399" s="14">
        <v>3</v>
      </c>
      <c r="F399" s="14">
        <v>4</v>
      </c>
      <c r="G399" s="14">
        <v>3</v>
      </c>
      <c r="H399" s="14">
        <v>5</v>
      </c>
      <c r="I399" s="30" t="s">
        <v>361</v>
      </c>
      <c r="J399" s="10">
        <f t="shared" si="18"/>
        <v>3.6666666666666665</v>
      </c>
      <c r="K399" s="10"/>
      <c r="L399" s="10">
        <f t="shared" si="19"/>
        <v>3.6666666666666665</v>
      </c>
      <c r="M399" t="b">
        <f t="shared" si="20"/>
        <v>0</v>
      </c>
    </row>
    <row r="400" spans="1:13" ht="15.75" hidden="1" customHeight="1" x14ac:dyDescent="0.2">
      <c r="A400" s="18">
        <v>44130</v>
      </c>
      <c r="B400" s="3" t="s">
        <v>81</v>
      </c>
      <c r="C400" s="3" t="s">
        <v>86</v>
      </c>
      <c r="D400" s="3" t="s">
        <v>317</v>
      </c>
      <c r="E400" s="14">
        <v>3</v>
      </c>
      <c r="F400" s="14">
        <v>4</v>
      </c>
      <c r="G400" s="14">
        <v>5</v>
      </c>
      <c r="H400" s="14">
        <v>5</v>
      </c>
      <c r="I400" s="30" t="s">
        <v>362</v>
      </c>
      <c r="J400" s="10">
        <f t="shared" si="18"/>
        <v>4</v>
      </c>
      <c r="K400" s="10"/>
      <c r="L400" s="10">
        <f t="shared" si="19"/>
        <v>4</v>
      </c>
      <c r="M400" t="b">
        <f t="shared" si="20"/>
        <v>0</v>
      </c>
    </row>
    <row r="401" spans="1:13" ht="15.75" hidden="1" customHeight="1" x14ac:dyDescent="0.2">
      <c r="A401" s="18">
        <v>44130</v>
      </c>
      <c r="B401" s="3" t="s">
        <v>81</v>
      </c>
      <c r="C401" s="3" t="s">
        <v>96</v>
      </c>
      <c r="D401" s="3" t="s">
        <v>317</v>
      </c>
      <c r="E401" s="14">
        <v>3</v>
      </c>
      <c r="F401" s="14">
        <v>5</v>
      </c>
      <c r="G401" s="14">
        <v>3</v>
      </c>
      <c r="H401" s="14">
        <v>5</v>
      </c>
      <c r="I401" s="30" t="s">
        <v>367</v>
      </c>
      <c r="J401" s="10">
        <f t="shared" si="18"/>
        <v>4</v>
      </c>
      <c r="K401" s="10"/>
      <c r="L401" s="10">
        <f t="shared" si="19"/>
        <v>4</v>
      </c>
      <c r="M401" t="b">
        <f t="shared" si="20"/>
        <v>0</v>
      </c>
    </row>
    <row r="402" spans="1:13" ht="15.75" hidden="1" customHeight="1" x14ac:dyDescent="0.2">
      <c r="A402" s="18">
        <v>44130</v>
      </c>
      <c r="B402" s="3" t="s">
        <v>80</v>
      </c>
      <c r="C402" s="3" t="s">
        <v>98</v>
      </c>
      <c r="D402" s="3" t="s">
        <v>317</v>
      </c>
      <c r="E402" s="14">
        <v>5</v>
      </c>
      <c r="F402" s="14">
        <v>5</v>
      </c>
      <c r="G402" s="14">
        <v>5</v>
      </c>
      <c r="H402" s="14">
        <v>5</v>
      </c>
      <c r="I402" s="30" t="s">
        <v>390</v>
      </c>
      <c r="J402" s="10">
        <f t="shared" si="18"/>
        <v>5</v>
      </c>
      <c r="K402" s="10"/>
      <c r="L402" s="10">
        <f t="shared" si="19"/>
        <v>5</v>
      </c>
      <c r="M402" t="b">
        <f t="shared" si="20"/>
        <v>0</v>
      </c>
    </row>
    <row r="403" spans="1:13" ht="15.75" hidden="1" customHeight="1" x14ac:dyDescent="0.2">
      <c r="A403" s="18">
        <v>44130</v>
      </c>
      <c r="B403" s="3" t="s">
        <v>80</v>
      </c>
      <c r="C403" s="3" t="s">
        <v>9</v>
      </c>
      <c r="D403" s="3" t="s">
        <v>211</v>
      </c>
      <c r="E403" s="14">
        <v>5</v>
      </c>
      <c r="F403" s="14">
        <v>5</v>
      </c>
      <c r="G403" s="14">
        <v>5</v>
      </c>
      <c r="H403" s="14">
        <v>5</v>
      </c>
      <c r="I403" s="30" t="s">
        <v>393</v>
      </c>
      <c r="J403" s="10">
        <f t="shared" si="18"/>
        <v>5</v>
      </c>
      <c r="K403" s="10"/>
      <c r="L403" s="10">
        <f t="shared" si="19"/>
        <v>5</v>
      </c>
      <c r="M403" t="b">
        <f t="shared" si="20"/>
        <v>0</v>
      </c>
    </row>
    <row r="404" spans="1:13" ht="15.75" hidden="1" customHeight="1" x14ac:dyDescent="0.2">
      <c r="A404" s="18">
        <v>44130</v>
      </c>
      <c r="B404" s="3" t="s">
        <v>87</v>
      </c>
      <c r="C404" s="3" t="s">
        <v>91</v>
      </c>
      <c r="D404" s="3" t="s">
        <v>317</v>
      </c>
      <c r="E404" s="14">
        <v>5</v>
      </c>
      <c r="F404" s="14">
        <v>5</v>
      </c>
      <c r="G404" s="14">
        <v>4</v>
      </c>
      <c r="H404" s="14">
        <v>5</v>
      </c>
      <c r="I404" s="30" t="s">
        <v>353</v>
      </c>
      <c r="J404" s="10">
        <f t="shared" si="18"/>
        <v>4.833333333333333</v>
      </c>
      <c r="K404" s="10"/>
      <c r="L404" s="10">
        <f t="shared" si="19"/>
        <v>4.833333333333333</v>
      </c>
      <c r="M404" t="b">
        <f t="shared" si="20"/>
        <v>0</v>
      </c>
    </row>
    <row r="405" spans="1:13" ht="15.75" hidden="1" customHeight="1" x14ac:dyDescent="0.2">
      <c r="A405" s="18">
        <v>44130</v>
      </c>
      <c r="B405" s="3" t="s">
        <v>87</v>
      </c>
      <c r="C405" s="3" t="s">
        <v>94</v>
      </c>
      <c r="D405" s="3" t="s">
        <v>317</v>
      </c>
      <c r="E405" s="14">
        <v>5</v>
      </c>
      <c r="F405" s="14">
        <v>3</v>
      </c>
      <c r="G405" s="14">
        <v>4</v>
      </c>
      <c r="H405" s="14">
        <v>5</v>
      </c>
      <c r="I405" s="30" t="s">
        <v>354</v>
      </c>
      <c r="J405" s="10">
        <f t="shared" si="18"/>
        <v>4.166666666666667</v>
      </c>
      <c r="K405" s="10"/>
      <c r="L405" s="10">
        <f t="shared" si="19"/>
        <v>4.166666666666667</v>
      </c>
      <c r="M405" t="b">
        <f t="shared" si="20"/>
        <v>0</v>
      </c>
    </row>
    <row r="406" spans="1:13" ht="15.75" hidden="1" customHeight="1" x14ac:dyDescent="0.2">
      <c r="A406" s="18">
        <v>44130</v>
      </c>
      <c r="B406" s="3" t="s">
        <v>87</v>
      </c>
      <c r="C406" s="3" t="s">
        <v>9</v>
      </c>
      <c r="D406" s="3" t="s">
        <v>317</v>
      </c>
      <c r="E406" s="14">
        <v>4</v>
      </c>
      <c r="F406" s="14">
        <v>3</v>
      </c>
      <c r="G406" s="14">
        <v>5</v>
      </c>
      <c r="H406" s="14">
        <v>4</v>
      </c>
      <c r="I406" s="30" t="s">
        <v>357</v>
      </c>
      <c r="J406" s="10">
        <f t="shared" si="18"/>
        <v>3.8333333333333335</v>
      </c>
      <c r="K406" s="10"/>
      <c r="L406" s="10">
        <f t="shared" si="19"/>
        <v>3.8333333333333335</v>
      </c>
      <c r="M406" t="b">
        <f t="shared" si="20"/>
        <v>0</v>
      </c>
    </row>
    <row r="407" spans="1:13" ht="15.75" hidden="1" customHeight="1" x14ac:dyDescent="0.2">
      <c r="A407" s="18">
        <v>44130</v>
      </c>
      <c r="B407" s="3" t="s">
        <v>80</v>
      </c>
      <c r="C407" s="3" t="s">
        <v>96</v>
      </c>
      <c r="D407" s="3" t="s">
        <v>211</v>
      </c>
      <c r="E407" s="14">
        <v>4</v>
      </c>
      <c r="F407" s="14">
        <v>5</v>
      </c>
      <c r="G407" s="14">
        <v>5</v>
      </c>
      <c r="H407" s="14">
        <v>5</v>
      </c>
      <c r="I407" s="30" t="s">
        <v>391</v>
      </c>
      <c r="J407" s="10">
        <f t="shared" si="18"/>
        <v>4.666666666666667</v>
      </c>
      <c r="K407" s="10"/>
      <c r="L407" s="10">
        <f t="shared" si="19"/>
        <v>4.666666666666667</v>
      </c>
      <c r="M407" t="b">
        <f t="shared" si="20"/>
        <v>0</v>
      </c>
    </row>
    <row r="408" spans="1:13" ht="15.75" hidden="1" customHeight="1" x14ac:dyDescent="0.2">
      <c r="A408" s="18">
        <v>44130</v>
      </c>
      <c r="B408" s="3" t="s">
        <v>86</v>
      </c>
      <c r="C408" s="3" t="s">
        <v>82</v>
      </c>
      <c r="D408" s="3" t="s">
        <v>317</v>
      </c>
      <c r="E408" s="14">
        <v>5</v>
      </c>
      <c r="F408" s="14">
        <v>5</v>
      </c>
      <c r="G408" s="14">
        <v>5</v>
      </c>
      <c r="H408" s="14">
        <v>5</v>
      </c>
      <c r="I408" s="30" t="s">
        <v>373</v>
      </c>
      <c r="J408" s="10">
        <f t="shared" si="18"/>
        <v>5</v>
      </c>
      <c r="K408" s="10"/>
      <c r="L408" s="10">
        <f t="shared" si="19"/>
        <v>5</v>
      </c>
      <c r="M408" t="b">
        <f t="shared" si="20"/>
        <v>0</v>
      </c>
    </row>
    <row r="409" spans="1:13" ht="15.75" hidden="1" customHeight="1" x14ac:dyDescent="0.2">
      <c r="A409" s="18">
        <v>44130</v>
      </c>
      <c r="B409" s="3" t="s">
        <v>80</v>
      </c>
      <c r="C409" s="3" t="s">
        <v>82</v>
      </c>
      <c r="D409" s="3" t="s">
        <v>211</v>
      </c>
      <c r="E409" s="14">
        <v>5</v>
      </c>
      <c r="F409" s="14">
        <v>4</v>
      </c>
      <c r="G409" s="14">
        <v>5</v>
      </c>
      <c r="H409" s="14">
        <v>5</v>
      </c>
      <c r="I409" s="30" t="s">
        <v>371</v>
      </c>
      <c r="J409" s="10">
        <f t="shared" si="18"/>
        <v>4.666666666666667</v>
      </c>
      <c r="K409" s="21" t="s">
        <v>109</v>
      </c>
      <c r="L409" s="10">
        <f t="shared" si="19"/>
        <v>5.1333333333333337</v>
      </c>
      <c r="M409" t="b">
        <f t="shared" si="20"/>
        <v>0</v>
      </c>
    </row>
    <row r="410" spans="1:13" ht="15.75" hidden="1" customHeight="1" x14ac:dyDescent="0.2">
      <c r="A410" s="18">
        <v>44130</v>
      </c>
      <c r="B410" s="3" t="s">
        <v>80</v>
      </c>
      <c r="C410" s="3" t="s">
        <v>98</v>
      </c>
      <c r="D410" s="3" t="s">
        <v>211</v>
      </c>
      <c r="E410" s="14">
        <v>5</v>
      </c>
      <c r="F410" s="14">
        <v>5</v>
      </c>
      <c r="G410" s="14">
        <v>5</v>
      </c>
      <c r="H410" s="14">
        <v>5</v>
      </c>
      <c r="I410" s="30" t="s">
        <v>389</v>
      </c>
      <c r="J410" s="10">
        <f t="shared" si="18"/>
        <v>5</v>
      </c>
      <c r="K410" s="10"/>
      <c r="L410" s="10">
        <f t="shared" si="19"/>
        <v>5</v>
      </c>
      <c r="M410" t="b">
        <f t="shared" si="20"/>
        <v>0</v>
      </c>
    </row>
    <row r="411" spans="1:13" ht="15.75" hidden="1" customHeight="1" x14ac:dyDescent="0.2">
      <c r="A411" s="18">
        <v>44130</v>
      </c>
      <c r="B411" s="3" t="s">
        <v>80</v>
      </c>
      <c r="C411" s="3" t="s">
        <v>96</v>
      </c>
      <c r="D411" s="3" t="s">
        <v>317</v>
      </c>
      <c r="E411" s="14">
        <v>4</v>
      </c>
      <c r="F411" s="14">
        <v>5</v>
      </c>
      <c r="G411" s="14">
        <v>5</v>
      </c>
      <c r="H411" s="14">
        <v>5</v>
      </c>
      <c r="I411" s="30" t="s">
        <v>392</v>
      </c>
      <c r="J411" s="10">
        <f t="shared" si="18"/>
        <v>4.666666666666667</v>
      </c>
      <c r="K411" s="10"/>
      <c r="L411" s="10">
        <f t="shared" si="19"/>
        <v>4.666666666666667</v>
      </c>
      <c r="M411" t="b">
        <f t="shared" si="20"/>
        <v>0</v>
      </c>
    </row>
    <row r="412" spans="1:13" ht="15.75" hidden="1" customHeight="1" x14ac:dyDescent="0.2">
      <c r="A412" s="18">
        <v>44130</v>
      </c>
      <c r="B412" s="3" t="s">
        <v>80</v>
      </c>
      <c r="C412" s="3" t="s">
        <v>84</v>
      </c>
      <c r="D412" s="3" t="s">
        <v>317</v>
      </c>
      <c r="E412" s="14">
        <v>4</v>
      </c>
      <c r="F412" s="14">
        <v>4</v>
      </c>
      <c r="G412" s="14">
        <v>5</v>
      </c>
      <c r="H412" s="14">
        <v>5</v>
      </c>
      <c r="I412" s="30" t="s">
        <v>376</v>
      </c>
      <c r="J412" s="10">
        <f t="shared" si="18"/>
        <v>4.333333333333333</v>
      </c>
      <c r="K412" s="10"/>
      <c r="L412" s="10">
        <f t="shared" si="19"/>
        <v>4.333333333333333</v>
      </c>
      <c r="M412" t="b">
        <f t="shared" si="20"/>
        <v>0</v>
      </c>
    </row>
    <row r="413" spans="1:13" ht="15.75" hidden="1" customHeight="1" x14ac:dyDescent="0.2">
      <c r="A413" s="18">
        <v>44130</v>
      </c>
      <c r="B413" s="3" t="s">
        <v>80</v>
      </c>
      <c r="C413" s="3" t="s">
        <v>82</v>
      </c>
      <c r="D413" s="3" t="s">
        <v>317</v>
      </c>
      <c r="E413" s="14">
        <v>5</v>
      </c>
      <c r="F413" s="14">
        <v>5</v>
      </c>
      <c r="G413" s="14">
        <v>5</v>
      </c>
      <c r="H413" s="14">
        <v>5</v>
      </c>
      <c r="I413" s="30" t="s">
        <v>372</v>
      </c>
      <c r="J413" s="10">
        <f t="shared" si="18"/>
        <v>5</v>
      </c>
      <c r="K413" s="10"/>
      <c r="L413" s="10">
        <f t="shared" si="19"/>
        <v>5</v>
      </c>
      <c r="M413" t="b">
        <f t="shared" si="20"/>
        <v>0</v>
      </c>
    </row>
    <row r="414" spans="1:13" ht="15.75" hidden="1" customHeight="1" x14ac:dyDescent="0.2">
      <c r="A414" s="18">
        <v>44130</v>
      </c>
      <c r="B414" s="3" t="s">
        <v>96</v>
      </c>
      <c r="C414" s="3" t="s">
        <v>87</v>
      </c>
      <c r="D414" s="3" t="s">
        <v>211</v>
      </c>
      <c r="E414" s="14">
        <v>5</v>
      </c>
      <c r="F414" s="14">
        <v>5</v>
      </c>
      <c r="G414" s="14">
        <v>5</v>
      </c>
      <c r="H414" s="14">
        <v>5</v>
      </c>
      <c r="I414" s="30" t="s">
        <v>385</v>
      </c>
      <c r="J414" s="10">
        <f t="shared" si="18"/>
        <v>5</v>
      </c>
      <c r="K414" s="10"/>
      <c r="L414" s="10">
        <f t="shared" si="19"/>
        <v>5</v>
      </c>
      <c r="M414" t="b">
        <f t="shared" si="20"/>
        <v>0</v>
      </c>
    </row>
    <row r="415" spans="1:13" ht="15.75" hidden="1" customHeight="1" x14ac:dyDescent="0.2">
      <c r="A415" s="17">
        <v>44175.441481481481</v>
      </c>
      <c r="B415" s="3" t="s">
        <v>98</v>
      </c>
      <c r="C415" s="3" t="s">
        <v>86</v>
      </c>
      <c r="D415" s="3" t="s">
        <v>211</v>
      </c>
      <c r="E415" s="14">
        <v>4</v>
      </c>
      <c r="F415" s="14">
        <v>4</v>
      </c>
      <c r="G415" s="14">
        <v>4</v>
      </c>
      <c r="H415" s="14">
        <v>4</v>
      </c>
      <c r="I415" s="30" t="s">
        <v>278</v>
      </c>
      <c r="J415" s="10">
        <f t="shared" si="18"/>
        <v>4</v>
      </c>
      <c r="K415" s="10"/>
      <c r="L415" s="10">
        <f t="shared" si="19"/>
        <v>4</v>
      </c>
      <c r="M415" t="b">
        <f t="shared" si="20"/>
        <v>0</v>
      </c>
    </row>
    <row r="416" spans="1:13" ht="15.75" hidden="1" customHeight="1" x14ac:dyDescent="0.2">
      <c r="A416" s="17">
        <v>44175.62358796296</v>
      </c>
      <c r="B416" s="3" t="s">
        <v>98</v>
      </c>
      <c r="C416" s="3" t="s">
        <v>96</v>
      </c>
      <c r="D416" s="3" t="s">
        <v>211</v>
      </c>
      <c r="E416" s="14">
        <v>4</v>
      </c>
      <c r="F416" s="14">
        <v>4</v>
      </c>
      <c r="G416" s="14">
        <v>4</v>
      </c>
      <c r="H416" s="14">
        <v>5</v>
      </c>
      <c r="I416" s="30" t="s">
        <v>279</v>
      </c>
      <c r="J416" s="10">
        <f t="shared" si="18"/>
        <v>4.166666666666667</v>
      </c>
      <c r="K416" s="10"/>
      <c r="L416" s="10">
        <f t="shared" si="19"/>
        <v>4.166666666666667</v>
      </c>
      <c r="M416" t="b">
        <f t="shared" si="20"/>
        <v>0</v>
      </c>
    </row>
    <row r="417" spans="1:13" ht="15.75" hidden="1" customHeight="1" x14ac:dyDescent="0.2">
      <c r="A417" s="17">
        <v>44175.632569444446</v>
      </c>
      <c r="B417" s="3" t="s">
        <v>98</v>
      </c>
      <c r="C417" s="3" t="s">
        <v>9</v>
      </c>
      <c r="D417" s="3" t="s">
        <v>211</v>
      </c>
      <c r="E417" s="14">
        <v>4</v>
      </c>
      <c r="F417" s="14">
        <v>4</v>
      </c>
      <c r="G417" s="14">
        <v>4</v>
      </c>
      <c r="H417" s="14">
        <v>4</v>
      </c>
      <c r="I417" s="30" t="s">
        <v>280</v>
      </c>
      <c r="J417" s="10">
        <f t="shared" si="18"/>
        <v>4</v>
      </c>
      <c r="K417" s="10"/>
      <c r="L417" s="10">
        <f t="shared" si="19"/>
        <v>4</v>
      </c>
      <c r="M417" t="b">
        <f t="shared" si="20"/>
        <v>0</v>
      </c>
    </row>
    <row r="418" spans="1:13" ht="15.75" hidden="1" customHeight="1" x14ac:dyDescent="0.2">
      <c r="A418" s="18">
        <v>44482</v>
      </c>
      <c r="B418" s="3" t="s">
        <v>98</v>
      </c>
      <c r="C418" s="3" t="s">
        <v>84</v>
      </c>
      <c r="D418" s="3" t="s">
        <v>211</v>
      </c>
      <c r="E418" s="14">
        <v>5</v>
      </c>
      <c r="F418" s="14">
        <v>5</v>
      </c>
      <c r="G418" s="14">
        <v>3</v>
      </c>
      <c r="H418" s="14">
        <v>4</v>
      </c>
      <c r="I418" s="30" t="s">
        <v>282</v>
      </c>
      <c r="J418" s="10">
        <f t="shared" si="18"/>
        <v>4.5</v>
      </c>
      <c r="K418" s="10"/>
      <c r="L418" s="10">
        <f t="shared" si="19"/>
        <v>4.5</v>
      </c>
      <c r="M418" t="b">
        <f t="shared" si="20"/>
        <v>0</v>
      </c>
    </row>
    <row r="419" spans="1:13" ht="15.75" hidden="1" customHeight="1" x14ac:dyDescent="0.2">
      <c r="A419" s="18">
        <v>44847</v>
      </c>
      <c r="B419" s="3" t="s">
        <v>87</v>
      </c>
      <c r="C419" s="3" t="s">
        <v>91</v>
      </c>
      <c r="D419" s="3" t="s">
        <v>211</v>
      </c>
      <c r="E419" s="14">
        <v>4</v>
      </c>
      <c r="F419" s="14">
        <v>4</v>
      </c>
      <c r="G419" s="14">
        <v>5</v>
      </c>
      <c r="H419" s="14">
        <v>5</v>
      </c>
      <c r="I419" s="30" t="s">
        <v>283</v>
      </c>
      <c r="J419" s="10">
        <f t="shared" si="18"/>
        <v>4.333333333333333</v>
      </c>
      <c r="K419" s="10"/>
      <c r="L419" s="10">
        <f t="shared" si="19"/>
        <v>4.333333333333333</v>
      </c>
      <c r="M419" t="b">
        <f t="shared" si="20"/>
        <v>0</v>
      </c>
    </row>
    <row r="420" spans="1:13" ht="15.75" hidden="1" customHeight="1" x14ac:dyDescent="0.2">
      <c r="A420" s="18">
        <v>45212</v>
      </c>
      <c r="B420" s="3" t="s">
        <v>82</v>
      </c>
      <c r="C420" s="3" t="s">
        <v>81</v>
      </c>
      <c r="D420" s="3" t="s">
        <v>211</v>
      </c>
      <c r="E420" s="14">
        <v>4</v>
      </c>
      <c r="F420" s="14">
        <v>3</v>
      </c>
      <c r="G420" s="14">
        <v>3</v>
      </c>
      <c r="H420" s="14">
        <v>4</v>
      </c>
      <c r="I420" s="30" t="s">
        <v>284</v>
      </c>
      <c r="J420" s="10">
        <f t="shared" si="18"/>
        <v>3.5</v>
      </c>
      <c r="K420" s="10"/>
      <c r="L420" s="10">
        <f t="shared" si="19"/>
        <v>3.5</v>
      </c>
      <c r="M420" t="b">
        <f t="shared" si="20"/>
        <v>0</v>
      </c>
    </row>
    <row r="421" spans="1:13" ht="15.75" hidden="1" customHeight="1" x14ac:dyDescent="0.2">
      <c r="A421" s="18">
        <v>45578</v>
      </c>
      <c r="B421" s="3" t="s">
        <v>82</v>
      </c>
      <c r="C421" s="3" t="s">
        <v>84</v>
      </c>
      <c r="D421" s="3" t="s">
        <v>211</v>
      </c>
      <c r="E421" s="14">
        <v>4</v>
      </c>
      <c r="F421" s="14">
        <v>4</v>
      </c>
      <c r="G421" s="14">
        <v>5</v>
      </c>
      <c r="H421" s="14">
        <v>5</v>
      </c>
      <c r="I421" s="30" t="s">
        <v>285</v>
      </c>
      <c r="J421" s="10">
        <f t="shared" si="18"/>
        <v>4.333333333333333</v>
      </c>
      <c r="K421" s="10"/>
      <c r="L421" s="10">
        <f t="shared" si="19"/>
        <v>4.333333333333333</v>
      </c>
      <c r="M421" t="b">
        <f t="shared" si="20"/>
        <v>0</v>
      </c>
    </row>
    <row r="422" spans="1:13" ht="15.75" hidden="1" customHeight="1" x14ac:dyDescent="0.2">
      <c r="A422" s="18">
        <v>45943</v>
      </c>
      <c r="B422" s="3" t="s">
        <v>82</v>
      </c>
      <c r="C422" s="3" t="s">
        <v>86</v>
      </c>
      <c r="D422" s="3" t="s">
        <v>211</v>
      </c>
      <c r="E422" s="14">
        <v>5</v>
      </c>
      <c r="F422" s="14">
        <v>5</v>
      </c>
      <c r="G422" s="14">
        <v>5</v>
      </c>
      <c r="H422" s="14">
        <v>5</v>
      </c>
      <c r="I422" s="30" t="s">
        <v>286</v>
      </c>
      <c r="J422" s="10">
        <f t="shared" si="18"/>
        <v>5</v>
      </c>
      <c r="K422" s="10"/>
      <c r="L422" s="10">
        <f t="shared" si="19"/>
        <v>5</v>
      </c>
      <c r="M422" t="b">
        <f t="shared" si="20"/>
        <v>0</v>
      </c>
    </row>
  </sheetData>
  <autoFilter ref="A1:N422" xr:uid="{B3D4968D-4F32-4114-964B-D28CD59E29CB}">
    <filterColumn colId="13">
      <filters>
        <filter val="avaliação desconectada da justificativa"/>
        <filter val="avaliação idêntica sem justificativa"/>
        <filter val="duplicado"/>
        <filter val="identidade avaliador avaliado"/>
        <filter val="sem justificativa"/>
        <filter val="substituído"/>
      </filters>
    </filterColumn>
    <sortState ref="A2:N422">
      <sortCondition ref="A1:A422"/>
    </sortState>
  </autoFilter>
  <conditionalFormatting sqref="J1:L1048576">
    <cfRule type="colorScale" priority="4">
      <colorScale>
        <cfvo type="min"/>
        <cfvo type="max"/>
        <color rgb="FF63BE7B"/>
        <color rgb="FFFFEF9C"/>
      </colorScale>
    </cfRule>
  </conditionalFormatting>
  <conditionalFormatting sqref="K116:L116">
    <cfRule type="colorScale" priority="3">
      <colorScale>
        <cfvo type="min"/>
        <cfvo type="max"/>
        <color rgb="FF63BE7B"/>
        <color rgb="FFFFEF9C"/>
      </colorScale>
    </cfRule>
  </conditionalFormatting>
  <conditionalFormatting sqref="J116:J422">
    <cfRule type="colorScale" priority="2">
      <colorScale>
        <cfvo type="min"/>
        <cfvo type="max"/>
        <color rgb="FF63BE7B"/>
        <color rgb="FFFFEF9C"/>
      </colorScale>
    </cfRule>
  </conditionalFormatting>
  <conditionalFormatting sqref="W3:Y3">
    <cfRule type="colorScale" priority="1">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ACA20-8AD8-41B5-9F47-17518361B565}">
  <dimension ref="A1:AB18"/>
  <sheetViews>
    <sheetView workbookViewId="0">
      <selection activeCell="Z8" sqref="Z8"/>
    </sheetView>
  </sheetViews>
  <sheetFormatPr defaultRowHeight="12.75" x14ac:dyDescent="0.2"/>
  <cols>
    <col min="1" max="1" width="33.42578125" bestFit="1" customWidth="1"/>
    <col min="2" max="2" width="7.42578125" style="8" customWidth="1"/>
    <col min="3" max="11" width="4.5703125" style="8" bestFit="1" customWidth="1"/>
    <col min="12" max="12" width="4.5703125" style="6" bestFit="1" customWidth="1"/>
    <col min="13" max="13" width="1.5703125" customWidth="1"/>
    <col min="14" max="15" width="9.140625" hidden="1" customWidth="1"/>
    <col min="16" max="16" width="4.140625" customWidth="1"/>
    <col min="17" max="17" width="33.42578125" bestFit="1" customWidth="1"/>
    <col min="18" max="24" width="5.85546875" customWidth="1"/>
    <col min="25" max="25" width="8" customWidth="1"/>
    <col min="26" max="26" width="5.85546875" customWidth="1"/>
    <col min="27" max="27" width="6.7109375" customWidth="1"/>
    <col min="28" max="28" width="6.42578125" customWidth="1"/>
  </cols>
  <sheetData>
    <row r="1" spans="1:28" ht="50.25" customHeight="1" x14ac:dyDescent="0.45">
      <c r="A1" s="40" t="s">
        <v>102</v>
      </c>
      <c r="B1" s="40"/>
      <c r="C1" s="40"/>
      <c r="D1" s="40"/>
      <c r="E1" s="40"/>
      <c r="F1" s="40"/>
      <c r="G1" s="40"/>
      <c r="H1" s="40"/>
      <c r="I1" s="40"/>
      <c r="J1" s="40"/>
      <c r="K1" s="40"/>
      <c r="L1" s="40"/>
      <c r="Q1" s="40" t="s">
        <v>105</v>
      </c>
      <c r="R1" s="40"/>
      <c r="S1" s="40"/>
      <c r="T1" s="40"/>
      <c r="U1" s="40"/>
      <c r="V1" s="40"/>
      <c r="W1" s="40"/>
      <c r="X1" s="40"/>
      <c r="Y1" s="40"/>
      <c r="Z1" s="40"/>
      <c r="AA1" s="40"/>
      <c r="AB1" s="40"/>
    </row>
    <row r="3" spans="1:28" ht="25.5" x14ac:dyDescent="0.2">
      <c r="A3" s="9" t="s">
        <v>1</v>
      </c>
      <c r="B3" t="s">
        <v>76</v>
      </c>
      <c r="Q3" s="9" t="s">
        <v>1</v>
      </c>
      <c r="R3" t="s">
        <v>76</v>
      </c>
    </row>
    <row r="4" spans="1:28" x14ac:dyDescent="0.2">
      <c r="A4" s="4" t="s">
        <v>68</v>
      </c>
      <c r="B4" t="s">
        <v>71</v>
      </c>
      <c r="Q4" s="4" t="s">
        <v>68</v>
      </c>
      <c r="R4" t="s">
        <v>71</v>
      </c>
    </row>
    <row r="5" spans="1:28" x14ac:dyDescent="0.2">
      <c r="B5"/>
      <c r="C5"/>
      <c r="D5"/>
      <c r="E5"/>
      <c r="F5"/>
      <c r="G5"/>
      <c r="H5"/>
      <c r="I5"/>
      <c r="J5"/>
      <c r="K5"/>
      <c r="L5"/>
    </row>
    <row r="6" spans="1:28" x14ac:dyDescent="0.2">
      <c r="A6" s="4" t="s">
        <v>75</v>
      </c>
      <c r="B6" s="4" t="s">
        <v>73</v>
      </c>
      <c r="J6"/>
      <c r="K6"/>
      <c r="L6"/>
      <c r="Q6" s="4" t="s">
        <v>343</v>
      </c>
      <c r="R6" s="4" t="s">
        <v>73</v>
      </c>
      <c r="S6" s="8"/>
      <c r="T6" s="8"/>
      <c r="U6" s="8"/>
      <c r="V6" s="8"/>
      <c r="W6" s="8"/>
      <c r="X6" s="8"/>
      <c r="Y6" s="8"/>
    </row>
    <row r="7" spans="1:28" ht="78" x14ac:dyDescent="0.2">
      <c r="A7" s="7" t="s">
        <v>70</v>
      </c>
      <c r="B7" s="12" t="s">
        <v>467</v>
      </c>
      <c r="C7" s="12" t="s">
        <v>473</v>
      </c>
      <c r="D7" s="12" t="s">
        <v>475</v>
      </c>
      <c r="E7" s="12" t="s">
        <v>488</v>
      </c>
      <c r="F7" s="12" t="s">
        <v>468</v>
      </c>
      <c r="G7" s="12" t="s">
        <v>471</v>
      </c>
      <c r="H7" s="12" t="s">
        <v>478</v>
      </c>
      <c r="I7" s="12" t="s">
        <v>72</v>
      </c>
      <c r="J7"/>
      <c r="K7"/>
      <c r="L7"/>
      <c r="Q7" s="7" t="s">
        <v>70</v>
      </c>
      <c r="R7" s="12" t="s">
        <v>467</v>
      </c>
      <c r="S7" s="12" t="s">
        <v>473</v>
      </c>
      <c r="T7" s="12" t="s">
        <v>475</v>
      </c>
      <c r="U7" s="12" t="s">
        <v>488</v>
      </c>
      <c r="V7" s="12" t="s">
        <v>468</v>
      </c>
      <c r="W7" s="12" t="s">
        <v>471</v>
      </c>
      <c r="X7" s="12" t="s">
        <v>478</v>
      </c>
      <c r="Y7" s="12" t="s">
        <v>72</v>
      </c>
    </row>
    <row r="8" spans="1:28" x14ac:dyDescent="0.2">
      <c r="A8" s="5" t="s">
        <v>469</v>
      </c>
      <c r="B8" s="39">
        <v>4.4666666666666668</v>
      </c>
      <c r="C8" s="11">
        <v>4.3666666666666671</v>
      </c>
      <c r="D8" s="11">
        <v>2.2222222222222223</v>
      </c>
      <c r="E8" s="11">
        <v>3.625</v>
      </c>
      <c r="F8" s="39">
        <v>4.5999999999999996</v>
      </c>
      <c r="G8" s="11">
        <v>3.2619047619047619</v>
      </c>
      <c r="H8" s="11">
        <v>4.2380952380952381</v>
      </c>
      <c r="I8" s="11">
        <v>3.7820512820512819</v>
      </c>
      <c r="J8"/>
      <c r="K8"/>
      <c r="L8"/>
      <c r="Q8" s="5" t="s">
        <v>469</v>
      </c>
      <c r="R8" s="11">
        <v>5.1333333333333337</v>
      </c>
      <c r="S8" s="11">
        <v>4.5</v>
      </c>
      <c r="T8" s="11">
        <v>1.6666666666666667</v>
      </c>
      <c r="U8" s="11">
        <v>3.8333333333333335</v>
      </c>
      <c r="V8" s="11">
        <v>4.4000000000000004</v>
      </c>
      <c r="W8" s="11">
        <v>2.1666666666666665</v>
      </c>
      <c r="X8" s="11">
        <v>2.5</v>
      </c>
      <c r="Y8" s="11">
        <v>24.2</v>
      </c>
    </row>
    <row r="9" spans="1:28" x14ac:dyDescent="0.2">
      <c r="A9" s="5" t="s">
        <v>495</v>
      </c>
      <c r="B9" s="39">
        <v>4.6944444444444446</v>
      </c>
      <c r="C9" s="39">
        <v>4.8055555555555554</v>
      </c>
      <c r="D9" s="11">
        <v>3.3333333333333335</v>
      </c>
      <c r="E9" s="11">
        <v>4.4444444444444446</v>
      </c>
      <c r="F9" s="11">
        <v>4.1666666666666661</v>
      </c>
      <c r="G9" s="11">
        <v>3.666666666666667</v>
      </c>
      <c r="H9" s="11">
        <v>4.0555555555555562</v>
      </c>
      <c r="I9" s="11">
        <v>4.1829268292682924</v>
      </c>
      <c r="J9"/>
      <c r="K9"/>
      <c r="L9"/>
      <c r="Q9" s="5" t="s">
        <v>495</v>
      </c>
      <c r="R9" s="11">
        <v>4.2166666666666668</v>
      </c>
      <c r="S9" s="11">
        <v>5.5</v>
      </c>
      <c r="T9" s="11">
        <v>3.6666666666666665</v>
      </c>
      <c r="U9" s="11">
        <v>3.8333333333333335</v>
      </c>
      <c r="V9" s="11">
        <v>4.5</v>
      </c>
      <c r="W9" s="11">
        <v>2.1666666666666665</v>
      </c>
      <c r="X9" s="11">
        <v>2.8333333333333335</v>
      </c>
      <c r="Y9" s="11">
        <v>26.716666666666665</v>
      </c>
    </row>
    <row r="10" spans="1:28" ht="13.5" customHeight="1" x14ac:dyDescent="0.2">
      <c r="A10" s="5" t="s">
        <v>540</v>
      </c>
      <c r="B10" s="39">
        <v>4.5277777777777777</v>
      </c>
      <c r="C10" s="11">
        <v>3.7</v>
      </c>
      <c r="D10" s="39">
        <v>4.7333333333333334</v>
      </c>
      <c r="E10" s="11">
        <v>0</v>
      </c>
      <c r="F10" s="11">
        <v>3.6333333333333337</v>
      </c>
      <c r="G10" s="11">
        <v>4.5625</v>
      </c>
      <c r="H10" s="11">
        <v>3.7222222222222219</v>
      </c>
      <c r="I10" s="11">
        <v>3.8508771929824563</v>
      </c>
      <c r="J10"/>
      <c r="K10"/>
      <c r="L10"/>
      <c r="Q10" s="5" t="s">
        <v>540</v>
      </c>
      <c r="R10" s="11">
        <v>5.3166666666666664</v>
      </c>
      <c r="S10" s="11">
        <v>3.5</v>
      </c>
      <c r="T10" s="11">
        <v>5.5</v>
      </c>
      <c r="U10" s="11"/>
      <c r="V10" s="11">
        <v>4</v>
      </c>
      <c r="W10" s="11">
        <v>3.8333333333333335</v>
      </c>
      <c r="X10" s="11">
        <v>3.3333333333333335</v>
      </c>
      <c r="Y10" s="11">
        <v>25.483333333333331</v>
      </c>
    </row>
    <row r="11" spans="1:28" x14ac:dyDescent="0.2">
      <c r="A11" s="5" t="s">
        <v>569</v>
      </c>
      <c r="B11" s="11">
        <v>4.8</v>
      </c>
      <c r="C11" s="11">
        <v>4.4333333333333336</v>
      </c>
      <c r="D11" s="11">
        <v>4.4000000000000004</v>
      </c>
      <c r="E11" s="11">
        <v>4.333333333333333</v>
      </c>
      <c r="F11" s="11">
        <v>4.875</v>
      </c>
      <c r="G11" s="11">
        <v>4.208333333333333</v>
      </c>
      <c r="H11" s="39">
        <v>4.8888888888888884</v>
      </c>
      <c r="I11" s="11">
        <v>4.5735294117647056</v>
      </c>
      <c r="J11"/>
      <c r="K11"/>
      <c r="L11"/>
      <c r="Q11" s="5" t="s">
        <v>569</v>
      </c>
      <c r="R11" s="11">
        <v>5</v>
      </c>
      <c r="S11" s="11">
        <v>3.8333333333333335</v>
      </c>
      <c r="T11" s="11">
        <v>4.5</v>
      </c>
      <c r="U11" s="11">
        <v>3.8333333333333335</v>
      </c>
      <c r="V11" s="11">
        <v>5.5</v>
      </c>
      <c r="W11" s="11">
        <v>4.166666666666667</v>
      </c>
      <c r="X11" s="11">
        <v>5.5</v>
      </c>
      <c r="Y11" s="11">
        <v>32.333333333333336</v>
      </c>
    </row>
    <row r="12" spans="1:28" x14ac:dyDescent="0.2">
      <c r="A12" s="5" t="s">
        <v>687</v>
      </c>
      <c r="B12" s="39">
        <v>4.666666666666667</v>
      </c>
      <c r="C12" s="11">
        <v>4.375</v>
      </c>
      <c r="D12" s="11">
        <v>3.9</v>
      </c>
      <c r="E12" s="11">
        <v>4.0666666666666664</v>
      </c>
      <c r="F12" s="11">
        <v>4.2666666666666675</v>
      </c>
      <c r="G12" s="11">
        <v>3.8888888888888888</v>
      </c>
      <c r="H12" s="39">
        <v>4.4444444444444438</v>
      </c>
      <c r="I12" s="11">
        <v>4.2023809523809534</v>
      </c>
      <c r="J12"/>
      <c r="K12"/>
      <c r="L12"/>
      <c r="Q12" s="5" t="s">
        <v>687</v>
      </c>
      <c r="R12" s="11">
        <v>5.1333333333333337</v>
      </c>
      <c r="S12" s="11">
        <v>4.333333333333333</v>
      </c>
      <c r="T12" s="11">
        <v>4.666666666666667</v>
      </c>
      <c r="U12" s="11">
        <v>4.166666666666667</v>
      </c>
      <c r="V12" s="11">
        <v>4.166666666666667</v>
      </c>
      <c r="W12" s="11">
        <v>0</v>
      </c>
      <c r="X12" s="11">
        <v>5.5</v>
      </c>
      <c r="Y12" s="11">
        <v>27.966666666666669</v>
      </c>
    </row>
    <row r="13" spans="1:28" x14ac:dyDescent="0.2">
      <c r="A13" s="5" t="s">
        <v>688</v>
      </c>
      <c r="B13" s="11">
        <v>4.166666666666667</v>
      </c>
      <c r="C13" s="11"/>
      <c r="D13" s="11">
        <v>5</v>
      </c>
      <c r="E13" s="11"/>
      <c r="F13" s="11">
        <v>4.833333333333333</v>
      </c>
      <c r="G13" s="11"/>
      <c r="H13" s="11"/>
      <c r="I13" s="11">
        <v>4.666666666666667</v>
      </c>
      <c r="J13"/>
      <c r="K13"/>
      <c r="L13"/>
      <c r="Q13" s="5" t="s">
        <v>688</v>
      </c>
      <c r="R13" s="11">
        <v>4.666666666666667</v>
      </c>
      <c r="S13" s="11">
        <v>2.8333333333333335</v>
      </c>
      <c r="T13" s="11">
        <v>5</v>
      </c>
      <c r="U13" s="11">
        <v>3.1666666666666665</v>
      </c>
      <c r="V13" s="11">
        <v>4</v>
      </c>
      <c r="W13" s="11">
        <v>3.1666666666666665</v>
      </c>
      <c r="X13" s="11">
        <v>4.833333333333333</v>
      </c>
      <c r="Y13" s="11">
        <v>27.666666666666664</v>
      </c>
    </row>
    <row r="14" spans="1:28" x14ac:dyDescent="0.2">
      <c r="A14" s="5" t="s">
        <v>72</v>
      </c>
      <c r="B14" s="11">
        <v>4.6089743589743595</v>
      </c>
      <c r="C14" s="11">
        <v>4.3533333333333344</v>
      </c>
      <c r="D14" s="11">
        <v>3.7243589743589749</v>
      </c>
      <c r="E14" s="11">
        <v>3.6159420289855073</v>
      </c>
      <c r="F14" s="11">
        <v>4.3066666666666666</v>
      </c>
      <c r="G14" s="11">
        <v>3.9055555555555559</v>
      </c>
      <c r="H14" s="11">
        <v>4.25</v>
      </c>
      <c r="I14" s="11">
        <v>4.1120218579234971</v>
      </c>
      <c r="J14"/>
      <c r="K14"/>
      <c r="L14"/>
      <c r="Q14" s="5" t="s">
        <v>72</v>
      </c>
      <c r="R14" s="11">
        <v>29.466666666666669</v>
      </c>
      <c r="S14" s="11">
        <v>24.499999999999996</v>
      </c>
      <c r="T14" s="11">
        <v>25</v>
      </c>
      <c r="U14" s="11">
        <v>18.833333333333336</v>
      </c>
      <c r="V14" s="11">
        <v>26.566666666666666</v>
      </c>
      <c r="W14" s="11">
        <v>15.499999999999998</v>
      </c>
      <c r="X14" s="11">
        <v>24.5</v>
      </c>
      <c r="Y14" s="11">
        <v>164.36666666666665</v>
      </c>
    </row>
    <row r="15" spans="1:28" x14ac:dyDescent="0.2">
      <c r="B15"/>
      <c r="C15"/>
      <c r="D15"/>
      <c r="E15"/>
      <c r="F15"/>
      <c r="G15"/>
      <c r="H15"/>
      <c r="I15"/>
      <c r="J15"/>
      <c r="K15"/>
      <c r="L15"/>
    </row>
    <row r="16" spans="1:28" x14ac:dyDescent="0.2">
      <c r="B16"/>
      <c r="C16"/>
      <c r="D16"/>
      <c r="E16"/>
      <c r="F16"/>
      <c r="G16"/>
      <c r="H16"/>
      <c r="I16"/>
      <c r="J16"/>
      <c r="K16"/>
      <c r="L16"/>
    </row>
    <row r="17" spans="2:12" x14ac:dyDescent="0.2">
      <c r="B17"/>
      <c r="C17"/>
      <c r="D17"/>
      <c r="E17"/>
      <c r="F17"/>
      <c r="G17"/>
      <c r="H17"/>
      <c r="I17"/>
      <c r="J17"/>
      <c r="K17"/>
      <c r="L17"/>
    </row>
    <row r="18" spans="2:12" x14ac:dyDescent="0.2">
      <c r="B18"/>
      <c r="C18"/>
      <c r="D18"/>
      <c r="E18"/>
      <c r="F18"/>
      <c r="G18"/>
      <c r="H18"/>
      <c r="I18"/>
      <c r="J18"/>
      <c r="K18"/>
      <c r="L18"/>
    </row>
  </sheetData>
  <sheetProtection algorithmName="SHA-512" hashValue="1gsKc4kQ+NpulVfqGQvK0hOiJIQOWKLxbYDaWtOpmfOFxOizM0J5KgvEXNtyNLt9dHeaP4V9g2k8wC36vWeBhQ==" saltValue="GZOPxOXeTCPhLomas2VkMw==" spinCount="100000" sheet="1" objects="1" scenarios="1"/>
  <mergeCells count="2">
    <mergeCell ref="A1:L1"/>
    <mergeCell ref="Q1:AB1"/>
  </mergeCells>
  <pageMargins left="0.511811024" right="0.511811024" top="0.78740157499999996" bottom="0.78740157499999996" header="0.31496062000000002" footer="0.31496062000000002"/>
  <pageSetup paperSize="9"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AB36-A621-4F21-968A-6011BB21022A}">
  <dimension ref="A1:AB42"/>
  <sheetViews>
    <sheetView tabSelected="1" workbookViewId="0">
      <selection activeCell="P20" sqref="P20"/>
    </sheetView>
  </sheetViews>
  <sheetFormatPr defaultRowHeight="12.75" x14ac:dyDescent="0.2"/>
  <cols>
    <col min="1" max="1" width="33.42578125" customWidth="1"/>
    <col min="2" max="5" width="5.42578125" customWidth="1"/>
    <col min="6" max="6" width="7.140625" customWidth="1"/>
    <col min="7" max="7" width="6.5703125" customWidth="1"/>
    <col min="8" max="9" width="5.42578125" customWidth="1"/>
    <col min="10" max="10" width="7.140625" customWidth="1"/>
    <col min="11" max="11" width="6.5703125" customWidth="1"/>
    <col min="12" max="12" width="8.7109375" customWidth="1"/>
    <col min="16" max="16" width="42.7109375" customWidth="1"/>
    <col min="17" max="17" width="11.7109375" customWidth="1"/>
  </cols>
  <sheetData>
    <row r="1" spans="1:28" x14ac:dyDescent="0.2">
      <c r="A1" s="41" t="s">
        <v>104</v>
      </c>
      <c r="B1" s="41"/>
      <c r="C1" s="41"/>
      <c r="D1" s="41"/>
      <c r="E1" s="41"/>
      <c r="F1" s="41"/>
      <c r="G1" s="41"/>
      <c r="H1" s="41"/>
      <c r="I1" s="41"/>
      <c r="J1" s="41"/>
      <c r="K1" s="41"/>
      <c r="P1" s="41" t="s">
        <v>104</v>
      </c>
      <c r="Q1" s="41"/>
      <c r="R1" s="41"/>
      <c r="S1" s="41"/>
      <c r="T1" s="41"/>
      <c r="U1" s="41"/>
      <c r="V1" s="41"/>
      <c r="W1" s="41"/>
      <c r="X1" s="41"/>
      <c r="Y1" s="41"/>
    </row>
    <row r="2" spans="1:28" x14ac:dyDescent="0.2">
      <c r="A2" s="7" t="s">
        <v>3</v>
      </c>
      <c r="B2" t="s">
        <v>198</v>
      </c>
      <c r="P2" s="4" t="s">
        <v>68</v>
      </c>
      <c r="Q2" t="s">
        <v>71</v>
      </c>
    </row>
    <row r="3" spans="1:28" x14ac:dyDescent="0.2">
      <c r="A3" s="4" t="s">
        <v>68</v>
      </c>
      <c r="B3" t="s">
        <v>71</v>
      </c>
      <c r="P3" s="7" t="s">
        <v>3</v>
      </c>
      <c r="Q3" t="s">
        <v>76</v>
      </c>
    </row>
    <row r="5" spans="1:28" ht="59.25" x14ac:dyDescent="0.2">
      <c r="A5" s="4" t="s">
        <v>77</v>
      </c>
      <c r="B5" s="4" t="s">
        <v>73</v>
      </c>
      <c r="C5" s="8"/>
      <c r="D5" s="8"/>
      <c r="E5" s="8"/>
      <c r="F5" s="8"/>
      <c r="G5" s="8"/>
      <c r="H5" s="8"/>
      <c r="I5" s="8"/>
      <c r="J5" s="8"/>
      <c r="P5" s="9" t="s">
        <v>78</v>
      </c>
      <c r="Q5" s="12" t="s">
        <v>343</v>
      </c>
    </row>
    <row r="6" spans="1:28" ht="163.5" x14ac:dyDescent="0.2">
      <c r="A6" s="9" t="s">
        <v>78</v>
      </c>
      <c r="B6" s="13" t="s">
        <v>467</v>
      </c>
      <c r="C6" s="13" t="s">
        <v>473</v>
      </c>
      <c r="D6" s="13" t="s">
        <v>475</v>
      </c>
      <c r="E6" s="13" t="s">
        <v>488</v>
      </c>
      <c r="F6" s="13" t="s">
        <v>468</v>
      </c>
      <c r="G6" s="13" t="s">
        <v>471</v>
      </c>
      <c r="H6" s="13" t="s">
        <v>478</v>
      </c>
      <c r="I6" s="13" t="s">
        <v>71</v>
      </c>
      <c r="J6" s="12" t="s">
        <v>395</v>
      </c>
      <c r="N6" s="22" t="s">
        <v>704</v>
      </c>
      <c r="P6" s="38" t="s">
        <v>80</v>
      </c>
      <c r="Q6" s="37">
        <v>164.36666666666667</v>
      </c>
      <c r="R6" s="22" t="s">
        <v>705</v>
      </c>
      <c r="S6" s="22" t="s">
        <v>396</v>
      </c>
      <c r="AB6" s="22"/>
    </row>
    <row r="7" spans="1:28" x14ac:dyDescent="0.2">
      <c r="A7" s="5" t="s">
        <v>467</v>
      </c>
      <c r="B7" s="11"/>
      <c r="C7" s="11">
        <v>5</v>
      </c>
      <c r="D7" s="11">
        <v>4</v>
      </c>
      <c r="E7" s="11">
        <v>5</v>
      </c>
      <c r="F7" s="11">
        <v>6</v>
      </c>
      <c r="G7" s="11">
        <v>1</v>
      </c>
      <c r="H7" s="11">
        <v>4</v>
      </c>
      <c r="I7" s="11"/>
      <c r="J7" s="11">
        <v>25</v>
      </c>
      <c r="N7" s="36">
        <f>F29/40</f>
        <v>0.52500000000000002</v>
      </c>
      <c r="P7" s="25" t="s">
        <v>467</v>
      </c>
      <c r="Q7" s="24">
        <v>29.466666666666669</v>
      </c>
      <c r="R7" s="24">
        <f>Q7*1.667</f>
        <v>49.12093333333334</v>
      </c>
      <c r="S7" s="24">
        <f t="shared" ref="S7:S13" si="0">R7+N7</f>
        <v>49.645933333333339</v>
      </c>
      <c r="AB7" s="23"/>
    </row>
    <row r="8" spans="1:28" x14ac:dyDescent="0.2">
      <c r="A8" s="5" t="s">
        <v>473</v>
      </c>
      <c r="B8" s="11">
        <v>5</v>
      </c>
      <c r="C8" s="11"/>
      <c r="D8" s="11">
        <v>4</v>
      </c>
      <c r="E8" s="11">
        <v>4</v>
      </c>
      <c r="F8" s="11">
        <v>5</v>
      </c>
      <c r="G8" s="11">
        <v>6</v>
      </c>
      <c r="H8" s="11">
        <v>4</v>
      </c>
      <c r="I8" s="11"/>
      <c r="J8" s="11">
        <v>28</v>
      </c>
      <c r="N8" s="36">
        <f t="shared" ref="N8:N13" si="1">F30/40</f>
        <v>0.57499999999999996</v>
      </c>
      <c r="P8" s="25" t="s">
        <v>473</v>
      </c>
      <c r="Q8" s="24">
        <v>24.5</v>
      </c>
      <c r="R8" s="24">
        <f t="shared" ref="R8:R13" si="2">Q8*1.667</f>
        <v>40.841500000000003</v>
      </c>
      <c r="S8" s="24">
        <f t="shared" si="0"/>
        <v>41.416500000000006</v>
      </c>
      <c r="AB8" s="23"/>
    </row>
    <row r="9" spans="1:28" x14ac:dyDescent="0.2">
      <c r="A9" s="5" t="s">
        <v>475</v>
      </c>
      <c r="B9" s="11">
        <v>5</v>
      </c>
      <c r="C9" s="11">
        <v>5</v>
      </c>
      <c r="D9" s="11"/>
      <c r="E9" s="11">
        <v>4</v>
      </c>
      <c r="F9" s="11">
        <v>5</v>
      </c>
      <c r="G9" s="11">
        <v>6</v>
      </c>
      <c r="H9" s="11">
        <v>5</v>
      </c>
      <c r="I9" s="11"/>
      <c r="J9" s="11">
        <v>30</v>
      </c>
      <c r="N9" s="36">
        <f t="shared" si="1"/>
        <v>0.6</v>
      </c>
      <c r="P9" s="25" t="s">
        <v>475</v>
      </c>
      <c r="Q9" s="24">
        <v>25.000000000000004</v>
      </c>
      <c r="R9" s="24">
        <f t="shared" si="2"/>
        <v>41.675000000000004</v>
      </c>
      <c r="S9" s="24">
        <f t="shared" si="0"/>
        <v>42.275000000000006</v>
      </c>
      <c r="AB9" s="23"/>
    </row>
    <row r="10" spans="1:28" x14ac:dyDescent="0.2">
      <c r="A10" s="5" t="s">
        <v>488</v>
      </c>
      <c r="B10" s="11"/>
      <c r="C10" s="11">
        <v>4</v>
      </c>
      <c r="D10" s="11">
        <v>4</v>
      </c>
      <c r="E10" s="11"/>
      <c r="F10" s="11">
        <v>4</v>
      </c>
      <c r="G10" s="11">
        <v>6</v>
      </c>
      <c r="H10" s="11">
        <v>5</v>
      </c>
      <c r="I10" s="11"/>
      <c r="J10" s="11">
        <v>23</v>
      </c>
      <c r="N10" s="36">
        <f t="shared" si="1"/>
        <v>0.47499999999999998</v>
      </c>
      <c r="P10" s="25" t="s">
        <v>488</v>
      </c>
      <c r="Q10" s="24">
        <v>18.833333333333336</v>
      </c>
      <c r="R10" s="24">
        <f t="shared" si="2"/>
        <v>31.395166666666672</v>
      </c>
      <c r="S10" s="24">
        <f t="shared" si="0"/>
        <v>31.870166666666673</v>
      </c>
      <c r="AB10" s="23"/>
    </row>
    <row r="11" spans="1:28" x14ac:dyDescent="0.2">
      <c r="A11" s="5" t="s">
        <v>468</v>
      </c>
      <c r="B11" s="11">
        <v>6</v>
      </c>
      <c r="C11" s="11">
        <v>5</v>
      </c>
      <c r="D11" s="11">
        <v>5</v>
      </c>
      <c r="E11" s="11">
        <v>5</v>
      </c>
      <c r="F11" s="11"/>
      <c r="G11" s="11">
        <v>4</v>
      </c>
      <c r="H11" s="11">
        <v>6</v>
      </c>
      <c r="I11" s="11"/>
      <c r="J11" s="11">
        <v>31</v>
      </c>
      <c r="N11" s="36">
        <f t="shared" si="1"/>
        <v>0.67500000000000004</v>
      </c>
      <c r="P11" s="25" t="s">
        <v>468</v>
      </c>
      <c r="Q11" s="24">
        <v>26.56666666666667</v>
      </c>
      <c r="R11" s="24">
        <f t="shared" si="2"/>
        <v>44.286633333333342</v>
      </c>
      <c r="S11" s="24">
        <f t="shared" si="0"/>
        <v>44.961633333333339</v>
      </c>
      <c r="AB11" s="23"/>
    </row>
    <row r="12" spans="1:28" ht="12.75" customHeight="1" x14ac:dyDescent="0.2">
      <c r="A12" s="5" t="s">
        <v>471</v>
      </c>
      <c r="B12" s="11">
        <v>4</v>
      </c>
      <c r="C12" s="11">
        <v>1</v>
      </c>
      <c r="D12" s="11">
        <v>4</v>
      </c>
      <c r="E12" s="11"/>
      <c r="F12" s="11"/>
      <c r="G12" s="11"/>
      <c r="H12" s="11">
        <v>4</v>
      </c>
      <c r="I12" s="11"/>
      <c r="J12" s="11">
        <v>13</v>
      </c>
      <c r="N12" s="36">
        <f t="shared" si="1"/>
        <v>0.3</v>
      </c>
      <c r="P12" s="25" t="s">
        <v>471</v>
      </c>
      <c r="Q12" s="24">
        <v>15.499999999999998</v>
      </c>
      <c r="R12" s="24">
        <f t="shared" si="2"/>
        <v>25.838499999999996</v>
      </c>
      <c r="S12" s="24">
        <f t="shared" si="0"/>
        <v>26.138499999999997</v>
      </c>
      <c r="AB12" s="23"/>
    </row>
    <row r="13" spans="1:28" x14ac:dyDescent="0.2">
      <c r="A13" s="5" t="s">
        <v>478</v>
      </c>
      <c r="B13" s="11">
        <v>6</v>
      </c>
      <c r="C13" s="11">
        <v>5</v>
      </c>
      <c r="D13" s="11">
        <v>5</v>
      </c>
      <c r="E13" s="11">
        <v>5</v>
      </c>
      <c r="F13" s="11">
        <v>5</v>
      </c>
      <c r="G13" s="11">
        <v>7</v>
      </c>
      <c r="H13" s="11"/>
      <c r="I13" s="11"/>
      <c r="J13" s="11">
        <v>33</v>
      </c>
      <c r="N13" s="36">
        <f t="shared" si="1"/>
        <v>0.65</v>
      </c>
      <c r="P13" s="25" t="s">
        <v>478</v>
      </c>
      <c r="Q13" s="24">
        <v>24.499999999999996</v>
      </c>
      <c r="R13" s="24">
        <f t="shared" si="2"/>
        <v>40.841499999999996</v>
      </c>
      <c r="S13" s="24">
        <f t="shared" si="0"/>
        <v>41.491499999999995</v>
      </c>
      <c r="AB13" s="23"/>
    </row>
    <row r="14" spans="1:28" x14ac:dyDescent="0.2">
      <c r="A14" s="5" t="s">
        <v>80</v>
      </c>
      <c r="B14" s="11">
        <v>6</v>
      </c>
      <c r="C14" s="11">
        <v>6</v>
      </c>
      <c r="D14" s="11">
        <v>6</v>
      </c>
      <c r="E14" s="11">
        <v>5</v>
      </c>
      <c r="F14" s="11">
        <v>6</v>
      </c>
      <c r="G14" s="11">
        <v>6</v>
      </c>
      <c r="H14" s="11">
        <v>6</v>
      </c>
      <c r="I14" s="11"/>
      <c r="J14" s="11">
        <v>41</v>
      </c>
      <c r="AB14" s="23"/>
    </row>
    <row r="15" spans="1:28" x14ac:dyDescent="0.2">
      <c r="A15" s="5" t="s">
        <v>71</v>
      </c>
      <c r="B15" s="11"/>
      <c r="C15" s="11"/>
      <c r="D15" s="11"/>
      <c r="E15" s="11"/>
      <c r="F15" s="11"/>
      <c r="G15" s="11"/>
      <c r="H15" s="11"/>
      <c r="I15" s="11">
        <v>13</v>
      </c>
      <c r="J15" s="11">
        <v>13</v>
      </c>
      <c r="AB15" s="23"/>
    </row>
    <row r="16" spans="1:28" x14ac:dyDescent="0.2">
      <c r="A16" s="5" t="s">
        <v>395</v>
      </c>
      <c r="B16" s="11">
        <v>32</v>
      </c>
      <c r="C16" s="11">
        <v>31</v>
      </c>
      <c r="D16" s="11">
        <v>32</v>
      </c>
      <c r="E16" s="11">
        <v>28</v>
      </c>
      <c r="F16" s="11">
        <v>31</v>
      </c>
      <c r="G16" s="11">
        <v>36</v>
      </c>
      <c r="H16" s="11">
        <v>34</v>
      </c>
      <c r="I16" s="11">
        <v>13</v>
      </c>
      <c r="J16" s="11">
        <v>237</v>
      </c>
      <c r="AB16" s="23"/>
    </row>
    <row r="17" spans="1:28" x14ac:dyDescent="0.2">
      <c r="AB17" s="23"/>
    </row>
    <row r="18" spans="1:28" x14ac:dyDescent="0.2">
      <c r="N18" s="23"/>
      <c r="AB18" s="23"/>
    </row>
    <row r="19" spans="1:28" x14ac:dyDescent="0.2">
      <c r="A19" s="5"/>
      <c r="B19" s="20"/>
      <c r="C19" s="20"/>
      <c r="D19" s="20"/>
      <c r="E19" s="20"/>
      <c r="F19" s="20"/>
      <c r="G19" s="20"/>
      <c r="H19" s="20"/>
      <c r="I19" s="20"/>
      <c r="J19" s="20"/>
      <c r="K19" s="20"/>
      <c r="L19" s="11"/>
      <c r="M19" s="11"/>
      <c r="N19" s="31"/>
      <c r="AB19" s="31"/>
    </row>
    <row r="20" spans="1:28" x14ac:dyDescent="0.2">
      <c r="A20" s="5"/>
      <c r="B20" s="20"/>
      <c r="C20" s="20"/>
      <c r="D20" s="20"/>
      <c r="E20" s="20"/>
      <c r="F20" s="20"/>
      <c r="G20" s="20"/>
      <c r="H20" s="20"/>
      <c r="I20" s="20"/>
      <c r="J20" s="20"/>
      <c r="K20" s="20"/>
      <c r="L20" s="11"/>
      <c r="M20" s="11"/>
      <c r="N20" s="31"/>
      <c r="AB20" s="31"/>
    </row>
    <row r="23" spans="1:28" x14ac:dyDescent="0.2">
      <c r="A23" s="41" t="s">
        <v>104</v>
      </c>
      <c r="B23" s="41"/>
      <c r="C23" s="41"/>
      <c r="D23" s="41"/>
      <c r="E23" s="41"/>
      <c r="F23" s="41"/>
      <c r="G23" s="41"/>
      <c r="H23" s="41"/>
      <c r="I23" s="41"/>
      <c r="J23" s="41"/>
      <c r="K23" s="41"/>
    </row>
    <row r="25" spans="1:28" x14ac:dyDescent="0.2">
      <c r="A25" s="4" t="s">
        <v>68</v>
      </c>
      <c r="B25" t="s">
        <v>71</v>
      </c>
    </row>
    <row r="27" spans="1:28" x14ac:dyDescent="0.2">
      <c r="A27" s="4" t="s">
        <v>77</v>
      </c>
      <c r="B27" s="7" t="s">
        <v>73</v>
      </c>
      <c r="C27" s="8"/>
      <c r="D27" s="8"/>
      <c r="E27" s="8"/>
      <c r="F27" s="8"/>
    </row>
    <row r="28" spans="1:28" ht="166.5" x14ac:dyDescent="0.2">
      <c r="A28" s="32" t="s">
        <v>78</v>
      </c>
      <c r="B28" s="12" t="s">
        <v>469</v>
      </c>
      <c r="C28" s="12" t="s">
        <v>495</v>
      </c>
      <c r="D28" s="12" t="s">
        <v>540</v>
      </c>
      <c r="E28" s="12" t="s">
        <v>569</v>
      </c>
      <c r="F28" s="12" t="s">
        <v>395</v>
      </c>
      <c r="Q28" s="4"/>
      <c r="R28" s="4"/>
      <c r="S28" s="4"/>
      <c r="T28" s="4"/>
      <c r="U28" s="4"/>
      <c r="V28" s="4"/>
      <c r="W28" s="4"/>
      <c r="X28" s="4"/>
      <c r="Y28" s="4"/>
      <c r="Z28" s="4"/>
      <c r="AA28" s="4"/>
      <c r="AB28" s="4"/>
    </row>
    <row r="29" spans="1:28" x14ac:dyDescent="0.2">
      <c r="A29" s="5" t="s">
        <v>467</v>
      </c>
      <c r="B29" s="11">
        <v>6</v>
      </c>
      <c r="C29" s="11">
        <v>5</v>
      </c>
      <c r="D29" s="11">
        <v>5</v>
      </c>
      <c r="E29" s="11">
        <v>5</v>
      </c>
      <c r="F29" s="11">
        <v>21</v>
      </c>
    </row>
    <row r="30" spans="1:28" x14ac:dyDescent="0.2">
      <c r="A30" s="5" t="s">
        <v>473</v>
      </c>
      <c r="B30" s="11">
        <v>5</v>
      </c>
      <c r="C30" s="11">
        <v>6</v>
      </c>
      <c r="D30" s="11">
        <v>6</v>
      </c>
      <c r="E30" s="11">
        <v>6</v>
      </c>
      <c r="F30" s="11">
        <v>23</v>
      </c>
    </row>
    <row r="31" spans="1:28" x14ac:dyDescent="0.2">
      <c r="A31" s="5" t="s">
        <v>475</v>
      </c>
      <c r="B31" s="11">
        <v>6</v>
      </c>
      <c r="C31" s="11">
        <v>6</v>
      </c>
      <c r="D31" s="11">
        <v>6</v>
      </c>
      <c r="E31" s="11">
        <v>6</v>
      </c>
      <c r="F31" s="11">
        <v>24</v>
      </c>
    </row>
    <row r="32" spans="1:28" x14ac:dyDescent="0.2">
      <c r="A32" s="5" t="s">
        <v>488</v>
      </c>
      <c r="B32" s="11">
        <v>5</v>
      </c>
      <c r="C32" s="11">
        <v>5</v>
      </c>
      <c r="D32" s="11">
        <v>6</v>
      </c>
      <c r="E32" s="11">
        <v>3</v>
      </c>
      <c r="F32" s="11">
        <v>19</v>
      </c>
    </row>
    <row r="33" spans="1:12" x14ac:dyDescent="0.2">
      <c r="A33" s="5" t="s">
        <v>468</v>
      </c>
      <c r="B33" s="11">
        <v>7</v>
      </c>
      <c r="C33" s="11">
        <v>9</v>
      </c>
      <c r="D33" s="11">
        <v>4</v>
      </c>
      <c r="E33" s="11">
        <v>7</v>
      </c>
      <c r="F33" s="11">
        <v>27</v>
      </c>
    </row>
    <row r="34" spans="1:12" x14ac:dyDescent="0.2">
      <c r="A34" s="5" t="s">
        <v>471</v>
      </c>
      <c r="B34" s="11">
        <v>4</v>
      </c>
      <c r="C34" s="11">
        <v>3</v>
      </c>
      <c r="D34" s="11">
        <v>3</v>
      </c>
      <c r="E34" s="11">
        <v>2</v>
      </c>
      <c r="F34" s="11">
        <v>12</v>
      </c>
    </row>
    <row r="35" spans="1:12" x14ac:dyDescent="0.2">
      <c r="A35" s="5" t="s">
        <v>478</v>
      </c>
      <c r="B35" s="11">
        <v>6</v>
      </c>
      <c r="C35" s="11">
        <v>7</v>
      </c>
      <c r="D35" s="11">
        <v>8</v>
      </c>
      <c r="E35" s="11">
        <v>5</v>
      </c>
      <c r="F35" s="11">
        <v>26</v>
      </c>
    </row>
    <row r="36" spans="1:12" x14ac:dyDescent="0.2">
      <c r="A36" s="5" t="s">
        <v>395</v>
      </c>
      <c r="B36" s="11">
        <v>39</v>
      </c>
      <c r="C36" s="11">
        <v>41</v>
      </c>
      <c r="D36" s="11">
        <v>38</v>
      </c>
      <c r="E36" s="11">
        <v>34</v>
      </c>
      <c r="F36" s="11">
        <v>152</v>
      </c>
    </row>
    <row r="41" spans="1:12" x14ac:dyDescent="0.2">
      <c r="A41" s="5"/>
      <c r="B41" s="20"/>
      <c r="C41" s="20"/>
      <c r="D41" s="20"/>
      <c r="E41" s="20"/>
      <c r="F41" s="20"/>
      <c r="G41" s="20"/>
      <c r="H41" s="20"/>
      <c r="I41" s="20"/>
      <c r="J41" s="20"/>
      <c r="K41" s="20"/>
      <c r="L41" s="11"/>
    </row>
    <row r="42" spans="1:12" x14ac:dyDescent="0.2">
      <c r="A42" s="5"/>
      <c r="B42" s="20"/>
      <c r="C42" s="20"/>
      <c r="D42" s="20"/>
      <c r="E42" s="20"/>
      <c r="F42" s="20"/>
      <c r="G42" s="20"/>
      <c r="H42" s="20"/>
      <c r="I42" s="20"/>
      <c r="J42" s="20"/>
      <c r="K42" s="20"/>
      <c r="L42" s="11"/>
    </row>
  </sheetData>
  <mergeCells count="3">
    <mergeCell ref="A1:K1"/>
    <mergeCell ref="A23:K23"/>
    <mergeCell ref="P1:Y1"/>
  </mergeCells>
  <conditionalFormatting sqref="N7:N13">
    <cfRule type="colorScale" priority="7">
      <colorScale>
        <cfvo type="min"/>
        <cfvo type="max"/>
        <color rgb="FFFFEF9C"/>
        <color rgb="FF63BE7B"/>
      </colorScale>
    </cfRule>
  </conditionalFormatting>
  <conditionalFormatting sqref="R7:S13">
    <cfRule type="colorScale" priority="6">
      <colorScale>
        <cfvo type="min"/>
        <cfvo type="max"/>
        <color rgb="FFFFEF9C"/>
        <color rgb="FF63BE7B"/>
      </colorScale>
    </cfRule>
  </conditionalFormatting>
  <conditionalFormatting pivot="1" sqref="Q7:Q13">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B782-9444-4CC6-AF89-010C30809CB6}">
  <dimension ref="A1:G64"/>
  <sheetViews>
    <sheetView workbookViewId="0">
      <selection activeCell="F2" sqref="F2"/>
    </sheetView>
  </sheetViews>
  <sheetFormatPr defaultRowHeight="12.75" x14ac:dyDescent="0.2"/>
  <cols>
    <col min="2" max="2" width="13" customWidth="1"/>
    <col min="3" max="3" width="30.28515625" customWidth="1"/>
    <col min="4" max="6" width="10" style="35" customWidth="1"/>
    <col min="7" max="7" width="15.140625" style="35" bestFit="1" customWidth="1"/>
  </cols>
  <sheetData>
    <row r="1" spans="1:7" x14ac:dyDescent="0.2">
      <c r="D1" s="34" t="s">
        <v>461</v>
      </c>
      <c r="E1" s="34" t="s">
        <v>460</v>
      </c>
      <c r="F1" s="34" t="s">
        <v>462</v>
      </c>
      <c r="G1" s="34" t="s">
        <v>463</v>
      </c>
    </row>
    <row r="2" spans="1:7" x14ac:dyDescent="0.2">
      <c r="A2">
        <v>24</v>
      </c>
      <c r="B2">
        <v>170011593</v>
      </c>
      <c r="C2" s="25" t="s">
        <v>82</v>
      </c>
      <c r="D2" s="34" t="e">
        <f t="shared" ref="D2:D33" si="0">F2-E2</f>
        <v>#N/A</v>
      </c>
      <c r="E2" s="34" t="e">
        <f>VLOOKUP(C2,Avaliações!P:Y,3,FALSE)</f>
        <v>#N/A</v>
      </c>
      <c r="F2" s="34" t="e">
        <f>VLOOKUP(C2,Avaliações!P:Y,4,FALSE)</f>
        <v>#N/A</v>
      </c>
      <c r="G2" s="34"/>
    </row>
    <row r="3" spans="1:7" x14ac:dyDescent="0.2">
      <c r="A3">
        <v>30</v>
      </c>
      <c r="B3">
        <v>170105792</v>
      </c>
      <c r="C3" s="25" t="s">
        <v>82</v>
      </c>
      <c r="D3" s="34" t="e">
        <f t="shared" si="0"/>
        <v>#N/A</v>
      </c>
      <c r="E3" s="34" t="e">
        <f>VLOOKUP(C3,Avaliações!P:Y,3,FALSE)</f>
        <v>#N/A</v>
      </c>
      <c r="F3" s="34" t="e">
        <f>VLOOKUP(C3,Avaliações!P:Y,4,FALSE)</f>
        <v>#N/A</v>
      </c>
      <c r="G3" s="34"/>
    </row>
    <row r="4" spans="1:7" x14ac:dyDescent="0.2">
      <c r="A4">
        <v>40</v>
      </c>
      <c r="B4">
        <v>170016919</v>
      </c>
      <c r="C4" s="25" t="s">
        <v>82</v>
      </c>
      <c r="D4" s="34" t="e">
        <f t="shared" si="0"/>
        <v>#N/A</v>
      </c>
      <c r="E4" s="34" t="e">
        <f>VLOOKUP(C4,Avaliações!P:Y,3,FALSE)</f>
        <v>#N/A</v>
      </c>
      <c r="F4" s="34" t="e">
        <f>VLOOKUP(C4,Avaliações!P:Y,4,FALSE)</f>
        <v>#N/A</v>
      </c>
      <c r="G4" s="34"/>
    </row>
    <row r="5" spans="1:7" x14ac:dyDescent="0.2">
      <c r="A5">
        <v>58</v>
      </c>
      <c r="B5">
        <v>170114341</v>
      </c>
      <c r="C5" s="25" t="s">
        <v>82</v>
      </c>
      <c r="D5" s="34" t="e">
        <f t="shared" si="0"/>
        <v>#N/A</v>
      </c>
      <c r="E5" s="34" t="e">
        <f>VLOOKUP(C5,Avaliações!P:Y,3,FALSE)</f>
        <v>#N/A</v>
      </c>
      <c r="F5" s="34" t="e">
        <f>VLOOKUP(C5,Avaliações!P:Y,4,FALSE)</f>
        <v>#N/A</v>
      </c>
      <c r="G5" s="34"/>
    </row>
    <row r="6" spans="1:7" x14ac:dyDescent="0.2">
      <c r="A6">
        <v>59</v>
      </c>
      <c r="B6">
        <v>170115003</v>
      </c>
      <c r="C6" s="25" t="s">
        <v>82</v>
      </c>
      <c r="D6" s="34" t="e">
        <f t="shared" si="0"/>
        <v>#N/A</v>
      </c>
      <c r="E6" s="34" t="e">
        <f>VLOOKUP(C6,Avaliações!P:Y,3,FALSE)</f>
        <v>#N/A</v>
      </c>
      <c r="F6" s="34" t="e">
        <f>VLOOKUP(C6,Avaliações!P:Y,4,FALSE)</f>
        <v>#N/A</v>
      </c>
      <c r="G6" s="34"/>
    </row>
    <row r="7" spans="1:7" x14ac:dyDescent="0.2">
      <c r="A7">
        <v>62</v>
      </c>
      <c r="B7">
        <v>160148766</v>
      </c>
      <c r="C7" s="25" t="s">
        <v>82</v>
      </c>
      <c r="D7" s="34" t="e">
        <f t="shared" si="0"/>
        <v>#N/A</v>
      </c>
      <c r="E7" s="34" t="e">
        <f>VLOOKUP(C7,Avaliações!P:Y,3,FALSE)</f>
        <v>#N/A</v>
      </c>
      <c r="F7" s="34" t="e">
        <f>VLOOKUP(C7,Avaliações!P:Y,4,FALSE)</f>
        <v>#N/A</v>
      </c>
      <c r="G7" s="34"/>
    </row>
    <row r="8" spans="1:7" x14ac:dyDescent="0.2">
      <c r="A8">
        <v>1</v>
      </c>
      <c r="B8">
        <v>160109205</v>
      </c>
      <c r="C8" s="25" t="s">
        <v>96</v>
      </c>
      <c r="D8" s="34" t="e">
        <f t="shared" si="0"/>
        <v>#N/A</v>
      </c>
      <c r="E8" s="34" t="e">
        <f>VLOOKUP(C8,Avaliações!P:Y,3,FALSE)</f>
        <v>#N/A</v>
      </c>
      <c r="F8" s="34" t="e">
        <f>VLOOKUP(C8,Avaliações!P:Y,4,FALSE)</f>
        <v>#N/A</v>
      </c>
      <c r="G8" s="34"/>
    </row>
    <row r="9" spans="1:7" x14ac:dyDescent="0.2">
      <c r="A9">
        <v>7</v>
      </c>
      <c r="B9">
        <v>160151031</v>
      </c>
      <c r="C9" s="25" t="s">
        <v>96</v>
      </c>
      <c r="D9" s="34" t="e">
        <f t="shared" si="0"/>
        <v>#N/A</v>
      </c>
      <c r="E9" s="34" t="e">
        <f>VLOOKUP(C9,Avaliações!P:Y,3,FALSE)</f>
        <v>#N/A</v>
      </c>
      <c r="F9" s="34" t="e">
        <f>VLOOKUP(C9,Avaliações!P:Y,4,FALSE)</f>
        <v>#N/A</v>
      </c>
      <c r="G9" s="34"/>
    </row>
    <row r="10" spans="1:7" x14ac:dyDescent="0.2">
      <c r="A10">
        <v>16</v>
      </c>
      <c r="B10">
        <v>170120546</v>
      </c>
      <c r="C10" s="25" t="s">
        <v>96</v>
      </c>
      <c r="D10" s="34" t="e">
        <f t="shared" si="0"/>
        <v>#N/A</v>
      </c>
      <c r="E10" s="34" t="e">
        <f>VLOOKUP(C10,Avaliações!P:Y,3,FALSE)</f>
        <v>#N/A</v>
      </c>
      <c r="F10" s="34" t="e">
        <f>VLOOKUP(C10,Avaliações!P:Y,4,FALSE)</f>
        <v>#N/A</v>
      </c>
      <c r="G10" s="34"/>
    </row>
    <row r="11" spans="1:7" x14ac:dyDescent="0.2">
      <c r="A11">
        <v>35</v>
      </c>
      <c r="B11">
        <v>170196101</v>
      </c>
      <c r="C11" s="25" t="s">
        <v>96</v>
      </c>
      <c r="D11" s="34" t="e">
        <f t="shared" si="0"/>
        <v>#N/A</v>
      </c>
      <c r="E11" s="34" t="e">
        <f>VLOOKUP(C11,Avaliações!P:Y,3,FALSE)</f>
        <v>#N/A</v>
      </c>
      <c r="F11" s="34" t="e">
        <f>VLOOKUP(C11,Avaliações!P:Y,4,FALSE)</f>
        <v>#N/A</v>
      </c>
      <c r="G11" s="34"/>
    </row>
    <row r="12" spans="1:7" x14ac:dyDescent="0.2">
      <c r="A12">
        <v>46</v>
      </c>
      <c r="B12">
        <v>160156891</v>
      </c>
      <c r="C12" s="25" t="s">
        <v>96</v>
      </c>
      <c r="D12" s="34" t="e">
        <f t="shared" si="0"/>
        <v>#N/A</v>
      </c>
      <c r="E12" s="34" t="e">
        <f>VLOOKUP(C12,Avaliações!P:Y,3,FALSE)</f>
        <v>#N/A</v>
      </c>
      <c r="F12" s="34" t="e">
        <f>VLOOKUP(C12,Avaliações!P:Y,4,FALSE)</f>
        <v>#N/A</v>
      </c>
      <c r="G12" s="34"/>
    </row>
    <row r="13" spans="1:7" x14ac:dyDescent="0.2">
      <c r="A13">
        <v>60</v>
      </c>
      <c r="B13">
        <v>170115542</v>
      </c>
      <c r="C13" s="25" t="s">
        <v>96</v>
      </c>
      <c r="D13" s="34" t="e">
        <f t="shared" si="0"/>
        <v>#N/A</v>
      </c>
      <c r="E13" s="34" t="e">
        <f>VLOOKUP(C13,Avaliações!P:Y,3,FALSE)</f>
        <v>#N/A</v>
      </c>
      <c r="F13" s="34" t="e">
        <f>VLOOKUP(C13,Avaliações!P:Y,4,FALSE)</f>
        <v>#N/A</v>
      </c>
      <c r="G13" s="34"/>
    </row>
    <row r="14" spans="1:7" x14ac:dyDescent="0.2">
      <c r="A14">
        <v>33</v>
      </c>
      <c r="B14">
        <v>160127271</v>
      </c>
      <c r="C14" s="25" t="s">
        <v>98</v>
      </c>
      <c r="D14" s="34" t="e">
        <f t="shared" si="0"/>
        <v>#N/A</v>
      </c>
      <c r="E14" s="34" t="e">
        <f>VLOOKUP(C14,Avaliações!P:Y,3,FALSE)</f>
        <v>#N/A</v>
      </c>
      <c r="F14" s="34" t="e">
        <f>VLOOKUP(C14,Avaliações!P:Y,4,FALSE)</f>
        <v>#N/A</v>
      </c>
      <c r="G14" s="34"/>
    </row>
    <row r="15" spans="1:7" x14ac:dyDescent="0.2">
      <c r="A15">
        <v>39</v>
      </c>
      <c r="B15">
        <v>170016897</v>
      </c>
      <c r="C15" s="25" t="s">
        <v>98</v>
      </c>
      <c r="D15" s="34" t="e">
        <f t="shared" si="0"/>
        <v>#N/A</v>
      </c>
      <c r="E15" s="34" t="e">
        <f>VLOOKUP(C15,Avaliações!P:Y,3,FALSE)</f>
        <v>#N/A</v>
      </c>
      <c r="F15" s="34" t="e">
        <f>VLOOKUP(C15,Avaliações!P:Y,4,FALSE)</f>
        <v>#N/A</v>
      </c>
      <c r="G15" s="34"/>
    </row>
    <row r="16" spans="1:7" x14ac:dyDescent="0.2">
      <c r="A16">
        <v>41</v>
      </c>
      <c r="B16">
        <v>160034914</v>
      </c>
      <c r="C16" s="25" t="s">
        <v>98</v>
      </c>
      <c r="D16" s="34" t="e">
        <f t="shared" si="0"/>
        <v>#N/A</v>
      </c>
      <c r="E16" s="34" t="e">
        <f>VLOOKUP(C16,Avaliações!P:Y,3,FALSE)</f>
        <v>#N/A</v>
      </c>
      <c r="F16" s="34" t="e">
        <f>VLOOKUP(C16,Avaliações!P:Y,4,FALSE)</f>
        <v>#N/A</v>
      </c>
      <c r="G16" s="34"/>
    </row>
    <row r="17" spans="1:7" x14ac:dyDescent="0.2">
      <c r="A17">
        <v>44</v>
      </c>
      <c r="B17">
        <v>160135052</v>
      </c>
      <c r="C17" s="25" t="s">
        <v>98</v>
      </c>
      <c r="D17" s="34" t="e">
        <f t="shared" si="0"/>
        <v>#N/A</v>
      </c>
      <c r="E17" s="34" t="e">
        <f>VLOOKUP(C17,Avaliações!P:Y,3,FALSE)</f>
        <v>#N/A</v>
      </c>
      <c r="F17" s="34" t="e">
        <f>VLOOKUP(C17,Avaliações!P:Y,4,FALSE)</f>
        <v>#N/A</v>
      </c>
      <c r="G17" s="34"/>
    </row>
    <row r="18" spans="1:7" x14ac:dyDescent="0.2">
      <c r="A18">
        <v>49</v>
      </c>
      <c r="B18">
        <v>110133528</v>
      </c>
      <c r="C18" s="25" t="s">
        <v>98</v>
      </c>
      <c r="D18" s="34" t="e">
        <f t="shared" si="0"/>
        <v>#N/A</v>
      </c>
      <c r="E18" s="34" t="e">
        <f>VLOOKUP(C18,Avaliações!P:Y,3,FALSE)</f>
        <v>#N/A</v>
      </c>
      <c r="F18" s="34" t="e">
        <f>VLOOKUP(C18,Avaliações!P:Y,4,FALSE)</f>
        <v>#N/A</v>
      </c>
      <c r="G18" s="34"/>
    </row>
    <row r="19" spans="1:7" x14ac:dyDescent="0.2">
      <c r="A19">
        <v>51</v>
      </c>
      <c r="B19">
        <v>160037590</v>
      </c>
      <c r="C19" s="25" t="s">
        <v>98</v>
      </c>
      <c r="D19" s="34" t="e">
        <f t="shared" si="0"/>
        <v>#N/A</v>
      </c>
      <c r="E19" s="34" t="e">
        <f>VLOOKUP(C19,Avaliações!P:Y,3,FALSE)</f>
        <v>#N/A</v>
      </c>
      <c r="F19" s="34" t="e">
        <f>VLOOKUP(C19,Avaliações!P:Y,4,FALSE)</f>
        <v>#N/A</v>
      </c>
      <c r="G19" s="34"/>
    </row>
    <row r="20" spans="1:7" x14ac:dyDescent="0.2">
      <c r="A20">
        <v>52</v>
      </c>
      <c r="B20">
        <v>120109531</v>
      </c>
      <c r="C20" s="25" t="s">
        <v>98</v>
      </c>
      <c r="D20" s="34" t="e">
        <f t="shared" si="0"/>
        <v>#N/A</v>
      </c>
      <c r="E20" s="34" t="e">
        <f>VLOOKUP(C20,Avaliações!P:Y,3,FALSE)</f>
        <v>#N/A</v>
      </c>
      <c r="F20" s="34" t="e">
        <f>VLOOKUP(C20,Avaliações!P:Y,4,FALSE)</f>
        <v>#N/A</v>
      </c>
      <c r="G20" s="34"/>
    </row>
    <row r="21" spans="1:7" x14ac:dyDescent="0.2">
      <c r="A21">
        <v>53</v>
      </c>
      <c r="B21">
        <v>170112896</v>
      </c>
      <c r="C21" s="25" t="s">
        <v>98</v>
      </c>
      <c r="D21" s="34" t="e">
        <f t="shared" si="0"/>
        <v>#N/A</v>
      </c>
      <c r="E21" s="34" t="e">
        <f>VLOOKUP(C21,Avaliações!P:Y,3,FALSE)</f>
        <v>#N/A</v>
      </c>
      <c r="F21" s="34" t="e">
        <f>VLOOKUP(C21,Avaliações!P:Y,4,FALSE)</f>
        <v>#N/A</v>
      </c>
      <c r="G21" s="34"/>
    </row>
    <row r="22" spans="1:7" x14ac:dyDescent="0.2">
      <c r="A22">
        <v>8</v>
      </c>
      <c r="B22">
        <v>160112818</v>
      </c>
      <c r="C22" s="25" t="s">
        <v>91</v>
      </c>
      <c r="D22" s="34" t="e">
        <f t="shared" si="0"/>
        <v>#N/A</v>
      </c>
      <c r="E22" s="34" t="e">
        <f>VLOOKUP(C22,Avaliações!P:Y,3,FALSE)</f>
        <v>#N/A</v>
      </c>
      <c r="F22" s="34" t="e">
        <f>VLOOKUP(C22,Avaliações!P:Y,4,FALSE)</f>
        <v>#N/A</v>
      </c>
      <c r="G22" s="34"/>
    </row>
    <row r="23" spans="1:7" x14ac:dyDescent="0.2">
      <c r="A23">
        <v>18</v>
      </c>
      <c r="B23">
        <v>160119154</v>
      </c>
      <c r="C23" s="25" t="s">
        <v>91</v>
      </c>
      <c r="D23" s="34" t="e">
        <f t="shared" si="0"/>
        <v>#N/A</v>
      </c>
      <c r="E23" s="34" t="e">
        <f>VLOOKUP(C23,Avaliações!P:Y,3,FALSE)</f>
        <v>#N/A</v>
      </c>
      <c r="F23" s="34" t="e">
        <f>VLOOKUP(C23,Avaliações!P:Y,4,FALSE)</f>
        <v>#N/A</v>
      </c>
      <c r="G23" s="34"/>
    </row>
    <row r="24" spans="1:7" x14ac:dyDescent="0.2">
      <c r="A24">
        <v>20</v>
      </c>
      <c r="B24">
        <v>190066920</v>
      </c>
      <c r="C24" s="25" t="s">
        <v>91</v>
      </c>
      <c r="D24" s="34" t="e">
        <f t="shared" si="0"/>
        <v>#N/A</v>
      </c>
      <c r="E24" s="34" t="e">
        <f>VLOOKUP(C24,Avaliações!P:Y,3,FALSE)</f>
        <v>#N/A</v>
      </c>
      <c r="F24" s="34" t="e">
        <f>VLOOKUP(C24,Avaliações!P:Y,4,FALSE)</f>
        <v>#N/A</v>
      </c>
      <c r="G24" s="34"/>
    </row>
    <row r="25" spans="1:7" x14ac:dyDescent="0.2">
      <c r="A25">
        <v>26</v>
      </c>
      <c r="B25">
        <v>160123526</v>
      </c>
      <c r="C25" s="25" t="s">
        <v>91</v>
      </c>
      <c r="D25" s="34" t="e">
        <f t="shared" si="0"/>
        <v>#N/A</v>
      </c>
      <c r="E25" s="34" t="e">
        <f>VLOOKUP(C25,Avaliações!P:Y,3,FALSE)</f>
        <v>#N/A</v>
      </c>
      <c r="F25" s="34" t="e">
        <f>VLOOKUP(C25,Avaliações!P:Y,4,FALSE)</f>
        <v>#N/A</v>
      </c>
      <c r="G25" s="34"/>
    </row>
    <row r="26" spans="1:7" x14ac:dyDescent="0.2">
      <c r="A26">
        <v>29</v>
      </c>
      <c r="B26">
        <v>160031095</v>
      </c>
      <c r="C26" s="25" t="s">
        <v>91</v>
      </c>
      <c r="D26" s="34" t="e">
        <f t="shared" si="0"/>
        <v>#N/A</v>
      </c>
      <c r="E26" s="34" t="e">
        <f>VLOOKUP(C26,Avaliações!P:Y,3,FALSE)</f>
        <v>#N/A</v>
      </c>
      <c r="F26" s="34" t="e">
        <f>VLOOKUP(C26,Avaliações!P:Y,4,FALSE)</f>
        <v>#N/A</v>
      </c>
      <c r="G26" s="34"/>
    </row>
    <row r="27" spans="1:7" x14ac:dyDescent="0.2">
      <c r="A27">
        <v>63</v>
      </c>
      <c r="B27">
        <v>170047334</v>
      </c>
      <c r="C27" s="25" t="s">
        <v>91</v>
      </c>
      <c r="D27" s="34" t="e">
        <f t="shared" si="0"/>
        <v>#N/A</v>
      </c>
      <c r="E27" s="34" t="e">
        <f>VLOOKUP(C27,Avaliações!P:Y,3,FALSE)</f>
        <v>#N/A</v>
      </c>
      <c r="F27" s="34" t="e">
        <f>VLOOKUP(C27,Avaliações!P:Y,4,FALSE)</f>
        <v>#N/A</v>
      </c>
      <c r="G27" s="34"/>
    </row>
    <row r="28" spans="1:7" x14ac:dyDescent="0.2">
      <c r="A28">
        <v>10</v>
      </c>
      <c r="B28">
        <v>160066344</v>
      </c>
      <c r="C28" s="25" t="s">
        <v>86</v>
      </c>
      <c r="D28" s="34" t="e">
        <f t="shared" si="0"/>
        <v>#N/A</v>
      </c>
      <c r="E28" s="34" t="e">
        <f>VLOOKUP(C28,Avaliações!P:Y,3,FALSE)</f>
        <v>#N/A</v>
      </c>
      <c r="F28" s="34" t="e">
        <f>VLOOKUP(C28,Avaliações!P:Y,4,FALSE)</f>
        <v>#N/A</v>
      </c>
      <c r="G28" s="34"/>
    </row>
    <row r="29" spans="1:7" x14ac:dyDescent="0.2">
      <c r="A29">
        <v>15</v>
      </c>
      <c r="B29">
        <v>160026750</v>
      </c>
      <c r="C29" s="25" t="s">
        <v>86</v>
      </c>
      <c r="D29" s="34" t="e">
        <f t="shared" si="0"/>
        <v>#N/A</v>
      </c>
      <c r="E29" s="34" t="e">
        <f>VLOOKUP(C29,Avaliações!P:Y,3,FALSE)</f>
        <v>#N/A</v>
      </c>
      <c r="F29" s="34" t="e">
        <f>VLOOKUP(C29,Avaliações!P:Y,4,FALSE)</f>
        <v>#N/A</v>
      </c>
      <c r="G29" s="34"/>
    </row>
    <row r="30" spans="1:7" x14ac:dyDescent="0.2">
      <c r="A30">
        <v>23</v>
      </c>
      <c r="B30">
        <v>160029252</v>
      </c>
      <c r="C30" s="25" t="s">
        <v>86</v>
      </c>
      <c r="D30" s="34" t="e">
        <f t="shared" si="0"/>
        <v>#N/A</v>
      </c>
      <c r="E30" s="34" t="e">
        <f>VLOOKUP(C30,Avaliações!P:Y,3,FALSE)</f>
        <v>#N/A</v>
      </c>
      <c r="F30" s="34" t="e">
        <f>VLOOKUP(C30,Avaliações!P:Y,4,FALSE)</f>
        <v>#N/A</v>
      </c>
      <c r="G30" s="34"/>
    </row>
    <row r="31" spans="1:7" x14ac:dyDescent="0.2">
      <c r="A31">
        <v>32</v>
      </c>
      <c r="B31">
        <v>160009634</v>
      </c>
      <c r="C31" s="25" t="s">
        <v>86</v>
      </c>
      <c r="D31" s="34" t="e">
        <f t="shared" si="0"/>
        <v>#N/A</v>
      </c>
      <c r="E31" s="34" t="e">
        <f>VLOOKUP(C31,Avaliações!P:Y,3,FALSE)</f>
        <v>#N/A</v>
      </c>
      <c r="F31" s="34" t="e">
        <f>VLOOKUP(C31,Avaliações!P:Y,4,FALSE)</f>
        <v>#N/A</v>
      </c>
      <c r="G31" s="34"/>
    </row>
    <row r="32" spans="1:7" x14ac:dyDescent="0.2">
      <c r="A32">
        <v>47</v>
      </c>
      <c r="B32">
        <v>160014191</v>
      </c>
      <c r="C32" s="25" t="s">
        <v>86</v>
      </c>
      <c r="D32" s="34" t="e">
        <f t="shared" si="0"/>
        <v>#N/A</v>
      </c>
      <c r="E32" s="34" t="e">
        <f>VLOOKUP(C32,Avaliações!P:Y,3,FALSE)</f>
        <v>#N/A</v>
      </c>
      <c r="F32" s="34" t="e">
        <f>VLOOKUP(C32,Avaliações!P:Y,4,FALSE)</f>
        <v>#N/A</v>
      </c>
      <c r="G32" s="34"/>
    </row>
    <row r="33" spans="1:7" x14ac:dyDescent="0.2">
      <c r="A33">
        <v>5</v>
      </c>
      <c r="B33">
        <v>160002249</v>
      </c>
      <c r="C33" s="25" t="s">
        <v>87</v>
      </c>
      <c r="D33" s="34" t="e">
        <f t="shared" si="0"/>
        <v>#N/A</v>
      </c>
      <c r="E33" s="34" t="e">
        <f>VLOOKUP(C33,Avaliações!P:Y,3,FALSE)</f>
        <v>#N/A</v>
      </c>
      <c r="F33" s="34" t="e">
        <f>VLOOKUP(C33,Avaliações!P:Y,4,FALSE)</f>
        <v>#N/A</v>
      </c>
      <c r="G33" s="34"/>
    </row>
    <row r="34" spans="1:7" x14ac:dyDescent="0.2">
      <c r="A34">
        <v>12</v>
      </c>
      <c r="B34">
        <v>160004063</v>
      </c>
      <c r="C34" s="25" t="s">
        <v>87</v>
      </c>
      <c r="D34" s="34" t="e">
        <f t="shared" ref="D34:D64" si="1">F34-E34</f>
        <v>#N/A</v>
      </c>
      <c r="E34" s="34" t="e">
        <f>VLOOKUP(C34,Avaliações!P:Y,3,FALSE)</f>
        <v>#N/A</v>
      </c>
      <c r="F34" s="34" t="e">
        <f>VLOOKUP(C34,Avaliações!P:Y,4,FALSE)</f>
        <v>#N/A</v>
      </c>
      <c r="G34" s="34"/>
    </row>
    <row r="35" spans="1:7" x14ac:dyDescent="0.2">
      <c r="A35">
        <v>14</v>
      </c>
      <c r="B35">
        <v>150058489</v>
      </c>
      <c r="C35" s="25" t="s">
        <v>87</v>
      </c>
      <c r="D35" s="34" t="e">
        <f t="shared" si="1"/>
        <v>#N/A</v>
      </c>
      <c r="E35" s="34" t="e">
        <f>VLOOKUP(C35,Avaliações!P:Y,3,FALSE)</f>
        <v>#N/A</v>
      </c>
      <c r="F35" s="34" t="e">
        <f>VLOOKUP(C35,Avaliações!P:Y,4,FALSE)</f>
        <v>#N/A</v>
      </c>
      <c r="G35" s="34"/>
    </row>
    <row r="36" spans="1:7" x14ac:dyDescent="0.2">
      <c r="A36">
        <v>25</v>
      </c>
      <c r="B36">
        <v>140021591</v>
      </c>
      <c r="C36" s="25" t="s">
        <v>87</v>
      </c>
      <c r="D36" s="34" t="e">
        <f t="shared" si="1"/>
        <v>#N/A</v>
      </c>
      <c r="E36" s="34" t="e">
        <f>VLOOKUP(C36,Avaliações!P:Y,3,FALSE)</f>
        <v>#N/A</v>
      </c>
      <c r="F36" s="34" t="e">
        <f>VLOOKUP(C36,Avaliações!P:Y,4,FALSE)</f>
        <v>#N/A</v>
      </c>
      <c r="G36" s="34"/>
    </row>
    <row r="37" spans="1:7" x14ac:dyDescent="0.2">
      <c r="A37">
        <v>27</v>
      </c>
      <c r="B37">
        <v>170011933</v>
      </c>
      <c r="C37" s="25" t="s">
        <v>87</v>
      </c>
      <c r="D37" s="34" t="e">
        <f t="shared" si="1"/>
        <v>#N/A</v>
      </c>
      <c r="E37" s="34" t="e">
        <f>VLOOKUP(C37,Avaliações!P:Y,3,FALSE)</f>
        <v>#N/A</v>
      </c>
      <c r="F37" s="34" t="e">
        <f>VLOOKUP(C37,Avaliações!P:Y,4,FALSE)</f>
        <v>#N/A</v>
      </c>
      <c r="G37" s="34"/>
    </row>
    <row r="38" spans="1:7" x14ac:dyDescent="0.2">
      <c r="A38">
        <v>48</v>
      </c>
      <c r="B38">
        <v>150140576</v>
      </c>
      <c r="C38" s="25" t="s">
        <v>87</v>
      </c>
      <c r="D38" s="34" t="e">
        <f t="shared" si="1"/>
        <v>#N/A</v>
      </c>
      <c r="E38" s="34" t="e">
        <f>VLOOKUP(C38,Avaliações!P:Y,3,FALSE)</f>
        <v>#N/A</v>
      </c>
      <c r="F38" s="34" t="e">
        <f>VLOOKUP(C38,Avaliações!P:Y,4,FALSE)</f>
        <v>#N/A</v>
      </c>
      <c r="G38" s="34"/>
    </row>
    <row r="39" spans="1:7" x14ac:dyDescent="0.2">
      <c r="A39">
        <v>2</v>
      </c>
      <c r="B39">
        <v>150078161</v>
      </c>
      <c r="C39" s="25" t="s">
        <v>94</v>
      </c>
      <c r="D39" s="34" t="e">
        <f t="shared" si="1"/>
        <v>#N/A</v>
      </c>
      <c r="E39" s="34" t="e">
        <f>VLOOKUP(C39,Avaliações!P:Y,3,FALSE)</f>
        <v>#N/A</v>
      </c>
      <c r="F39" s="34" t="e">
        <f>VLOOKUP(C39,Avaliações!P:Y,4,FALSE)</f>
        <v>#N/A</v>
      </c>
      <c r="G39" s="34"/>
    </row>
    <row r="40" spans="1:7" x14ac:dyDescent="0.2">
      <c r="A40">
        <v>3</v>
      </c>
      <c r="B40">
        <v>160001668</v>
      </c>
      <c r="C40" s="25" t="s">
        <v>94</v>
      </c>
      <c r="D40" s="34" t="e">
        <f t="shared" si="1"/>
        <v>#N/A</v>
      </c>
      <c r="E40" s="34" t="e">
        <f>VLOOKUP(C40,Avaliações!P:Y,3,FALSE)</f>
        <v>#N/A</v>
      </c>
      <c r="F40" s="34" t="e">
        <f>VLOOKUP(C40,Avaliações!P:Y,4,FALSE)</f>
        <v>#N/A</v>
      </c>
      <c r="G40" s="34"/>
    </row>
    <row r="41" spans="1:7" x14ac:dyDescent="0.2">
      <c r="A41">
        <v>6</v>
      </c>
      <c r="B41">
        <v>160002303</v>
      </c>
      <c r="C41" s="25" t="s">
        <v>94</v>
      </c>
      <c r="D41" s="34" t="e">
        <f t="shared" si="1"/>
        <v>#N/A</v>
      </c>
      <c r="E41" s="34" t="e">
        <f>VLOOKUP(C41,Avaliações!P:Y,3,FALSE)</f>
        <v>#N/A</v>
      </c>
      <c r="F41" s="34" t="e">
        <f>VLOOKUP(C41,Avaliações!P:Y,4,FALSE)</f>
        <v>#N/A</v>
      </c>
      <c r="G41" s="34"/>
    </row>
    <row r="42" spans="1:7" x14ac:dyDescent="0.2">
      <c r="A42">
        <v>21</v>
      </c>
      <c r="B42">
        <v>150125887</v>
      </c>
      <c r="C42" s="25" t="s">
        <v>94</v>
      </c>
      <c r="D42" s="34" t="e">
        <f t="shared" si="1"/>
        <v>#N/A</v>
      </c>
      <c r="E42" s="34" t="e">
        <f>VLOOKUP(C42,Avaliações!P:Y,3,FALSE)</f>
        <v>#N/A</v>
      </c>
      <c r="F42" s="34" t="e">
        <f>VLOOKUP(C42,Avaliações!P:Y,4,FALSE)</f>
        <v>#N/A</v>
      </c>
      <c r="G42" s="34"/>
    </row>
    <row r="43" spans="1:7" x14ac:dyDescent="0.2">
      <c r="A43">
        <v>43</v>
      </c>
      <c r="B43">
        <v>140045911</v>
      </c>
      <c r="C43" s="25" t="s">
        <v>94</v>
      </c>
      <c r="D43" s="34" t="e">
        <f t="shared" si="1"/>
        <v>#N/A</v>
      </c>
      <c r="E43" s="34" t="e">
        <f>VLOOKUP(C43,Avaliações!P:Y,3,FALSE)</f>
        <v>#N/A</v>
      </c>
      <c r="F43" s="34" t="e">
        <f>VLOOKUP(C43,Avaliações!P:Y,4,FALSE)</f>
        <v>#N/A</v>
      </c>
      <c r="G43" s="34"/>
    </row>
    <row r="44" spans="1:7" x14ac:dyDescent="0.2">
      <c r="A44">
        <v>57</v>
      </c>
      <c r="B44">
        <v>160018153</v>
      </c>
      <c r="C44" s="25" t="s">
        <v>94</v>
      </c>
      <c r="D44" s="34" t="e">
        <f t="shared" si="1"/>
        <v>#N/A</v>
      </c>
      <c r="E44" s="34" t="e">
        <f>VLOOKUP(C44,Avaliações!P:Y,3,FALSE)</f>
        <v>#N/A</v>
      </c>
      <c r="F44" s="34" t="e">
        <f>VLOOKUP(C44,Avaliações!P:Y,4,FALSE)</f>
        <v>#N/A</v>
      </c>
      <c r="G44" s="34"/>
    </row>
    <row r="45" spans="1:7" x14ac:dyDescent="0.2">
      <c r="A45">
        <v>11</v>
      </c>
      <c r="B45">
        <v>170007723</v>
      </c>
      <c r="C45" s="25" t="s">
        <v>84</v>
      </c>
      <c r="D45" s="34" t="e">
        <f t="shared" si="1"/>
        <v>#N/A</v>
      </c>
      <c r="E45" s="34" t="e">
        <f>VLOOKUP(C45,Avaliações!P:Y,3,FALSE)</f>
        <v>#N/A</v>
      </c>
      <c r="F45" s="34" t="e">
        <f>VLOOKUP(C45,Avaliações!P:Y,4,FALSE)</f>
        <v>#N/A</v>
      </c>
      <c r="G45" s="34"/>
    </row>
    <row r="46" spans="1:7" x14ac:dyDescent="0.2">
      <c r="A46">
        <v>13</v>
      </c>
      <c r="B46">
        <v>150008210</v>
      </c>
      <c r="C46" s="25" t="s">
        <v>84</v>
      </c>
      <c r="D46" s="34" t="e">
        <f t="shared" si="1"/>
        <v>#N/A</v>
      </c>
      <c r="E46" s="34" t="e">
        <f>VLOOKUP(C46,Avaliações!P:Y,3,FALSE)</f>
        <v>#N/A</v>
      </c>
      <c r="F46" s="34" t="e">
        <f>VLOOKUP(C46,Avaliações!P:Y,4,FALSE)</f>
        <v>#N/A</v>
      </c>
      <c r="G46" s="34"/>
    </row>
    <row r="47" spans="1:7" x14ac:dyDescent="0.2">
      <c r="A47">
        <v>28</v>
      </c>
      <c r="B47">
        <v>170011950</v>
      </c>
      <c r="C47" s="25" t="s">
        <v>84</v>
      </c>
      <c r="D47" s="34" t="e">
        <f t="shared" si="1"/>
        <v>#N/A</v>
      </c>
      <c r="E47" s="34" t="e">
        <f>VLOOKUP(C47,Avaliações!P:Y,3,FALSE)</f>
        <v>#N/A</v>
      </c>
      <c r="F47" s="34" t="e">
        <f>VLOOKUP(C47,Avaliações!P:Y,4,FALSE)</f>
        <v>#N/A</v>
      </c>
      <c r="G47" s="34"/>
    </row>
    <row r="48" spans="1:7" x14ac:dyDescent="0.2">
      <c r="A48">
        <v>31</v>
      </c>
      <c r="B48">
        <v>170036316</v>
      </c>
      <c r="C48" s="25" t="s">
        <v>84</v>
      </c>
      <c r="D48" s="34" t="e">
        <f t="shared" si="1"/>
        <v>#N/A</v>
      </c>
      <c r="E48" s="34" t="e">
        <f>VLOOKUP(C48,Avaliações!P:Y,3,FALSE)</f>
        <v>#N/A</v>
      </c>
      <c r="F48" s="34" t="e">
        <f>VLOOKUP(C48,Avaliações!P:Y,4,FALSE)</f>
        <v>#N/A</v>
      </c>
      <c r="G48" s="34"/>
    </row>
    <row r="49" spans="1:7" x14ac:dyDescent="0.2">
      <c r="A49">
        <v>34</v>
      </c>
      <c r="B49">
        <v>170014894</v>
      </c>
      <c r="C49" s="25" t="s">
        <v>84</v>
      </c>
      <c r="D49" s="34" t="e">
        <f t="shared" si="1"/>
        <v>#N/A</v>
      </c>
      <c r="E49" s="34" t="e">
        <f>VLOOKUP(C49,Avaliações!P:Y,3,FALSE)</f>
        <v>#N/A</v>
      </c>
      <c r="F49" s="34" t="e">
        <f>VLOOKUP(C49,Avaliações!P:Y,4,FALSE)</f>
        <v>#N/A</v>
      </c>
      <c r="G49" s="34"/>
    </row>
    <row r="50" spans="1:7" x14ac:dyDescent="0.2">
      <c r="A50">
        <v>36</v>
      </c>
      <c r="B50">
        <v>170015386</v>
      </c>
      <c r="C50" s="25" t="s">
        <v>84</v>
      </c>
      <c r="D50" s="34" t="e">
        <f t="shared" si="1"/>
        <v>#N/A</v>
      </c>
      <c r="E50" s="34" t="e">
        <f>VLOOKUP(C50,Avaliações!P:Y,3,FALSE)</f>
        <v>#N/A</v>
      </c>
      <c r="F50" s="34" t="e">
        <f>VLOOKUP(C50,Avaliações!P:Y,4,FALSE)</f>
        <v>#N/A</v>
      </c>
      <c r="G50" s="34"/>
    </row>
    <row r="51" spans="1:7" x14ac:dyDescent="0.2">
      <c r="A51">
        <v>9</v>
      </c>
      <c r="B51">
        <v>160114799</v>
      </c>
      <c r="C51" s="25" t="s">
        <v>9</v>
      </c>
      <c r="D51" s="34" t="e">
        <f t="shared" si="1"/>
        <v>#N/A</v>
      </c>
      <c r="E51" s="34" t="e">
        <f>VLOOKUP(C51,Avaliações!P:Y,3,FALSE)</f>
        <v>#N/A</v>
      </c>
      <c r="F51" s="34" t="e">
        <f>VLOOKUP(C51,Avaliações!P:Y,4,FALSE)</f>
        <v>#N/A</v>
      </c>
      <c r="G51" s="34"/>
    </row>
    <row r="52" spans="1:7" x14ac:dyDescent="0.2">
      <c r="A52">
        <v>22</v>
      </c>
      <c r="B52">
        <v>150127367</v>
      </c>
      <c r="C52" s="25" t="s">
        <v>9</v>
      </c>
      <c r="D52" s="34" t="e">
        <f t="shared" si="1"/>
        <v>#N/A</v>
      </c>
      <c r="E52" s="34" t="e">
        <f>VLOOKUP(C52,Avaliações!P:Y,3,FALSE)</f>
        <v>#N/A</v>
      </c>
      <c r="F52" s="34" t="e">
        <f>VLOOKUP(C52,Avaliações!P:Y,4,FALSE)</f>
        <v>#N/A</v>
      </c>
      <c r="G52" s="34"/>
    </row>
    <row r="53" spans="1:7" x14ac:dyDescent="0.2">
      <c r="A53">
        <v>42</v>
      </c>
      <c r="B53">
        <v>160013372</v>
      </c>
      <c r="C53" s="25" t="s">
        <v>9</v>
      </c>
      <c r="D53" s="34" t="e">
        <f t="shared" si="1"/>
        <v>#N/A</v>
      </c>
      <c r="E53" s="34" t="e">
        <f>VLOOKUP(C53,Avaliações!P:Y,3,FALSE)</f>
        <v>#N/A</v>
      </c>
      <c r="F53" s="34" t="e">
        <f>VLOOKUP(C53,Avaliações!P:Y,4,FALSE)</f>
        <v>#N/A</v>
      </c>
      <c r="G53" s="34"/>
    </row>
    <row r="54" spans="1:7" x14ac:dyDescent="0.2">
      <c r="A54">
        <v>45</v>
      </c>
      <c r="B54">
        <v>160077541</v>
      </c>
      <c r="C54" s="25" t="s">
        <v>9</v>
      </c>
      <c r="D54" s="34" t="e">
        <f t="shared" si="1"/>
        <v>#N/A</v>
      </c>
      <c r="E54" s="34" t="e">
        <f>VLOOKUP(C54,Avaliações!P:Y,3,FALSE)</f>
        <v>#N/A</v>
      </c>
      <c r="F54" s="34" t="e">
        <f>VLOOKUP(C54,Avaliações!P:Y,4,FALSE)</f>
        <v>#N/A</v>
      </c>
      <c r="G54" s="34"/>
    </row>
    <row r="55" spans="1:7" x14ac:dyDescent="0.2">
      <c r="A55">
        <v>50</v>
      </c>
      <c r="B55">
        <v>160016185</v>
      </c>
      <c r="C55" s="25" t="s">
        <v>9</v>
      </c>
      <c r="D55" s="34" t="e">
        <f t="shared" si="1"/>
        <v>#N/A</v>
      </c>
      <c r="E55" s="34" t="e">
        <f>VLOOKUP(C55,Avaliações!P:Y,3,FALSE)</f>
        <v>#N/A</v>
      </c>
      <c r="F55" s="34" t="e">
        <f>VLOOKUP(C55,Avaliações!P:Y,4,FALSE)</f>
        <v>#N/A</v>
      </c>
      <c r="G55" s="34"/>
    </row>
    <row r="56" spans="1:7" x14ac:dyDescent="0.2">
      <c r="A56">
        <v>56</v>
      </c>
      <c r="B56">
        <v>160142580</v>
      </c>
      <c r="C56" s="25" t="s">
        <v>9</v>
      </c>
      <c r="D56" s="34" t="e">
        <f t="shared" si="1"/>
        <v>#N/A</v>
      </c>
      <c r="E56" s="34" t="e">
        <f>VLOOKUP(C56,Avaliações!P:Y,3,FALSE)</f>
        <v>#N/A</v>
      </c>
      <c r="F56" s="34" t="e">
        <f>VLOOKUP(C56,Avaliações!P:Y,4,FALSE)</f>
        <v>#N/A</v>
      </c>
      <c r="G56" s="34"/>
    </row>
    <row r="57" spans="1:7" x14ac:dyDescent="0.2">
      <c r="A57">
        <v>61</v>
      </c>
      <c r="B57">
        <v>160019958</v>
      </c>
      <c r="C57" s="25" t="s">
        <v>9</v>
      </c>
      <c r="D57" s="34" t="e">
        <f t="shared" si="1"/>
        <v>#N/A</v>
      </c>
      <c r="E57" s="34" t="e">
        <f>VLOOKUP(C57,Avaliações!P:Y,3,FALSE)</f>
        <v>#N/A</v>
      </c>
      <c r="F57" s="34" t="e">
        <f>VLOOKUP(C57,Avaliações!P:Y,4,FALSE)</f>
        <v>#N/A</v>
      </c>
      <c r="G57" s="34"/>
    </row>
    <row r="58" spans="1:7" x14ac:dyDescent="0.2">
      <c r="A58">
        <v>4</v>
      </c>
      <c r="B58">
        <v>160111871</v>
      </c>
      <c r="C58" s="25" t="s">
        <v>81</v>
      </c>
      <c r="D58" s="34" t="e">
        <f t="shared" si="1"/>
        <v>#N/A</v>
      </c>
      <c r="E58" s="34" t="e">
        <f>VLOOKUP(C58,Avaliações!P:Y,3,FALSE)</f>
        <v>#N/A</v>
      </c>
      <c r="F58" s="34" t="e">
        <f>VLOOKUP(C58,Avaliações!P:Y,4,FALSE)</f>
        <v>#N/A</v>
      </c>
      <c r="G58" s="34"/>
    </row>
    <row r="59" spans="1:7" x14ac:dyDescent="0.2">
      <c r="A59">
        <v>17</v>
      </c>
      <c r="B59">
        <v>160118786</v>
      </c>
      <c r="C59" s="25" t="s">
        <v>81</v>
      </c>
      <c r="D59" s="34" t="e">
        <f t="shared" si="1"/>
        <v>#N/A</v>
      </c>
      <c r="E59" s="34" t="e">
        <f>VLOOKUP(C59,Avaliações!P:Y,3,FALSE)</f>
        <v>#N/A</v>
      </c>
      <c r="F59" s="34" t="e">
        <f>VLOOKUP(C59,Avaliações!P:Y,4,FALSE)</f>
        <v>#N/A</v>
      </c>
      <c r="G59" s="34"/>
    </row>
    <row r="60" spans="1:7" x14ac:dyDescent="0.2">
      <c r="A60">
        <v>37</v>
      </c>
      <c r="B60">
        <v>160012465</v>
      </c>
      <c r="C60" s="25" t="s">
        <v>81</v>
      </c>
      <c r="D60" s="34" t="e">
        <f t="shared" si="1"/>
        <v>#N/A</v>
      </c>
      <c r="E60" s="34" t="e">
        <f>VLOOKUP(C60,Avaliações!P:Y,3,FALSE)</f>
        <v>#N/A</v>
      </c>
      <c r="F60" s="34" t="e">
        <f>VLOOKUP(C60,Avaliações!P:Y,4,FALSE)</f>
        <v>#N/A</v>
      </c>
      <c r="G60" s="34"/>
    </row>
    <row r="61" spans="1:7" x14ac:dyDescent="0.2">
      <c r="A61">
        <v>38</v>
      </c>
      <c r="B61">
        <v>120161273</v>
      </c>
      <c r="C61" s="25" t="s">
        <v>81</v>
      </c>
      <c r="D61" s="34" t="e">
        <f t="shared" si="1"/>
        <v>#N/A</v>
      </c>
      <c r="E61" s="34" t="e">
        <f>VLOOKUP(C61,Avaliações!P:Y,3,FALSE)</f>
        <v>#N/A</v>
      </c>
      <c r="F61" s="34" t="e">
        <f>VLOOKUP(C61,Avaliações!P:Y,4,FALSE)</f>
        <v>#N/A</v>
      </c>
      <c r="G61" s="34"/>
    </row>
    <row r="62" spans="1:7" x14ac:dyDescent="0.2">
      <c r="A62">
        <v>54</v>
      </c>
      <c r="B62">
        <v>160142440</v>
      </c>
      <c r="C62" s="25" t="s">
        <v>81</v>
      </c>
      <c r="D62" s="34" t="e">
        <f t="shared" si="1"/>
        <v>#N/A</v>
      </c>
      <c r="E62" s="34" t="e">
        <f>VLOOKUP(C62,Avaliações!P:Y,3,FALSE)</f>
        <v>#N/A</v>
      </c>
      <c r="F62" s="34" t="e">
        <f>VLOOKUP(C62,Avaliações!P:Y,4,FALSE)</f>
        <v>#N/A</v>
      </c>
      <c r="G62" s="34"/>
    </row>
    <row r="63" spans="1:7" x14ac:dyDescent="0.2">
      <c r="A63">
        <v>55</v>
      </c>
      <c r="B63">
        <v>170021149</v>
      </c>
      <c r="C63" s="25" t="s">
        <v>81</v>
      </c>
      <c r="D63" s="34" t="e">
        <f t="shared" si="1"/>
        <v>#N/A</v>
      </c>
      <c r="E63" s="34" t="e">
        <f>VLOOKUP(C63,Avaliações!P:Y,3,FALSE)</f>
        <v>#N/A</v>
      </c>
      <c r="F63" s="34" t="e">
        <f>VLOOKUP(C63,Avaliações!P:Y,4,FALSE)</f>
        <v>#N/A</v>
      </c>
      <c r="G63" s="34"/>
    </row>
    <row r="64" spans="1:7" x14ac:dyDescent="0.2">
      <c r="A64">
        <v>19</v>
      </c>
      <c r="B64">
        <v>110148142</v>
      </c>
      <c r="C64" s="19">
        <v>0</v>
      </c>
      <c r="D64" s="34">
        <f t="shared" si="1"/>
        <v>0</v>
      </c>
      <c r="E64" s="34">
        <v>0</v>
      </c>
      <c r="F64" s="34">
        <v>0</v>
      </c>
      <c r="G64" s="34"/>
    </row>
  </sheetData>
  <autoFilter ref="A1:G66" xr:uid="{98C6665C-1F44-4ECA-9C66-AFDD86163EC4}">
    <sortState ref="A2:G64">
      <sortCondition descending="1" ref="F1:F66"/>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vt:lpstr>
      <vt:lpstr>Respostas(antigo)</vt:lpstr>
      <vt:lpstr>Notas</vt:lpstr>
      <vt:lpstr>Avaliações</vt:lpstr>
      <vt:lpstr>Individual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2020-09-23T19:40:01Z</dcterms:created>
  <dcterms:modified xsi:type="dcterms:W3CDTF">2021-04-05T15:38:55Z</dcterms:modified>
</cp:coreProperties>
</file>