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mc:AlternateContent xmlns:mc="http://schemas.openxmlformats.org/markup-compatibility/2006">
    <mc:Choice Requires="x15">
      <x15ac:absPath xmlns:x15ac="http://schemas.microsoft.com/office/spreadsheetml/2010/11/ac" url="C:\Users\ALEXANDRE ARAUJO\Downloads\"/>
    </mc:Choice>
  </mc:AlternateContent>
  <xr:revisionPtr revIDLastSave="0" documentId="13_ncr:1_{0DCE604C-89A1-4C19-8AFE-3937BC57A1B3}" xr6:coauthVersionLast="36" xr6:coauthVersionMax="36" xr10:uidLastSave="{00000000-0000-0000-0000-000000000000}"/>
  <bookViews>
    <workbookView xWindow="0" yWindow="0" windowWidth="30720" windowHeight="13305" xr2:uid="{00000000-000D-0000-FFFF-FFFF00000000}"/>
  </bookViews>
  <sheets>
    <sheet name="Respostas" sheetId="8" r:id="rId1"/>
    <sheet name="Respostas(antigo)" sheetId="1" state="hidden" r:id="rId2"/>
    <sheet name="Notas" sheetId="2" r:id="rId3"/>
    <sheet name="Avaliações" sheetId="3" r:id="rId4"/>
    <sheet name="Individual" sheetId="10" state="hidden" r:id="rId5"/>
  </sheets>
  <definedNames>
    <definedName name="_xlnm._FilterDatabase" localSheetId="4" hidden="1">Individual!$A$1:$G$66</definedName>
    <definedName name="_xlnm._FilterDatabase" localSheetId="0" hidden="1">Respostas!$A$1:$Y$238</definedName>
    <definedName name="_xlnm._FilterDatabase" localSheetId="1" hidden="1">'Respostas(antigo)'!$A$1:$N$422</definedName>
  </definedNames>
  <calcPr calcId="191029"/>
  <pivotCaches>
    <pivotCache cacheId="66" r:id="rId6"/>
  </pivotCaches>
</workbook>
</file>

<file path=xl/calcChain.xml><?xml version="1.0" encoding="utf-8"?>
<calcChain xmlns="http://schemas.openxmlformats.org/spreadsheetml/2006/main">
  <c r="N8" i="3" l="1"/>
  <c r="N9" i="3"/>
  <c r="N10" i="3"/>
  <c r="N11" i="3"/>
  <c r="N12" i="3"/>
  <c r="N13" i="3"/>
  <c r="N7" i="3"/>
  <c r="M147" i="8"/>
  <c r="J147" i="8"/>
  <c r="L147" i="8" s="1"/>
  <c r="J58" i="8" l="1"/>
  <c r="L58" i="8" s="1"/>
  <c r="M58" i="8"/>
  <c r="J97" i="8"/>
  <c r="L97" i="8" s="1"/>
  <c r="M97" i="8"/>
  <c r="J98" i="8"/>
  <c r="L98" i="8" s="1"/>
  <c r="M98" i="8"/>
  <c r="J99" i="8"/>
  <c r="L99" i="8" s="1"/>
  <c r="M99" i="8"/>
  <c r="J100" i="8"/>
  <c r="L100" i="8" s="1"/>
  <c r="M100" i="8"/>
  <c r="J101" i="8"/>
  <c r="L101" i="8" s="1"/>
  <c r="M101" i="8"/>
  <c r="J102" i="8"/>
  <c r="L102" i="8" s="1"/>
  <c r="M102" i="8"/>
  <c r="J103" i="8"/>
  <c r="L103" i="8" s="1"/>
  <c r="M103" i="8"/>
  <c r="J104" i="8"/>
  <c r="L104" i="8" s="1"/>
  <c r="M104" i="8"/>
  <c r="J105" i="8"/>
  <c r="L105" i="8" s="1"/>
  <c r="M105" i="8"/>
  <c r="J106" i="8"/>
  <c r="L106" i="8" s="1"/>
  <c r="M106" i="8"/>
  <c r="J107" i="8"/>
  <c r="L107" i="8" s="1"/>
  <c r="M107" i="8"/>
  <c r="J108" i="8"/>
  <c r="L108" i="8" s="1"/>
  <c r="M108" i="8"/>
  <c r="J109" i="8"/>
  <c r="L109" i="8" s="1"/>
  <c r="M109" i="8"/>
  <c r="J110" i="8"/>
  <c r="L110" i="8" s="1"/>
  <c r="M110" i="8"/>
  <c r="J111" i="8"/>
  <c r="L111" i="8" s="1"/>
  <c r="M111" i="8"/>
  <c r="J112" i="8"/>
  <c r="L112" i="8" s="1"/>
  <c r="M112" i="8"/>
  <c r="J113" i="8"/>
  <c r="L113" i="8" s="1"/>
  <c r="M113" i="8"/>
  <c r="J114" i="8"/>
  <c r="L114" i="8" s="1"/>
  <c r="M114" i="8"/>
  <c r="J115" i="8"/>
  <c r="L115" i="8" s="1"/>
  <c r="M115" i="8"/>
  <c r="J116" i="8"/>
  <c r="L116" i="8" s="1"/>
  <c r="M116" i="8"/>
  <c r="J117" i="8"/>
  <c r="L117" i="8" s="1"/>
  <c r="M117" i="8"/>
  <c r="J118" i="8"/>
  <c r="L118" i="8" s="1"/>
  <c r="M118" i="8"/>
  <c r="J119" i="8"/>
  <c r="L119" i="8" s="1"/>
  <c r="M119" i="8"/>
  <c r="J120" i="8"/>
  <c r="L120" i="8" s="1"/>
  <c r="M120" i="8"/>
  <c r="J121" i="8"/>
  <c r="L121" i="8" s="1"/>
  <c r="M121" i="8"/>
  <c r="J122" i="8"/>
  <c r="L122" i="8" s="1"/>
  <c r="M122" i="8"/>
  <c r="J123" i="8"/>
  <c r="L123" i="8" s="1"/>
  <c r="M123" i="8"/>
  <c r="J124" i="8"/>
  <c r="L124" i="8" s="1"/>
  <c r="M124" i="8"/>
  <c r="J125" i="8"/>
  <c r="L125" i="8" s="1"/>
  <c r="M125" i="8"/>
  <c r="J126" i="8"/>
  <c r="L126" i="8" s="1"/>
  <c r="M126" i="8"/>
  <c r="J127" i="8"/>
  <c r="L127" i="8" s="1"/>
  <c r="M127" i="8"/>
  <c r="J128" i="8"/>
  <c r="L128" i="8" s="1"/>
  <c r="M128" i="8"/>
  <c r="J129" i="8"/>
  <c r="L129" i="8" s="1"/>
  <c r="M129" i="8"/>
  <c r="J130" i="8"/>
  <c r="L130" i="8" s="1"/>
  <c r="M130" i="8"/>
  <c r="J131" i="8"/>
  <c r="L131" i="8" s="1"/>
  <c r="M131" i="8"/>
  <c r="J132" i="8"/>
  <c r="L132" i="8" s="1"/>
  <c r="M132" i="8"/>
  <c r="J133" i="8"/>
  <c r="L133" i="8" s="1"/>
  <c r="M133" i="8"/>
  <c r="J134" i="8"/>
  <c r="L134" i="8" s="1"/>
  <c r="M134" i="8"/>
  <c r="J135" i="8"/>
  <c r="L135" i="8" s="1"/>
  <c r="M135" i="8"/>
  <c r="J136" i="8"/>
  <c r="L136" i="8" s="1"/>
  <c r="M136" i="8"/>
  <c r="J137" i="8"/>
  <c r="L137" i="8" s="1"/>
  <c r="M137" i="8"/>
  <c r="J138" i="8"/>
  <c r="L138" i="8" s="1"/>
  <c r="M138" i="8"/>
  <c r="J139" i="8"/>
  <c r="L139" i="8" s="1"/>
  <c r="M139" i="8"/>
  <c r="J140" i="8"/>
  <c r="L140" i="8" s="1"/>
  <c r="M140" i="8"/>
  <c r="J141" i="8"/>
  <c r="L141" i="8" s="1"/>
  <c r="M141" i="8"/>
  <c r="J142" i="8"/>
  <c r="L142" i="8" s="1"/>
  <c r="M142" i="8"/>
  <c r="J143" i="8"/>
  <c r="L143" i="8" s="1"/>
  <c r="M143" i="8"/>
  <c r="J144" i="8"/>
  <c r="L144" i="8" s="1"/>
  <c r="M144" i="8"/>
  <c r="J145" i="8"/>
  <c r="L145" i="8" s="1"/>
  <c r="M145" i="8"/>
  <c r="J146" i="8"/>
  <c r="L146" i="8" s="1"/>
  <c r="M146" i="8"/>
  <c r="J148" i="8"/>
  <c r="L148" i="8" s="1"/>
  <c r="M148" i="8"/>
  <c r="J149" i="8"/>
  <c r="L149" i="8" s="1"/>
  <c r="M149" i="8"/>
  <c r="J150" i="8"/>
  <c r="L150" i="8" s="1"/>
  <c r="M150" i="8"/>
  <c r="J151" i="8"/>
  <c r="L151" i="8" s="1"/>
  <c r="M151" i="8"/>
  <c r="J152" i="8"/>
  <c r="L152" i="8" s="1"/>
  <c r="M152" i="8"/>
  <c r="J153" i="8"/>
  <c r="L153" i="8" s="1"/>
  <c r="M153" i="8"/>
  <c r="J154" i="8"/>
  <c r="L154" i="8" s="1"/>
  <c r="M154" i="8"/>
  <c r="J155" i="8"/>
  <c r="L155" i="8" s="1"/>
  <c r="M155" i="8"/>
  <c r="J156" i="8"/>
  <c r="L156" i="8" s="1"/>
  <c r="M156" i="8"/>
  <c r="J157" i="8"/>
  <c r="L157" i="8" s="1"/>
  <c r="M157" i="8"/>
  <c r="J158" i="8"/>
  <c r="L158" i="8" s="1"/>
  <c r="M158" i="8"/>
  <c r="J159" i="8"/>
  <c r="L159" i="8" s="1"/>
  <c r="M159" i="8"/>
  <c r="J160" i="8"/>
  <c r="L160" i="8" s="1"/>
  <c r="M160" i="8"/>
  <c r="J161" i="8"/>
  <c r="L161" i="8" s="1"/>
  <c r="M161" i="8"/>
  <c r="J162" i="8"/>
  <c r="L162" i="8" s="1"/>
  <c r="M162" i="8"/>
  <c r="J163" i="8"/>
  <c r="L163" i="8" s="1"/>
  <c r="M163" i="8"/>
  <c r="J164" i="8"/>
  <c r="L164" i="8" s="1"/>
  <c r="M164" i="8"/>
  <c r="J165" i="8"/>
  <c r="L165" i="8" s="1"/>
  <c r="M165" i="8"/>
  <c r="J166" i="8"/>
  <c r="L166" i="8" s="1"/>
  <c r="M166" i="8"/>
  <c r="J167" i="8"/>
  <c r="L167" i="8" s="1"/>
  <c r="M167" i="8"/>
  <c r="J168" i="8"/>
  <c r="L168" i="8" s="1"/>
  <c r="M168" i="8"/>
  <c r="J169" i="8"/>
  <c r="L169" i="8" s="1"/>
  <c r="M169" i="8"/>
  <c r="J170" i="8"/>
  <c r="L170" i="8" s="1"/>
  <c r="M170" i="8"/>
  <c r="J171" i="8"/>
  <c r="L171" i="8" s="1"/>
  <c r="M171" i="8"/>
  <c r="J172" i="8"/>
  <c r="L172" i="8" s="1"/>
  <c r="M172" i="8"/>
  <c r="J173" i="8"/>
  <c r="L173" i="8" s="1"/>
  <c r="M173" i="8"/>
  <c r="J174" i="8"/>
  <c r="L174" i="8" s="1"/>
  <c r="M174" i="8"/>
  <c r="J175" i="8"/>
  <c r="L175" i="8" s="1"/>
  <c r="M175" i="8"/>
  <c r="J176" i="8"/>
  <c r="L176" i="8" s="1"/>
  <c r="M176" i="8"/>
  <c r="J177" i="8"/>
  <c r="L177" i="8" s="1"/>
  <c r="M177" i="8"/>
  <c r="J178" i="8"/>
  <c r="L178" i="8" s="1"/>
  <c r="M178" i="8"/>
  <c r="J179" i="8"/>
  <c r="L179" i="8" s="1"/>
  <c r="M179" i="8"/>
  <c r="J180" i="8"/>
  <c r="L180" i="8" s="1"/>
  <c r="M180" i="8"/>
  <c r="J181" i="8"/>
  <c r="L181" i="8" s="1"/>
  <c r="M181" i="8"/>
  <c r="J182" i="8"/>
  <c r="L182" i="8" s="1"/>
  <c r="M182" i="8"/>
  <c r="J183" i="8"/>
  <c r="L183" i="8" s="1"/>
  <c r="M183" i="8"/>
  <c r="J184" i="8"/>
  <c r="L184" i="8" s="1"/>
  <c r="M184" i="8"/>
  <c r="J185" i="8"/>
  <c r="L185" i="8" s="1"/>
  <c r="M185" i="8"/>
  <c r="J186" i="8"/>
  <c r="L186" i="8" s="1"/>
  <c r="M186" i="8"/>
  <c r="J187" i="8"/>
  <c r="L187" i="8" s="1"/>
  <c r="M187" i="8"/>
  <c r="J188" i="8"/>
  <c r="L188" i="8" s="1"/>
  <c r="M188" i="8"/>
  <c r="J189" i="8"/>
  <c r="L189" i="8" s="1"/>
  <c r="M189" i="8"/>
  <c r="J190" i="8"/>
  <c r="L190" i="8" s="1"/>
  <c r="M190" i="8"/>
  <c r="J191" i="8"/>
  <c r="L191" i="8" s="1"/>
  <c r="M191" i="8"/>
  <c r="J192" i="8"/>
  <c r="L192" i="8" s="1"/>
  <c r="M192" i="8"/>
  <c r="J193" i="8"/>
  <c r="L193" i="8" s="1"/>
  <c r="M193" i="8"/>
  <c r="J194" i="8"/>
  <c r="L194" i="8" s="1"/>
  <c r="M194" i="8"/>
  <c r="J195" i="8"/>
  <c r="L195" i="8" s="1"/>
  <c r="M195" i="8"/>
  <c r="J196" i="8"/>
  <c r="L196" i="8" s="1"/>
  <c r="M196" i="8"/>
  <c r="J197" i="8"/>
  <c r="L197" i="8" s="1"/>
  <c r="M197" i="8"/>
  <c r="J198" i="8"/>
  <c r="L198" i="8" s="1"/>
  <c r="M198" i="8"/>
  <c r="J199" i="8"/>
  <c r="L199" i="8" s="1"/>
  <c r="M199" i="8"/>
  <c r="J200" i="8"/>
  <c r="L200" i="8" s="1"/>
  <c r="M200" i="8"/>
  <c r="J201" i="8"/>
  <c r="L201" i="8" s="1"/>
  <c r="M201" i="8"/>
  <c r="J202" i="8"/>
  <c r="L202" i="8" s="1"/>
  <c r="M202" i="8"/>
  <c r="J203" i="8"/>
  <c r="L203" i="8" s="1"/>
  <c r="M203" i="8"/>
  <c r="J204" i="8"/>
  <c r="L204" i="8" s="1"/>
  <c r="M204" i="8"/>
  <c r="J205" i="8"/>
  <c r="L205" i="8" s="1"/>
  <c r="M205" i="8"/>
  <c r="J206" i="8"/>
  <c r="L206" i="8" s="1"/>
  <c r="M206" i="8"/>
  <c r="J207" i="8"/>
  <c r="L207" i="8" s="1"/>
  <c r="M207" i="8"/>
  <c r="J208" i="8"/>
  <c r="L208" i="8" s="1"/>
  <c r="M208" i="8"/>
  <c r="J209" i="8"/>
  <c r="L209" i="8" s="1"/>
  <c r="M209" i="8"/>
  <c r="J210" i="8"/>
  <c r="L210" i="8" s="1"/>
  <c r="M210" i="8"/>
  <c r="J211" i="8"/>
  <c r="L211" i="8" s="1"/>
  <c r="M211" i="8"/>
  <c r="J212" i="8"/>
  <c r="L212" i="8" s="1"/>
  <c r="M212" i="8"/>
  <c r="J213" i="8"/>
  <c r="L213" i="8" s="1"/>
  <c r="M213" i="8"/>
  <c r="J214" i="8"/>
  <c r="L214" i="8" s="1"/>
  <c r="M214" i="8"/>
  <c r="J215" i="8"/>
  <c r="L215" i="8" s="1"/>
  <c r="M215" i="8"/>
  <c r="J216" i="8"/>
  <c r="L216" i="8" s="1"/>
  <c r="M216" i="8"/>
  <c r="J217" i="8"/>
  <c r="L217" i="8" s="1"/>
  <c r="M217" i="8"/>
  <c r="J218" i="8"/>
  <c r="L218" i="8" s="1"/>
  <c r="M218" i="8"/>
  <c r="J219" i="8"/>
  <c r="L219" i="8" s="1"/>
  <c r="M219" i="8"/>
  <c r="J220" i="8"/>
  <c r="L220" i="8" s="1"/>
  <c r="M220" i="8"/>
  <c r="J221" i="8"/>
  <c r="L221" i="8" s="1"/>
  <c r="M221" i="8"/>
  <c r="J222" i="8"/>
  <c r="L222" i="8" s="1"/>
  <c r="M222" i="8"/>
  <c r="J223" i="8"/>
  <c r="L223" i="8" s="1"/>
  <c r="M223" i="8"/>
  <c r="J224" i="8"/>
  <c r="L224" i="8" s="1"/>
  <c r="M224" i="8"/>
  <c r="J225" i="8"/>
  <c r="L225" i="8" s="1"/>
  <c r="M225" i="8"/>
  <c r="J226" i="8"/>
  <c r="L226" i="8" s="1"/>
  <c r="M226" i="8"/>
  <c r="J227" i="8"/>
  <c r="L227" i="8" s="1"/>
  <c r="M227" i="8"/>
  <c r="J228" i="8"/>
  <c r="L228" i="8" s="1"/>
  <c r="M228" i="8"/>
  <c r="J229" i="8"/>
  <c r="L229" i="8" s="1"/>
  <c r="M229" i="8"/>
  <c r="J230" i="8"/>
  <c r="L230" i="8" s="1"/>
  <c r="M230" i="8"/>
  <c r="J231" i="8"/>
  <c r="L231" i="8" s="1"/>
  <c r="M231" i="8"/>
  <c r="J232" i="8"/>
  <c r="L232" i="8" s="1"/>
  <c r="M232" i="8"/>
  <c r="J233" i="8"/>
  <c r="L233" i="8" s="1"/>
  <c r="M233" i="8"/>
  <c r="J234" i="8"/>
  <c r="L234" i="8" s="1"/>
  <c r="M234" i="8"/>
  <c r="J235" i="8"/>
  <c r="L235" i="8" s="1"/>
  <c r="M235" i="8"/>
  <c r="J236" i="8"/>
  <c r="L236" i="8" s="1"/>
  <c r="M236" i="8"/>
  <c r="J237" i="8"/>
  <c r="L237" i="8" s="1"/>
  <c r="M237" i="8"/>
  <c r="J238" i="8"/>
  <c r="L238" i="8" s="1"/>
  <c r="M238" i="8"/>
  <c r="J60" i="8"/>
  <c r="L60" i="8" s="1"/>
  <c r="M60" i="8"/>
  <c r="J61" i="8"/>
  <c r="L61" i="8" s="1"/>
  <c r="M61" i="8"/>
  <c r="J62" i="8"/>
  <c r="L62" i="8" s="1"/>
  <c r="M62" i="8"/>
  <c r="J63" i="8"/>
  <c r="L63" i="8" s="1"/>
  <c r="M63" i="8"/>
  <c r="J64" i="8"/>
  <c r="L64" i="8" s="1"/>
  <c r="M64" i="8"/>
  <c r="J65" i="8"/>
  <c r="L65" i="8" s="1"/>
  <c r="M65" i="8"/>
  <c r="J66" i="8"/>
  <c r="L66" i="8" s="1"/>
  <c r="M66" i="8"/>
  <c r="J67" i="8"/>
  <c r="L67" i="8" s="1"/>
  <c r="M67" i="8"/>
  <c r="J68" i="8"/>
  <c r="L68" i="8" s="1"/>
  <c r="M68" i="8"/>
  <c r="J69" i="8"/>
  <c r="L69" i="8" s="1"/>
  <c r="M69" i="8"/>
  <c r="J70" i="8"/>
  <c r="L70" i="8" s="1"/>
  <c r="M70" i="8"/>
  <c r="J71" i="8"/>
  <c r="L71" i="8" s="1"/>
  <c r="M71" i="8"/>
  <c r="J72" i="8"/>
  <c r="L72" i="8" s="1"/>
  <c r="M72" i="8"/>
  <c r="J73" i="8"/>
  <c r="L73" i="8" s="1"/>
  <c r="M73" i="8"/>
  <c r="J74" i="8"/>
  <c r="L74" i="8" s="1"/>
  <c r="M74" i="8"/>
  <c r="J75" i="8"/>
  <c r="L75" i="8" s="1"/>
  <c r="M75" i="8"/>
  <c r="J76" i="8"/>
  <c r="L76" i="8" s="1"/>
  <c r="M76" i="8"/>
  <c r="J77" i="8"/>
  <c r="L77" i="8" s="1"/>
  <c r="M77" i="8"/>
  <c r="J78" i="8"/>
  <c r="L78" i="8" s="1"/>
  <c r="M78" i="8"/>
  <c r="J79" i="8"/>
  <c r="L79" i="8" s="1"/>
  <c r="M79" i="8"/>
  <c r="J80" i="8"/>
  <c r="L80" i="8" s="1"/>
  <c r="M80" i="8"/>
  <c r="J81" i="8"/>
  <c r="L81" i="8" s="1"/>
  <c r="M81" i="8"/>
  <c r="J82" i="8"/>
  <c r="L82" i="8" s="1"/>
  <c r="M82" i="8"/>
  <c r="J83" i="8"/>
  <c r="L83" i="8" s="1"/>
  <c r="M83" i="8"/>
  <c r="J84" i="8"/>
  <c r="L84" i="8" s="1"/>
  <c r="M84" i="8"/>
  <c r="J85" i="8"/>
  <c r="L85" i="8" s="1"/>
  <c r="M85" i="8"/>
  <c r="J86" i="8"/>
  <c r="L86" i="8" s="1"/>
  <c r="M86" i="8"/>
  <c r="J87" i="8"/>
  <c r="L87" i="8" s="1"/>
  <c r="M87" i="8"/>
  <c r="J88" i="8"/>
  <c r="L88" i="8" s="1"/>
  <c r="M88" i="8"/>
  <c r="J89" i="8"/>
  <c r="L89" i="8" s="1"/>
  <c r="M89" i="8"/>
  <c r="J90" i="8"/>
  <c r="L90" i="8" s="1"/>
  <c r="M90" i="8"/>
  <c r="J91" i="8"/>
  <c r="L91" i="8" s="1"/>
  <c r="M91" i="8"/>
  <c r="J92" i="8"/>
  <c r="L92" i="8" s="1"/>
  <c r="M92" i="8"/>
  <c r="J93" i="8"/>
  <c r="L93" i="8" s="1"/>
  <c r="M93" i="8"/>
  <c r="J94" i="8"/>
  <c r="L94" i="8" s="1"/>
  <c r="M94" i="8"/>
  <c r="J95" i="8"/>
  <c r="L95" i="8" s="1"/>
  <c r="M95" i="8"/>
  <c r="J96" i="8"/>
  <c r="L96" i="8" s="1"/>
  <c r="M96" i="8"/>
  <c r="R8" i="3" l="1"/>
  <c r="R9" i="3"/>
  <c r="R10" i="3"/>
  <c r="R11" i="3"/>
  <c r="R12" i="3"/>
  <c r="R13" i="3"/>
  <c r="R7" i="3"/>
  <c r="J43" i="8"/>
  <c r="L43" i="8" s="1"/>
  <c r="M43" i="8"/>
  <c r="J44" i="8"/>
  <c r="L44" i="8" s="1"/>
  <c r="M44" i="8"/>
  <c r="J45" i="8"/>
  <c r="L45" i="8" s="1"/>
  <c r="M45" i="8"/>
  <c r="J46" i="8"/>
  <c r="L46" i="8" s="1"/>
  <c r="M46" i="8"/>
  <c r="J47" i="8"/>
  <c r="L47" i="8" s="1"/>
  <c r="M47" i="8"/>
  <c r="J48" i="8"/>
  <c r="L48" i="8" s="1"/>
  <c r="M48" i="8"/>
  <c r="J49" i="8"/>
  <c r="L49" i="8" s="1"/>
  <c r="M49" i="8"/>
  <c r="J50" i="8"/>
  <c r="L50" i="8" s="1"/>
  <c r="M50" i="8"/>
  <c r="J51" i="8"/>
  <c r="L51" i="8" s="1"/>
  <c r="M51" i="8"/>
  <c r="J52" i="8"/>
  <c r="L52" i="8" s="1"/>
  <c r="M52" i="8"/>
  <c r="J53" i="8"/>
  <c r="L53" i="8" s="1"/>
  <c r="M53" i="8"/>
  <c r="J54" i="8"/>
  <c r="L54" i="8" s="1"/>
  <c r="M54" i="8"/>
  <c r="J55" i="8"/>
  <c r="L55" i="8" s="1"/>
  <c r="M55" i="8"/>
  <c r="J56" i="8"/>
  <c r="L56" i="8" s="1"/>
  <c r="M56" i="8"/>
  <c r="J57" i="8"/>
  <c r="L57" i="8" s="1"/>
  <c r="M57" i="8"/>
  <c r="J59" i="8"/>
  <c r="L59" i="8" s="1"/>
  <c r="M59" i="8"/>
  <c r="M3" i="8" l="1"/>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2" i="8"/>
  <c r="J2" i="8"/>
  <c r="L2" i="8" s="1"/>
  <c r="J3" i="8"/>
  <c r="L3" i="8" s="1"/>
  <c r="J4" i="8"/>
  <c r="L4" i="8" s="1"/>
  <c r="J5" i="8"/>
  <c r="L5" i="8" s="1"/>
  <c r="J6" i="8"/>
  <c r="L6" i="8" s="1"/>
  <c r="J7" i="8"/>
  <c r="L7" i="8" s="1"/>
  <c r="J8" i="8"/>
  <c r="L8" i="8" s="1"/>
  <c r="J9" i="8"/>
  <c r="L9" i="8" s="1"/>
  <c r="J10" i="8"/>
  <c r="L10" i="8" s="1"/>
  <c r="J11" i="8"/>
  <c r="L11" i="8" s="1"/>
  <c r="J12" i="8"/>
  <c r="L12" i="8" s="1"/>
  <c r="J13" i="8"/>
  <c r="L13" i="8" s="1"/>
  <c r="J14" i="8"/>
  <c r="L14" i="8" s="1"/>
  <c r="J15" i="8"/>
  <c r="L15" i="8" s="1"/>
  <c r="J16" i="8"/>
  <c r="L16" i="8" s="1"/>
  <c r="J17" i="8"/>
  <c r="L17" i="8" s="1"/>
  <c r="J18" i="8"/>
  <c r="L18" i="8" s="1"/>
  <c r="J19" i="8"/>
  <c r="L19" i="8" s="1"/>
  <c r="J20" i="8"/>
  <c r="L20" i="8" s="1"/>
  <c r="J21" i="8"/>
  <c r="L21" i="8" s="1"/>
  <c r="J22" i="8"/>
  <c r="L22" i="8" s="1"/>
  <c r="J23" i="8"/>
  <c r="L23" i="8" s="1"/>
  <c r="J24" i="8"/>
  <c r="L24" i="8" s="1"/>
  <c r="J25" i="8"/>
  <c r="L25" i="8" s="1"/>
  <c r="J26" i="8"/>
  <c r="L26" i="8" s="1"/>
  <c r="J27" i="8"/>
  <c r="L27" i="8" s="1"/>
  <c r="J28" i="8"/>
  <c r="L28" i="8" s="1"/>
  <c r="J29" i="8"/>
  <c r="L29" i="8" s="1"/>
  <c r="J30" i="8"/>
  <c r="L30" i="8" s="1"/>
  <c r="J31" i="8"/>
  <c r="L31" i="8" s="1"/>
  <c r="J32" i="8"/>
  <c r="L32" i="8" s="1"/>
  <c r="J33" i="8"/>
  <c r="L33" i="8" s="1"/>
  <c r="J34" i="8"/>
  <c r="L34" i="8" s="1"/>
  <c r="J35" i="8"/>
  <c r="L35" i="8" s="1"/>
  <c r="J36" i="8"/>
  <c r="L36" i="8" s="1"/>
  <c r="J37" i="8"/>
  <c r="L37" i="8" s="1"/>
  <c r="J38" i="8"/>
  <c r="L38" i="8" s="1"/>
  <c r="J39" i="8"/>
  <c r="L39" i="8" s="1"/>
  <c r="J40" i="8"/>
  <c r="L40" i="8" s="1"/>
  <c r="J41" i="8"/>
  <c r="L41" i="8" s="1"/>
  <c r="J42" i="8"/>
  <c r="L42" i="8" s="1"/>
  <c r="D64" i="10" l="1"/>
  <c r="E15" i="10" l="1"/>
  <c r="E19" i="10"/>
  <c r="E17" i="10"/>
  <c r="E20" i="10"/>
  <c r="E14" i="10"/>
  <c r="E16" i="10"/>
  <c r="E18" i="10"/>
  <c r="E21" i="10"/>
  <c r="E33" i="10"/>
  <c r="E35" i="10"/>
  <c r="E37" i="10"/>
  <c r="E38" i="10"/>
  <c r="E34" i="10"/>
  <c r="E36" i="10"/>
  <c r="E39" i="10"/>
  <c r="E41" i="10"/>
  <c r="E43" i="10"/>
  <c r="E40" i="10"/>
  <c r="E42" i="10"/>
  <c r="E44" i="10"/>
  <c r="E25" i="10"/>
  <c r="E27" i="10"/>
  <c r="E23" i="10"/>
  <c r="E24" i="10"/>
  <c r="E22" i="10"/>
  <c r="E26" i="10"/>
  <c r="E28" i="10"/>
  <c r="E30" i="10"/>
  <c r="E32" i="10"/>
  <c r="E29" i="10"/>
  <c r="E31" i="10"/>
  <c r="E46" i="10"/>
  <c r="E49" i="10"/>
  <c r="E48" i="10"/>
  <c r="E45" i="10"/>
  <c r="E47" i="10"/>
  <c r="E50" i="10"/>
  <c r="E51" i="10"/>
  <c r="E52" i="10"/>
  <c r="E53" i="10"/>
  <c r="E55" i="10"/>
  <c r="E56" i="10"/>
  <c r="E54" i="10"/>
  <c r="E57" i="10"/>
  <c r="E3" i="10"/>
  <c r="E5" i="10"/>
  <c r="E7" i="10"/>
  <c r="E6" i="10"/>
  <c r="E2" i="10"/>
  <c r="E4" i="10"/>
  <c r="E12" i="10"/>
  <c r="E8" i="10"/>
  <c r="E11" i="10"/>
  <c r="E9" i="10"/>
  <c r="E13" i="10"/>
  <c r="E10" i="10"/>
  <c r="E59" i="10"/>
  <c r="E61" i="10"/>
  <c r="E62" i="10"/>
  <c r="E63" i="10"/>
  <c r="E58" i="10"/>
  <c r="E60" i="10"/>
  <c r="S8" i="3"/>
  <c r="S12" i="3"/>
  <c r="S13" i="3"/>
  <c r="S10" i="3"/>
  <c r="S11" i="3"/>
  <c r="S9" i="3"/>
  <c r="S7" i="3"/>
  <c r="J361" i="1"/>
  <c r="L361" i="1" s="1"/>
  <c r="M361" i="1"/>
  <c r="J364" i="1"/>
  <c r="L364" i="1" s="1"/>
  <c r="M364" i="1"/>
  <c r="J375" i="1"/>
  <c r="L375" i="1" s="1"/>
  <c r="M375" i="1"/>
  <c r="J363" i="1"/>
  <c r="L363" i="1" s="1"/>
  <c r="M363" i="1"/>
  <c r="J396" i="1"/>
  <c r="L396" i="1" s="1"/>
  <c r="M396" i="1"/>
  <c r="J394" i="1"/>
  <c r="L394" i="1" s="1"/>
  <c r="M394" i="1"/>
  <c r="J379" i="1"/>
  <c r="L379" i="1" s="1"/>
  <c r="M379" i="1"/>
  <c r="J378" i="1"/>
  <c r="L378" i="1" s="1"/>
  <c r="M378" i="1"/>
  <c r="J395" i="1"/>
  <c r="L395" i="1" s="1"/>
  <c r="M395" i="1"/>
  <c r="J404" i="1"/>
  <c r="L404" i="1" s="1"/>
  <c r="M404" i="1"/>
  <c r="J405" i="1"/>
  <c r="L405" i="1" s="1"/>
  <c r="M405" i="1"/>
  <c r="J369" i="1"/>
  <c r="L369" i="1" s="1"/>
  <c r="M369" i="1"/>
  <c r="J397" i="1"/>
  <c r="L397" i="1" s="1"/>
  <c r="M397" i="1"/>
  <c r="J406" i="1"/>
  <c r="L406" i="1" s="1"/>
  <c r="M406" i="1"/>
  <c r="J392" i="1"/>
  <c r="L392" i="1" s="1"/>
  <c r="M392" i="1"/>
  <c r="J393" i="1"/>
  <c r="L393" i="1" s="1"/>
  <c r="M393" i="1"/>
  <c r="J398" i="1"/>
  <c r="L398" i="1" s="1"/>
  <c r="M398" i="1"/>
  <c r="J399" i="1"/>
  <c r="L399" i="1" s="1"/>
  <c r="M399" i="1"/>
  <c r="J400" i="1"/>
  <c r="L400" i="1" s="1"/>
  <c r="M400" i="1"/>
  <c r="J366" i="1"/>
  <c r="L366" i="1" s="1"/>
  <c r="M366" i="1"/>
  <c r="J374" i="1"/>
  <c r="L374" i="1" s="1"/>
  <c r="M374" i="1"/>
  <c r="J365" i="1"/>
  <c r="L365" i="1" s="1"/>
  <c r="M365" i="1"/>
  <c r="J373" i="1"/>
  <c r="L373" i="1" s="1"/>
  <c r="M373" i="1"/>
  <c r="J401" i="1"/>
  <c r="L401" i="1" s="1"/>
  <c r="M401" i="1"/>
  <c r="J367" i="1"/>
  <c r="L367" i="1" s="1"/>
  <c r="M367" i="1"/>
  <c r="J385" i="1"/>
  <c r="L385" i="1" s="1"/>
  <c r="M385" i="1"/>
  <c r="J380" i="1"/>
  <c r="L380" i="1" s="1"/>
  <c r="M380" i="1"/>
  <c r="J383" i="1"/>
  <c r="L383" i="1" s="1"/>
  <c r="M383" i="1"/>
  <c r="J409" i="1"/>
  <c r="L409" i="1" s="1"/>
  <c r="M409" i="1"/>
  <c r="J413" i="1"/>
  <c r="L413" i="1" s="1"/>
  <c r="M413" i="1"/>
  <c r="J408" i="1"/>
  <c r="L408" i="1" s="1"/>
  <c r="M408" i="1"/>
  <c r="J382" i="1"/>
  <c r="L382" i="1" s="1"/>
  <c r="M382" i="1"/>
  <c r="J372" i="1"/>
  <c r="L372" i="1" s="1"/>
  <c r="M372" i="1"/>
  <c r="J412" i="1"/>
  <c r="L412" i="1" s="1"/>
  <c r="M412" i="1"/>
  <c r="J368" i="1"/>
  <c r="L368" i="1" s="1"/>
  <c r="M368" i="1"/>
  <c r="J388" i="1"/>
  <c r="L388" i="1" s="1"/>
  <c r="M388" i="1"/>
  <c r="J381" i="1"/>
  <c r="L381" i="1" s="1"/>
  <c r="M381" i="1"/>
  <c r="J371" i="1"/>
  <c r="L371" i="1" s="1"/>
  <c r="M371" i="1"/>
  <c r="J391" i="1"/>
  <c r="L391" i="1" s="1"/>
  <c r="M391" i="1"/>
  <c r="J390" i="1"/>
  <c r="L390" i="1" s="1"/>
  <c r="M390" i="1"/>
  <c r="J386" i="1"/>
  <c r="L386" i="1" s="1"/>
  <c r="M386" i="1"/>
  <c r="J376" i="1"/>
  <c r="L376" i="1" s="1"/>
  <c r="M376" i="1"/>
  <c r="J414" i="1"/>
  <c r="L414" i="1" s="1"/>
  <c r="M414" i="1"/>
  <c r="J377" i="1"/>
  <c r="L377" i="1" s="1"/>
  <c r="M377" i="1"/>
  <c r="J389" i="1"/>
  <c r="L389" i="1" s="1"/>
  <c r="M389" i="1"/>
  <c r="J387" i="1"/>
  <c r="L387" i="1" s="1"/>
  <c r="M387" i="1"/>
  <c r="J410" i="1"/>
  <c r="L410" i="1" s="1"/>
  <c r="M410" i="1"/>
  <c r="J402" i="1"/>
  <c r="L402" i="1" s="1"/>
  <c r="M402" i="1"/>
  <c r="J407" i="1"/>
  <c r="L407" i="1" s="1"/>
  <c r="M407" i="1"/>
  <c r="J411" i="1"/>
  <c r="L411" i="1" s="1"/>
  <c r="M411" i="1"/>
  <c r="J403" i="1"/>
  <c r="L403" i="1" s="1"/>
  <c r="M403" i="1"/>
  <c r="J384" i="1"/>
  <c r="L384" i="1" s="1"/>
  <c r="M384" i="1"/>
  <c r="F54" i="10" l="1"/>
  <c r="D54" i="10" s="1"/>
  <c r="F56" i="10"/>
  <c r="D56" i="10" s="1"/>
  <c r="F51" i="10"/>
  <c r="D51" i="10" s="1"/>
  <c r="F52" i="10"/>
  <c r="D52" i="10" s="1"/>
  <c r="F53" i="10"/>
  <c r="D53" i="10" s="1"/>
  <c r="F55" i="10"/>
  <c r="D55" i="10" s="1"/>
  <c r="F57" i="10"/>
  <c r="D57" i="10" s="1"/>
  <c r="F58" i="10"/>
  <c r="D58" i="10" s="1"/>
  <c r="F60" i="10"/>
  <c r="D60" i="10" s="1"/>
  <c r="F59" i="10"/>
  <c r="D59" i="10" s="1"/>
  <c r="F61" i="10"/>
  <c r="D61" i="10" s="1"/>
  <c r="F62" i="10"/>
  <c r="D62" i="10" s="1"/>
  <c r="F63" i="10"/>
  <c r="D63" i="10" s="1"/>
  <c r="F34" i="10"/>
  <c r="D34" i="10" s="1"/>
  <c r="F36" i="10"/>
  <c r="D36" i="10" s="1"/>
  <c r="F33" i="10"/>
  <c r="D33" i="10" s="1"/>
  <c r="F35" i="10"/>
  <c r="D35" i="10" s="1"/>
  <c r="F37" i="10"/>
  <c r="D37" i="10" s="1"/>
  <c r="F38" i="10"/>
  <c r="D38" i="10" s="1"/>
  <c r="F10" i="10"/>
  <c r="D10" i="10" s="1"/>
  <c r="F12" i="10"/>
  <c r="D12" i="10" s="1"/>
  <c r="F11" i="10"/>
  <c r="D11" i="10" s="1"/>
  <c r="F8" i="10"/>
  <c r="F13" i="10"/>
  <c r="D13" i="10" s="1"/>
  <c r="F9" i="10"/>
  <c r="D9" i="10" s="1"/>
  <c r="F6" i="10"/>
  <c r="D6" i="10" s="1"/>
  <c r="F3" i="10"/>
  <c r="D3" i="10" s="1"/>
  <c r="F5" i="10"/>
  <c r="D5" i="10" s="1"/>
  <c r="F7" i="10"/>
  <c r="D7" i="10" s="1"/>
  <c r="F2" i="10"/>
  <c r="D2" i="10" s="1"/>
  <c r="F4" i="10"/>
  <c r="D4" i="10" s="1"/>
  <c r="F47" i="10"/>
  <c r="D47" i="10" s="1"/>
  <c r="F46" i="10"/>
  <c r="D46" i="10" s="1"/>
  <c r="F49" i="10"/>
  <c r="D49" i="10" s="1"/>
  <c r="F48" i="10"/>
  <c r="D48" i="10" s="1"/>
  <c r="F45" i="10"/>
  <c r="D45" i="10" s="1"/>
  <c r="F50" i="10"/>
  <c r="D50" i="10" s="1"/>
  <c r="F42" i="10"/>
  <c r="D42" i="10" s="1"/>
  <c r="F44" i="10"/>
  <c r="D44" i="10" s="1"/>
  <c r="F40" i="10"/>
  <c r="D40" i="10" s="1"/>
  <c r="F39" i="10"/>
  <c r="D39" i="10" s="1"/>
  <c r="F41" i="10"/>
  <c r="D41" i="10" s="1"/>
  <c r="F43" i="10"/>
  <c r="D43" i="10" s="1"/>
  <c r="F22" i="10"/>
  <c r="D22" i="10" s="1"/>
  <c r="F26" i="10"/>
  <c r="D26" i="10" s="1"/>
  <c r="F25" i="10"/>
  <c r="D25" i="10" s="1"/>
  <c r="F27" i="10"/>
  <c r="D27" i="10" s="1"/>
  <c r="F23" i="10"/>
  <c r="D23" i="10" s="1"/>
  <c r="F24" i="10"/>
  <c r="D24" i="10" s="1"/>
  <c r="F14" i="10"/>
  <c r="D14" i="10" s="1"/>
  <c r="F16" i="10"/>
  <c r="D16" i="10" s="1"/>
  <c r="F18" i="10"/>
  <c r="D18" i="10" s="1"/>
  <c r="F21" i="10"/>
  <c r="D21" i="10" s="1"/>
  <c r="F17" i="10"/>
  <c r="D17" i="10" s="1"/>
  <c r="F20" i="10"/>
  <c r="D20" i="10" s="1"/>
  <c r="F15" i="10"/>
  <c r="D15" i="10" s="1"/>
  <c r="F19" i="10"/>
  <c r="D19" i="10" s="1"/>
  <c r="F29" i="10"/>
  <c r="D29" i="10" s="1"/>
  <c r="F31" i="10"/>
  <c r="D31" i="10" s="1"/>
  <c r="F28" i="10"/>
  <c r="D28" i="10" s="1"/>
  <c r="F30" i="10"/>
  <c r="D30" i="10" s="1"/>
  <c r="F32" i="10"/>
  <c r="D32" i="10" s="1"/>
  <c r="J198" i="1"/>
  <c r="L198" i="1" s="1"/>
  <c r="M198" i="1"/>
  <c r="J179" i="1"/>
  <c r="L179" i="1" s="1"/>
  <c r="M179" i="1"/>
  <c r="J180" i="1"/>
  <c r="L180" i="1" s="1"/>
  <c r="M180" i="1"/>
  <c r="J196" i="1"/>
  <c r="L196" i="1" s="1"/>
  <c r="M196" i="1"/>
  <c r="J201" i="1"/>
  <c r="L201" i="1" s="1"/>
  <c r="M201" i="1"/>
  <c r="J184" i="1"/>
  <c r="L184" i="1" s="1"/>
  <c r="M184" i="1"/>
  <c r="J181" i="1"/>
  <c r="L181" i="1" s="1"/>
  <c r="M181" i="1"/>
  <c r="J200" i="1"/>
  <c r="L200" i="1" s="1"/>
  <c r="M200" i="1"/>
  <c r="J183" i="1"/>
  <c r="L183" i="1" s="1"/>
  <c r="M183" i="1"/>
  <c r="J197" i="1"/>
  <c r="L197" i="1" s="1"/>
  <c r="M197" i="1"/>
  <c r="J199" i="1"/>
  <c r="L199" i="1" s="1"/>
  <c r="M199" i="1"/>
  <c r="J182" i="1"/>
  <c r="L182" i="1" s="1"/>
  <c r="M182" i="1"/>
  <c r="J209" i="1"/>
  <c r="L209" i="1" s="1"/>
  <c r="M209" i="1"/>
  <c r="J213" i="1"/>
  <c r="L213" i="1" s="1"/>
  <c r="M213" i="1"/>
  <c r="J204" i="1"/>
  <c r="L204" i="1" s="1"/>
  <c r="M204" i="1"/>
  <c r="J214" i="1"/>
  <c r="L214" i="1" s="1"/>
  <c r="M214" i="1"/>
  <c r="J208" i="1"/>
  <c r="L208" i="1" s="1"/>
  <c r="M208" i="1"/>
  <c r="J203" i="1"/>
  <c r="L203" i="1" s="1"/>
  <c r="M203" i="1"/>
  <c r="J206" i="1"/>
  <c r="L206" i="1" s="1"/>
  <c r="M206" i="1"/>
  <c r="J210" i="1"/>
  <c r="L210" i="1" s="1"/>
  <c r="M210" i="1"/>
  <c r="J205" i="1"/>
  <c r="L205" i="1" s="1"/>
  <c r="M205" i="1"/>
  <c r="J207" i="1"/>
  <c r="L207" i="1" s="1"/>
  <c r="M207" i="1"/>
  <c r="J202" i="1"/>
  <c r="L202" i="1" s="1"/>
  <c r="M202" i="1"/>
  <c r="J212" i="1"/>
  <c r="L212" i="1" s="1"/>
  <c r="M212" i="1"/>
  <c r="J215" i="1"/>
  <c r="L215" i="1" s="1"/>
  <c r="M215" i="1"/>
  <c r="J211" i="1"/>
  <c r="L211" i="1" s="1"/>
  <c r="M211" i="1"/>
  <c r="J216" i="1"/>
  <c r="L216" i="1" s="1"/>
  <c r="M216" i="1"/>
  <c r="J281" i="1"/>
  <c r="L281" i="1" s="1"/>
  <c r="M281" i="1"/>
  <c r="J280" i="1"/>
  <c r="L280" i="1" s="1"/>
  <c r="M280" i="1"/>
  <c r="J301" i="1"/>
  <c r="L301" i="1" s="1"/>
  <c r="M301" i="1"/>
  <c r="J268" i="1"/>
  <c r="L268" i="1" s="1"/>
  <c r="M268" i="1"/>
  <c r="J303" i="1"/>
  <c r="L303" i="1" s="1"/>
  <c r="M303" i="1"/>
  <c r="J265" i="1"/>
  <c r="L265" i="1" s="1"/>
  <c r="M265" i="1"/>
  <c r="J298" i="1"/>
  <c r="L298" i="1" s="1"/>
  <c r="M298" i="1"/>
  <c r="J272" i="1"/>
  <c r="L272" i="1" s="1"/>
  <c r="M272" i="1"/>
  <c r="J278" i="1"/>
  <c r="L278" i="1" s="1"/>
  <c r="M278" i="1"/>
  <c r="J296" i="1"/>
  <c r="L296" i="1" s="1"/>
  <c r="M296" i="1"/>
  <c r="J290" i="1"/>
  <c r="L290" i="1" s="1"/>
  <c r="M290" i="1"/>
  <c r="J267" i="1"/>
  <c r="L267" i="1" s="1"/>
  <c r="M267" i="1"/>
  <c r="J273" i="1"/>
  <c r="L273" i="1" s="1"/>
  <c r="M273" i="1"/>
  <c r="J300" i="1"/>
  <c r="L300" i="1" s="1"/>
  <c r="M300" i="1"/>
  <c r="J264" i="1"/>
  <c r="L264" i="1" s="1"/>
  <c r="M264" i="1"/>
  <c r="J284" i="1"/>
  <c r="L284" i="1" s="1"/>
  <c r="M284" i="1"/>
  <c r="J306" i="1"/>
  <c r="L306" i="1" s="1"/>
  <c r="M306" i="1"/>
  <c r="J274" i="1"/>
  <c r="L274" i="1" s="1"/>
  <c r="M274" i="1"/>
  <c r="J282" i="1"/>
  <c r="L282" i="1" s="1"/>
  <c r="M282" i="1"/>
  <c r="J269" i="1"/>
  <c r="L269" i="1" s="1"/>
  <c r="M269" i="1"/>
  <c r="J283" i="1"/>
  <c r="L283" i="1" s="1"/>
  <c r="M283" i="1"/>
  <c r="J297" i="1"/>
  <c r="L297" i="1" s="1"/>
  <c r="M297" i="1"/>
  <c r="J293" i="1"/>
  <c r="L293" i="1" s="1"/>
  <c r="M293" i="1"/>
  <c r="J279" i="1"/>
  <c r="L279" i="1" s="1"/>
  <c r="M279" i="1"/>
  <c r="J285" i="1"/>
  <c r="L285" i="1" s="1"/>
  <c r="M285" i="1"/>
  <c r="J295" i="1"/>
  <c r="L295" i="1" s="1"/>
  <c r="M295" i="1"/>
  <c r="J275" i="1"/>
  <c r="L275" i="1" s="1"/>
  <c r="M275" i="1"/>
  <c r="J291" i="1"/>
  <c r="L291" i="1" s="1"/>
  <c r="M291" i="1"/>
  <c r="J271" i="1"/>
  <c r="L271" i="1" s="1"/>
  <c r="M271" i="1"/>
  <c r="J302" i="1"/>
  <c r="L302" i="1" s="1"/>
  <c r="M302" i="1"/>
  <c r="J286" i="1"/>
  <c r="L286" i="1" s="1"/>
  <c r="M286" i="1"/>
  <c r="J288" i="1"/>
  <c r="L288" i="1" s="1"/>
  <c r="M288" i="1"/>
  <c r="J263" i="1"/>
  <c r="L263" i="1" s="1"/>
  <c r="M263" i="1"/>
  <c r="J305" i="1"/>
  <c r="L305" i="1" s="1"/>
  <c r="M305" i="1"/>
  <c r="J287" i="1"/>
  <c r="L287" i="1" s="1"/>
  <c r="M287" i="1"/>
  <c r="J294" i="1"/>
  <c r="L294" i="1" s="1"/>
  <c r="M294" i="1"/>
  <c r="J299" i="1"/>
  <c r="L299" i="1" s="1"/>
  <c r="M299" i="1"/>
  <c r="J250" i="1"/>
  <c r="L250" i="1" s="1"/>
  <c r="M250" i="1"/>
  <c r="J292" i="1"/>
  <c r="L292" i="1" s="1"/>
  <c r="M292" i="1"/>
  <c r="J266" i="1"/>
  <c r="L266" i="1" s="1"/>
  <c r="M266" i="1"/>
  <c r="J304" i="1"/>
  <c r="L304" i="1" s="1"/>
  <c r="M304" i="1"/>
  <c r="J270" i="1"/>
  <c r="L270" i="1" s="1"/>
  <c r="M270" i="1"/>
  <c r="J277" i="1"/>
  <c r="L277" i="1" s="1"/>
  <c r="M277" i="1"/>
  <c r="J276" i="1"/>
  <c r="L276" i="1" s="1"/>
  <c r="M276" i="1"/>
  <c r="J289" i="1"/>
  <c r="L289" i="1" s="1"/>
  <c r="M289" i="1"/>
  <c r="J230" i="1"/>
  <c r="L230" i="1" s="1"/>
  <c r="M230" i="1"/>
  <c r="J233" i="1"/>
  <c r="L233" i="1" s="1"/>
  <c r="M233" i="1"/>
  <c r="J251" i="1"/>
  <c r="L251" i="1" s="1"/>
  <c r="M251" i="1"/>
  <c r="J241" i="1"/>
  <c r="L241" i="1" s="1"/>
  <c r="M241" i="1"/>
  <c r="J245" i="1"/>
  <c r="L245" i="1" s="1"/>
  <c r="M245" i="1"/>
  <c r="J225" i="1"/>
  <c r="L225" i="1" s="1"/>
  <c r="M225" i="1"/>
  <c r="J226" i="1"/>
  <c r="L226" i="1" s="1"/>
  <c r="M226" i="1"/>
  <c r="J224" i="1"/>
  <c r="L224" i="1" s="1"/>
  <c r="M224" i="1"/>
  <c r="J246" i="1"/>
  <c r="L246" i="1" s="1"/>
  <c r="M246" i="1"/>
  <c r="J221" i="1"/>
  <c r="L221" i="1" s="1"/>
  <c r="M221" i="1"/>
  <c r="J415" i="1"/>
  <c r="L415" i="1" s="1"/>
  <c r="M415" i="1"/>
  <c r="J416" i="1"/>
  <c r="L416" i="1" s="1"/>
  <c r="M416" i="1"/>
  <c r="J417" i="1"/>
  <c r="L417" i="1" s="1"/>
  <c r="M417" i="1"/>
  <c r="J318" i="1"/>
  <c r="L318" i="1" s="1"/>
  <c r="M318" i="1"/>
  <c r="J418" i="1"/>
  <c r="L418" i="1" s="1"/>
  <c r="M418" i="1"/>
  <c r="J419" i="1"/>
  <c r="L419" i="1" s="1"/>
  <c r="M419" i="1"/>
  <c r="J420" i="1"/>
  <c r="L420" i="1" s="1"/>
  <c r="M420" i="1"/>
  <c r="J421" i="1"/>
  <c r="L421" i="1" s="1"/>
  <c r="M421" i="1"/>
  <c r="J422" i="1"/>
  <c r="L422" i="1" s="1"/>
  <c r="M422" i="1"/>
  <c r="J312" i="1"/>
  <c r="L312" i="1" s="1"/>
  <c r="M312" i="1"/>
  <c r="J309" i="1"/>
  <c r="L309" i="1" s="1"/>
  <c r="M309" i="1"/>
  <c r="J310" i="1"/>
  <c r="L310" i="1" s="1"/>
  <c r="M310" i="1"/>
  <c r="J311" i="1"/>
  <c r="L311" i="1" s="1"/>
  <c r="M311" i="1"/>
  <c r="J314" i="1"/>
  <c r="L314" i="1" s="1"/>
  <c r="M314" i="1"/>
  <c r="J315" i="1"/>
  <c r="L315" i="1" s="1"/>
  <c r="M315" i="1"/>
  <c r="J308" i="1"/>
  <c r="L308" i="1" s="1"/>
  <c r="M308" i="1"/>
  <c r="J307" i="1"/>
  <c r="L307" i="1" s="1"/>
  <c r="M307" i="1"/>
  <c r="J313" i="1"/>
  <c r="L313" i="1" s="1"/>
  <c r="M313" i="1"/>
  <c r="J317" i="1"/>
  <c r="L317" i="1" s="1"/>
  <c r="M317" i="1"/>
  <c r="J320" i="1"/>
  <c r="L320" i="1" s="1"/>
  <c r="M320" i="1"/>
  <c r="J316" i="1"/>
  <c r="L316" i="1" s="1"/>
  <c r="M316" i="1"/>
  <c r="J319" i="1"/>
  <c r="L319" i="1" s="1"/>
  <c r="M319" i="1"/>
  <c r="J321" i="1"/>
  <c r="L321" i="1" s="1"/>
  <c r="M321" i="1"/>
  <c r="J323" i="1"/>
  <c r="L323" i="1" s="1"/>
  <c r="M323" i="1"/>
  <c r="J322" i="1"/>
  <c r="L322" i="1" s="1"/>
  <c r="M322" i="1"/>
  <c r="J331" i="1"/>
  <c r="L331" i="1" s="1"/>
  <c r="M331" i="1"/>
  <c r="J332" i="1"/>
  <c r="L332" i="1" s="1"/>
  <c r="M332" i="1"/>
  <c r="J330" i="1"/>
  <c r="L330" i="1" s="1"/>
  <c r="M330" i="1"/>
  <c r="J327" i="1"/>
  <c r="L327" i="1" s="1"/>
  <c r="M327" i="1"/>
  <c r="J324" i="1"/>
  <c r="L324" i="1" s="1"/>
  <c r="M324" i="1"/>
  <c r="J328" i="1"/>
  <c r="L328" i="1" s="1"/>
  <c r="M328" i="1"/>
  <c r="J333" i="1"/>
  <c r="L333" i="1" s="1"/>
  <c r="M333" i="1"/>
  <c r="J334" i="1"/>
  <c r="L334" i="1" s="1"/>
  <c r="M334" i="1"/>
  <c r="J335" i="1"/>
  <c r="L335" i="1" s="1"/>
  <c r="M335" i="1"/>
  <c r="J325" i="1"/>
  <c r="L325" i="1" s="1"/>
  <c r="M325" i="1"/>
  <c r="J326" i="1"/>
  <c r="L326" i="1" s="1"/>
  <c r="M326" i="1"/>
  <c r="J329" i="1"/>
  <c r="L329" i="1" s="1"/>
  <c r="M329" i="1"/>
  <c r="J343" i="1"/>
  <c r="L343" i="1" s="1"/>
  <c r="M343" i="1"/>
  <c r="J339" i="1"/>
  <c r="L339" i="1" s="1"/>
  <c r="M339" i="1"/>
  <c r="J340" i="1"/>
  <c r="L340" i="1" s="1"/>
  <c r="M340" i="1"/>
  <c r="J337" i="1"/>
  <c r="L337" i="1" s="1"/>
  <c r="M337" i="1"/>
  <c r="J336" i="1"/>
  <c r="L336" i="1" s="1"/>
  <c r="M336" i="1"/>
  <c r="J342" i="1"/>
  <c r="L342" i="1" s="1"/>
  <c r="M342" i="1"/>
  <c r="J341" i="1"/>
  <c r="L341" i="1" s="1"/>
  <c r="M341" i="1"/>
  <c r="J338" i="1"/>
  <c r="L338" i="1" s="1"/>
  <c r="M338" i="1"/>
  <c r="J349" i="1"/>
  <c r="L349" i="1" s="1"/>
  <c r="M349" i="1"/>
  <c r="J350" i="1"/>
  <c r="L350" i="1" s="1"/>
  <c r="M350" i="1"/>
  <c r="J345" i="1"/>
  <c r="L345" i="1" s="1"/>
  <c r="M345" i="1"/>
  <c r="J346" i="1"/>
  <c r="L346" i="1" s="1"/>
  <c r="M346" i="1"/>
  <c r="J344" i="1"/>
  <c r="L344" i="1" s="1"/>
  <c r="M344" i="1"/>
  <c r="J347" i="1"/>
  <c r="L347" i="1" s="1"/>
  <c r="M347" i="1"/>
  <c r="J351" i="1"/>
  <c r="L351" i="1" s="1"/>
  <c r="M351" i="1"/>
  <c r="J348" i="1"/>
  <c r="L348" i="1" s="1"/>
  <c r="M348" i="1"/>
  <c r="J355" i="1"/>
  <c r="L355" i="1" s="1"/>
  <c r="M355" i="1"/>
  <c r="J354" i="1"/>
  <c r="L354" i="1" s="1"/>
  <c r="M354" i="1"/>
  <c r="J357" i="1"/>
  <c r="L357" i="1" s="1"/>
  <c r="M357" i="1"/>
  <c r="J358" i="1"/>
  <c r="L358" i="1" s="1"/>
  <c r="M358" i="1"/>
  <c r="J359" i="1"/>
  <c r="L359" i="1" s="1"/>
  <c r="M359" i="1"/>
  <c r="J356" i="1"/>
  <c r="L356" i="1" s="1"/>
  <c r="M356" i="1"/>
  <c r="J360" i="1"/>
  <c r="L360" i="1" s="1"/>
  <c r="M360" i="1"/>
  <c r="J353" i="1"/>
  <c r="L353" i="1" s="1"/>
  <c r="M353" i="1"/>
  <c r="J352" i="1"/>
  <c r="L352" i="1" s="1"/>
  <c r="M352" i="1"/>
  <c r="J362" i="1"/>
  <c r="L362" i="1" s="1"/>
  <c r="M362" i="1"/>
  <c r="J370" i="1"/>
  <c r="L370" i="1" s="1"/>
  <c r="M370" i="1"/>
  <c r="J110" i="1" l="1"/>
  <c r="L110" i="1" s="1"/>
  <c r="M110" i="1"/>
  <c r="J111" i="1"/>
  <c r="L111" i="1" s="1"/>
  <c r="M111" i="1"/>
  <c r="J112" i="1"/>
  <c r="L112" i="1" s="1"/>
  <c r="M112" i="1"/>
  <c r="J113" i="1"/>
  <c r="L113" i="1" s="1"/>
  <c r="M113" i="1"/>
  <c r="J114" i="1"/>
  <c r="L114" i="1" s="1"/>
  <c r="M114" i="1"/>
  <c r="J115" i="1"/>
  <c r="L115" i="1" s="1"/>
  <c r="M115" i="1"/>
  <c r="J116" i="1"/>
  <c r="L116" i="1" s="1"/>
  <c r="M116" i="1"/>
  <c r="J117" i="1"/>
  <c r="L117" i="1" s="1"/>
  <c r="M117" i="1"/>
  <c r="J118" i="1"/>
  <c r="L118" i="1" s="1"/>
  <c r="M118" i="1"/>
  <c r="J119" i="1"/>
  <c r="L119" i="1" s="1"/>
  <c r="M119" i="1"/>
  <c r="J120" i="1"/>
  <c r="L120" i="1" s="1"/>
  <c r="M120" i="1"/>
  <c r="J121" i="1"/>
  <c r="L121" i="1" s="1"/>
  <c r="M121" i="1"/>
  <c r="J122" i="1"/>
  <c r="L122" i="1" s="1"/>
  <c r="M122" i="1"/>
  <c r="J123" i="1"/>
  <c r="L123" i="1" s="1"/>
  <c r="M123" i="1"/>
  <c r="J124" i="1"/>
  <c r="L124" i="1" s="1"/>
  <c r="M124" i="1"/>
  <c r="J125" i="1"/>
  <c r="L125" i="1" s="1"/>
  <c r="M125" i="1"/>
  <c r="J126" i="1"/>
  <c r="L126" i="1" s="1"/>
  <c r="M126" i="1"/>
  <c r="J127" i="1"/>
  <c r="L127" i="1" s="1"/>
  <c r="M127" i="1"/>
  <c r="J128" i="1"/>
  <c r="L128" i="1" s="1"/>
  <c r="M128" i="1"/>
  <c r="J129" i="1"/>
  <c r="L129" i="1" s="1"/>
  <c r="M129" i="1"/>
  <c r="J130" i="1"/>
  <c r="L130" i="1" s="1"/>
  <c r="M130" i="1"/>
  <c r="J131" i="1"/>
  <c r="L131" i="1" s="1"/>
  <c r="M131" i="1"/>
  <c r="J132" i="1"/>
  <c r="L132" i="1" s="1"/>
  <c r="M132" i="1"/>
  <c r="J133" i="1"/>
  <c r="L133" i="1" s="1"/>
  <c r="M133" i="1"/>
  <c r="J134" i="1"/>
  <c r="L134" i="1" s="1"/>
  <c r="M134" i="1"/>
  <c r="J135" i="1"/>
  <c r="L135" i="1" s="1"/>
  <c r="M135" i="1"/>
  <c r="J136" i="1"/>
  <c r="L136" i="1" s="1"/>
  <c r="M136" i="1"/>
  <c r="J137" i="1"/>
  <c r="L137" i="1" s="1"/>
  <c r="M137" i="1"/>
  <c r="J138" i="1"/>
  <c r="L138" i="1" s="1"/>
  <c r="M138" i="1"/>
  <c r="J139" i="1"/>
  <c r="L139" i="1" s="1"/>
  <c r="M139" i="1"/>
  <c r="J140" i="1"/>
  <c r="L140" i="1" s="1"/>
  <c r="M140" i="1"/>
  <c r="J141" i="1"/>
  <c r="L141" i="1" s="1"/>
  <c r="M141" i="1"/>
  <c r="J142" i="1"/>
  <c r="L142" i="1" s="1"/>
  <c r="M142" i="1"/>
  <c r="J143" i="1"/>
  <c r="L143" i="1" s="1"/>
  <c r="M143" i="1"/>
  <c r="J144" i="1"/>
  <c r="L144" i="1" s="1"/>
  <c r="M144" i="1"/>
  <c r="J145" i="1"/>
  <c r="L145" i="1" s="1"/>
  <c r="M145" i="1"/>
  <c r="J146" i="1"/>
  <c r="L146" i="1" s="1"/>
  <c r="M146" i="1"/>
  <c r="J147" i="1"/>
  <c r="L147" i="1" s="1"/>
  <c r="M147" i="1"/>
  <c r="J148" i="1"/>
  <c r="L148" i="1" s="1"/>
  <c r="M148" i="1"/>
  <c r="J149" i="1"/>
  <c r="L149" i="1" s="1"/>
  <c r="M149" i="1"/>
  <c r="J150" i="1"/>
  <c r="L150" i="1" s="1"/>
  <c r="M150" i="1"/>
  <c r="J151" i="1"/>
  <c r="L151" i="1" s="1"/>
  <c r="M151" i="1"/>
  <c r="J152" i="1"/>
  <c r="L152" i="1" s="1"/>
  <c r="M152" i="1"/>
  <c r="J153" i="1"/>
  <c r="L153" i="1" s="1"/>
  <c r="M153" i="1"/>
  <c r="J154" i="1"/>
  <c r="L154" i="1" s="1"/>
  <c r="M154" i="1"/>
  <c r="J155" i="1"/>
  <c r="L155" i="1" s="1"/>
  <c r="M155" i="1"/>
  <c r="J156" i="1"/>
  <c r="L156" i="1" s="1"/>
  <c r="M156" i="1"/>
  <c r="J157" i="1"/>
  <c r="L157" i="1" s="1"/>
  <c r="M157" i="1"/>
  <c r="J158" i="1"/>
  <c r="L158" i="1" s="1"/>
  <c r="M158" i="1"/>
  <c r="J159" i="1"/>
  <c r="L159" i="1" s="1"/>
  <c r="M159" i="1"/>
  <c r="J160" i="1"/>
  <c r="L160" i="1" s="1"/>
  <c r="M160" i="1"/>
  <c r="J161" i="1"/>
  <c r="L161" i="1" s="1"/>
  <c r="M161" i="1"/>
  <c r="J162" i="1"/>
  <c r="L162" i="1" s="1"/>
  <c r="M162" i="1"/>
  <c r="J163" i="1"/>
  <c r="L163" i="1" s="1"/>
  <c r="M163" i="1"/>
  <c r="J164" i="1"/>
  <c r="L164" i="1" s="1"/>
  <c r="M164" i="1"/>
  <c r="J165" i="1"/>
  <c r="L165" i="1" s="1"/>
  <c r="M165" i="1"/>
  <c r="J166" i="1"/>
  <c r="L166" i="1" s="1"/>
  <c r="M166" i="1"/>
  <c r="J167" i="1"/>
  <c r="L167" i="1" s="1"/>
  <c r="M167" i="1"/>
  <c r="J168" i="1"/>
  <c r="L168" i="1" s="1"/>
  <c r="M168" i="1"/>
  <c r="J169" i="1"/>
  <c r="L169" i="1" s="1"/>
  <c r="M169" i="1"/>
  <c r="J170" i="1"/>
  <c r="L170" i="1" s="1"/>
  <c r="M170" i="1"/>
  <c r="J171" i="1"/>
  <c r="L171" i="1" s="1"/>
  <c r="M171" i="1"/>
  <c r="J172" i="1"/>
  <c r="L172" i="1" s="1"/>
  <c r="M172" i="1"/>
  <c r="J173" i="1"/>
  <c r="L173" i="1" s="1"/>
  <c r="M173" i="1"/>
  <c r="J174" i="1"/>
  <c r="L174" i="1" s="1"/>
  <c r="M174" i="1"/>
  <c r="J175" i="1"/>
  <c r="L175" i="1" s="1"/>
  <c r="M175" i="1"/>
  <c r="J176" i="1"/>
  <c r="L176" i="1" s="1"/>
  <c r="M176" i="1"/>
  <c r="J177" i="1"/>
  <c r="L177" i="1" s="1"/>
  <c r="M177" i="1"/>
  <c r="J178" i="1"/>
  <c r="L178" i="1" s="1"/>
  <c r="M178" i="1"/>
  <c r="J185" i="1"/>
  <c r="L185" i="1" s="1"/>
  <c r="M185" i="1"/>
  <c r="J186" i="1"/>
  <c r="L186" i="1" s="1"/>
  <c r="M186" i="1"/>
  <c r="J187" i="1"/>
  <c r="L187" i="1" s="1"/>
  <c r="M187" i="1"/>
  <c r="J188" i="1"/>
  <c r="L188" i="1" s="1"/>
  <c r="M188" i="1"/>
  <c r="J189" i="1"/>
  <c r="L189" i="1" s="1"/>
  <c r="M189" i="1"/>
  <c r="J190" i="1"/>
  <c r="L190" i="1" s="1"/>
  <c r="M190" i="1"/>
  <c r="J191" i="1"/>
  <c r="L191" i="1" s="1"/>
  <c r="M191" i="1"/>
  <c r="J192" i="1"/>
  <c r="L192" i="1" s="1"/>
  <c r="M192" i="1"/>
  <c r="J193" i="1"/>
  <c r="L193" i="1" s="1"/>
  <c r="M193" i="1"/>
  <c r="J194" i="1"/>
  <c r="L194" i="1" s="1"/>
  <c r="M194" i="1"/>
  <c r="J195" i="1"/>
  <c r="L195" i="1" s="1"/>
  <c r="M195" i="1"/>
  <c r="J81" i="1" l="1"/>
  <c r="L81" i="1" s="1"/>
  <c r="M81" i="1"/>
  <c r="J82" i="1"/>
  <c r="L82" i="1" s="1"/>
  <c r="M82" i="1"/>
  <c r="J83" i="1"/>
  <c r="L83" i="1" s="1"/>
  <c r="M83" i="1"/>
  <c r="J84" i="1"/>
  <c r="L84" i="1" s="1"/>
  <c r="M84" i="1"/>
  <c r="J85" i="1"/>
  <c r="L85" i="1" s="1"/>
  <c r="M85" i="1"/>
  <c r="J86" i="1"/>
  <c r="L86" i="1" s="1"/>
  <c r="M86" i="1"/>
  <c r="J87" i="1"/>
  <c r="L87" i="1" s="1"/>
  <c r="M87" i="1"/>
  <c r="J88" i="1"/>
  <c r="L88" i="1" s="1"/>
  <c r="M88" i="1"/>
  <c r="J89" i="1"/>
  <c r="L89" i="1" s="1"/>
  <c r="M89" i="1"/>
  <c r="J90" i="1"/>
  <c r="L90" i="1" s="1"/>
  <c r="M90" i="1"/>
  <c r="J91" i="1"/>
  <c r="L91" i="1" s="1"/>
  <c r="M91" i="1"/>
  <c r="J92" i="1"/>
  <c r="L92" i="1" s="1"/>
  <c r="M92" i="1"/>
  <c r="J93" i="1"/>
  <c r="L93" i="1" s="1"/>
  <c r="M93" i="1"/>
  <c r="J94" i="1"/>
  <c r="L94" i="1" s="1"/>
  <c r="M94" i="1"/>
  <c r="J95" i="1"/>
  <c r="L95" i="1" s="1"/>
  <c r="M95" i="1"/>
  <c r="J96" i="1"/>
  <c r="L96" i="1" s="1"/>
  <c r="M96" i="1"/>
  <c r="J97" i="1"/>
  <c r="L97" i="1" s="1"/>
  <c r="M97" i="1"/>
  <c r="J98" i="1"/>
  <c r="L98" i="1" s="1"/>
  <c r="M98" i="1"/>
  <c r="J99" i="1"/>
  <c r="L99" i="1" s="1"/>
  <c r="M99" i="1"/>
  <c r="J100" i="1"/>
  <c r="L100" i="1" s="1"/>
  <c r="M100" i="1"/>
  <c r="J101" i="1"/>
  <c r="L101" i="1" s="1"/>
  <c r="M101" i="1"/>
  <c r="J102" i="1"/>
  <c r="L102" i="1" s="1"/>
  <c r="M102" i="1"/>
  <c r="J103" i="1"/>
  <c r="L103" i="1" s="1"/>
  <c r="M103" i="1"/>
  <c r="J104" i="1"/>
  <c r="L104" i="1" s="1"/>
  <c r="M104" i="1"/>
  <c r="J105" i="1"/>
  <c r="L105" i="1" s="1"/>
  <c r="M105" i="1"/>
  <c r="J106" i="1"/>
  <c r="L106" i="1" s="1"/>
  <c r="M106" i="1"/>
  <c r="J107" i="1"/>
  <c r="L107" i="1" s="1"/>
  <c r="M107" i="1"/>
  <c r="J108" i="1"/>
  <c r="L108" i="1" s="1"/>
  <c r="M108" i="1"/>
  <c r="J109" i="1"/>
  <c r="L109" i="1" s="1"/>
  <c r="M109" i="1"/>
  <c r="M64" i="1" l="1"/>
  <c r="M65" i="1"/>
  <c r="M66" i="1"/>
  <c r="J61" i="1" l="1"/>
  <c r="L61" i="1" s="1"/>
  <c r="M61" i="1"/>
  <c r="J62" i="1"/>
  <c r="L62" i="1" s="1"/>
  <c r="M62" i="1"/>
  <c r="J63" i="1"/>
  <c r="L63" i="1" s="1"/>
  <c r="M63" i="1"/>
  <c r="J64" i="1"/>
  <c r="L64" i="1" s="1"/>
  <c r="J65" i="1"/>
  <c r="L65" i="1" s="1"/>
  <c r="J66" i="1"/>
  <c r="L66" i="1" s="1"/>
  <c r="J67" i="1"/>
  <c r="L67" i="1" s="1"/>
  <c r="M67" i="1"/>
  <c r="J68" i="1"/>
  <c r="L68" i="1" s="1"/>
  <c r="M68" i="1"/>
  <c r="J69" i="1"/>
  <c r="L69" i="1" s="1"/>
  <c r="M69" i="1"/>
  <c r="J70" i="1"/>
  <c r="L70" i="1" s="1"/>
  <c r="M70" i="1"/>
  <c r="J71" i="1"/>
  <c r="L71" i="1" s="1"/>
  <c r="M71" i="1"/>
  <c r="J72" i="1"/>
  <c r="L72" i="1" s="1"/>
  <c r="M72" i="1"/>
  <c r="J73" i="1"/>
  <c r="L73" i="1" s="1"/>
  <c r="M73" i="1"/>
  <c r="J74" i="1"/>
  <c r="L74" i="1" s="1"/>
  <c r="M74" i="1"/>
  <c r="J75" i="1"/>
  <c r="L75" i="1" s="1"/>
  <c r="M75" i="1"/>
  <c r="J76" i="1"/>
  <c r="L76" i="1" s="1"/>
  <c r="M76" i="1"/>
  <c r="J77" i="1"/>
  <c r="L77" i="1" s="1"/>
  <c r="M77" i="1"/>
  <c r="J78" i="1"/>
  <c r="L78" i="1" s="1"/>
  <c r="M78" i="1"/>
  <c r="J79" i="1"/>
  <c r="L79" i="1" s="1"/>
  <c r="M79" i="1"/>
  <c r="J80" i="1"/>
  <c r="L80" i="1" s="1"/>
  <c r="M80" i="1"/>
  <c r="J249" i="1" l="1"/>
  <c r="L249" i="1" s="1"/>
  <c r="J217" i="1"/>
  <c r="L217" i="1" s="1"/>
  <c r="J244" i="1"/>
  <c r="L244" i="1" s="1"/>
  <c r="J252" i="1"/>
  <c r="L252" i="1" s="1"/>
  <c r="J239" i="1"/>
  <c r="L239" i="1" s="1"/>
  <c r="J238" i="1"/>
  <c r="L238" i="1" s="1"/>
  <c r="J229" i="1"/>
  <c r="L229" i="1" s="1"/>
  <c r="J237" i="1"/>
  <c r="L237" i="1" s="1"/>
  <c r="J228" i="1"/>
  <c r="L228" i="1" s="1"/>
  <c r="J235" i="1"/>
  <c r="L235" i="1" s="1"/>
  <c r="J236" i="1"/>
  <c r="L236" i="1" s="1"/>
  <c r="J255" i="1"/>
  <c r="L255" i="1" s="1"/>
  <c r="J232" i="1"/>
  <c r="L232" i="1" s="1"/>
  <c r="J243" i="1"/>
  <c r="L243" i="1" s="1"/>
  <c r="J220" i="1"/>
  <c r="L220" i="1" s="1"/>
  <c r="J231" i="1"/>
  <c r="L231" i="1" s="1"/>
  <c r="J218" i="1"/>
  <c r="L218" i="1" s="1"/>
  <c r="J234" i="1"/>
  <c r="L234" i="1" s="1"/>
  <c r="J219" i="1"/>
  <c r="L219" i="1" s="1"/>
  <c r="J247" i="1"/>
  <c r="L247" i="1" s="1"/>
  <c r="J240" i="1"/>
  <c r="L240" i="1" s="1"/>
  <c r="J258" i="1"/>
  <c r="L258" i="1" s="1"/>
  <c r="J253" i="1"/>
  <c r="L253" i="1" s="1"/>
  <c r="J259" i="1"/>
  <c r="L259" i="1" s="1"/>
  <c r="J254" i="1"/>
  <c r="L254" i="1" s="1"/>
  <c r="J223" i="1"/>
  <c r="L223" i="1" s="1"/>
  <c r="J260" i="1"/>
  <c r="L260" i="1" s="1"/>
  <c r="J261" i="1"/>
  <c r="L261" i="1" s="1"/>
  <c r="J262" i="1"/>
  <c r="L262" i="1" s="1"/>
  <c r="J227" i="1"/>
  <c r="L227" i="1" s="1"/>
  <c r="J242" i="1"/>
  <c r="L242" i="1" s="1"/>
  <c r="J257" i="1"/>
  <c r="L257" i="1" s="1"/>
  <c r="J222" i="1"/>
  <c r="L222" i="1" s="1"/>
  <c r="J256" i="1"/>
  <c r="L256" i="1" s="1"/>
  <c r="J2" i="1"/>
  <c r="L2" i="1" s="1"/>
  <c r="J3" i="1"/>
  <c r="L3" i="1" s="1"/>
  <c r="J4" i="1"/>
  <c r="L4" i="1" s="1"/>
  <c r="J5" i="1"/>
  <c r="L5" i="1" s="1"/>
  <c r="J6" i="1"/>
  <c r="L6" i="1" s="1"/>
  <c r="J7" i="1"/>
  <c r="L7" i="1" s="1"/>
  <c r="J8" i="1"/>
  <c r="L8" i="1" s="1"/>
  <c r="J9" i="1"/>
  <c r="L9" i="1" s="1"/>
  <c r="J10" i="1"/>
  <c r="L10" i="1" s="1"/>
  <c r="J11" i="1"/>
  <c r="L11" i="1" s="1"/>
  <c r="J12" i="1"/>
  <c r="L12" i="1" s="1"/>
  <c r="J13" i="1"/>
  <c r="L13" i="1" s="1"/>
  <c r="J14" i="1"/>
  <c r="L14" i="1" s="1"/>
  <c r="J15" i="1"/>
  <c r="L15" i="1" s="1"/>
  <c r="J16" i="1"/>
  <c r="L16" i="1" s="1"/>
  <c r="J17" i="1"/>
  <c r="L17" i="1" s="1"/>
  <c r="J18" i="1"/>
  <c r="L18" i="1" s="1"/>
  <c r="J19" i="1"/>
  <c r="L19" i="1" s="1"/>
  <c r="J20" i="1"/>
  <c r="L20" i="1" s="1"/>
  <c r="J21" i="1"/>
  <c r="L21" i="1" s="1"/>
  <c r="J22" i="1"/>
  <c r="L22" i="1" s="1"/>
  <c r="J23" i="1"/>
  <c r="L23" i="1" s="1"/>
  <c r="J24" i="1"/>
  <c r="L24" i="1" s="1"/>
  <c r="J25" i="1"/>
  <c r="L25" i="1" s="1"/>
  <c r="J26" i="1"/>
  <c r="L26" i="1" s="1"/>
  <c r="J27" i="1"/>
  <c r="L27" i="1" s="1"/>
  <c r="J28" i="1"/>
  <c r="L28" i="1" s="1"/>
  <c r="J29" i="1"/>
  <c r="L29" i="1" s="1"/>
  <c r="J30" i="1"/>
  <c r="L30" i="1" s="1"/>
  <c r="J31" i="1"/>
  <c r="L31" i="1" s="1"/>
  <c r="J32" i="1"/>
  <c r="L32" i="1" s="1"/>
  <c r="J33" i="1"/>
  <c r="L33" i="1" s="1"/>
  <c r="J34" i="1"/>
  <c r="L34" i="1" s="1"/>
  <c r="J35" i="1"/>
  <c r="L35" i="1" s="1"/>
  <c r="J36" i="1"/>
  <c r="L36" i="1" s="1"/>
  <c r="J37" i="1"/>
  <c r="L37" i="1" s="1"/>
  <c r="J38" i="1"/>
  <c r="L38" i="1" s="1"/>
  <c r="J39" i="1"/>
  <c r="L39" i="1" s="1"/>
  <c r="J40" i="1"/>
  <c r="L40" i="1" s="1"/>
  <c r="J41" i="1"/>
  <c r="L41" i="1" s="1"/>
  <c r="J42" i="1"/>
  <c r="L42" i="1" s="1"/>
  <c r="J43" i="1"/>
  <c r="L43" i="1" s="1"/>
  <c r="J44" i="1"/>
  <c r="L44" i="1" s="1"/>
  <c r="J45" i="1"/>
  <c r="L45" i="1" s="1"/>
  <c r="J46" i="1"/>
  <c r="L46" i="1" s="1"/>
  <c r="J47" i="1"/>
  <c r="L47" i="1" s="1"/>
  <c r="J48" i="1"/>
  <c r="L48" i="1" s="1"/>
  <c r="J49" i="1"/>
  <c r="L49" i="1" s="1"/>
  <c r="J50" i="1"/>
  <c r="L50" i="1" s="1"/>
  <c r="J51" i="1"/>
  <c r="L51" i="1" s="1"/>
  <c r="J52" i="1"/>
  <c r="L52" i="1" s="1"/>
  <c r="J53" i="1"/>
  <c r="L53" i="1" s="1"/>
  <c r="J54" i="1"/>
  <c r="L54" i="1" s="1"/>
  <c r="J55" i="1"/>
  <c r="L55" i="1" s="1"/>
  <c r="J56" i="1"/>
  <c r="L56" i="1" s="1"/>
  <c r="J57" i="1"/>
  <c r="L57" i="1" s="1"/>
  <c r="J58" i="1"/>
  <c r="L58" i="1" s="1"/>
  <c r="J59" i="1"/>
  <c r="L59" i="1" s="1"/>
  <c r="J60" i="1"/>
  <c r="L60" i="1" s="1"/>
  <c r="J248" i="1"/>
  <c r="L248" i="1" s="1"/>
  <c r="M249" i="1"/>
  <c r="M217" i="1"/>
  <c r="M244" i="1"/>
  <c r="M252" i="1"/>
  <c r="M239" i="1"/>
  <c r="M238" i="1"/>
  <c r="M229" i="1"/>
  <c r="M237" i="1"/>
  <c r="M228" i="1"/>
  <c r="M235" i="1"/>
  <c r="M236" i="1"/>
  <c r="M255" i="1"/>
  <c r="M232" i="1"/>
  <c r="M243" i="1"/>
  <c r="M220" i="1"/>
  <c r="M231" i="1"/>
  <c r="M218" i="1"/>
  <c r="M234" i="1"/>
  <c r="M219" i="1"/>
  <c r="M247" i="1"/>
  <c r="M240" i="1"/>
  <c r="M258" i="1"/>
  <c r="M253" i="1"/>
  <c r="M259" i="1"/>
  <c r="M254" i="1"/>
  <c r="M223" i="1"/>
  <c r="M260" i="1"/>
  <c r="M261" i="1"/>
  <c r="M262" i="1"/>
  <c r="M227" i="1"/>
  <c r="M242" i="1"/>
  <c r="M257" i="1"/>
  <c r="M222" i="1"/>
  <c r="M256"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248" i="1"/>
  <c r="D8" i="10"/>
</calcChain>
</file>

<file path=xl/sharedStrings.xml><?xml version="1.0" encoding="utf-8"?>
<sst xmlns="http://schemas.openxmlformats.org/spreadsheetml/2006/main" count="3638" uniqueCount="626">
  <si>
    <t>Timestamp</t>
  </si>
  <si>
    <t>1. Grupo Avalidor - Indique o número do grupo</t>
  </si>
  <si>
    <t>2. Grupo Avaliado - Indique o número do grupo</t>
  </si>
  <si>
    <t>3. Trabalho Avaliado</t>
  </si>
  <si>
    <t>4. Critério de Avaliação 1: consistência da argumentação -- em que medida o texto consegue analisar adequadamente os pontos dos quais trata, estabelecendo uma linha argumentativa clara e que articula os argumentos justificando adequadamente as  afirmações que são feitas (peso 2)</t>
  </si>
  <si>
    <t>5. Critério de Avaliação 2: complexidade da pesquisa envolvida no trabalho -- em que medida o trabalho envolveu uma pesquisa que ultrapassa os textos de leitura obrigatória, envolvendo também os textos de leitura indicada e, principalmente, outros textos relevantes, descobertos por uma pesquisa autônoma. Também deve ser avaliado se esses textos são adequados a uma pesquisa acadêmica, servindo como fontes sólidas de pesquisa ou sendo meramente textos com pouca densidade, encontrados na internet (peso 2)</t>
  </si>
  <si>
    <t>6. Critério de Avaliação 3: capacidade crítica -- deve ser avaliada a capacidade crítica envolvida no trabalho, demonstrando uma percepção crítica dos textos lidos (e não apenas uma descrição dos conteúdos), bem como uma autonomia no uso dos conceitos (que conduz a uma linha argumentativa mais densa, em que os conceitos não são apenas apresentados, mas efetivamente utilizados como parte da análise e da reflexão) (Peso 1)</t>
  </si>
  <si>
    <t xml:space="preserve">7. Critério de Avaliação 4: aspectos formais, especialmente adequação da linguagem e uso adequado de referências. Nesse ponto deve ser avaliado se a linguagem foi adequada, se as imagens contribuíram para a compreensão do texto, se houve cuidado com a forma escrita, se houve uma revisão adequada, se a tradução foi adequada, se as citações e referências foram feitas de modo </t>
  </si>
  <si>
    <t>Comentário - Escreva um breve comentário sobre o trabalho</t>
  </si>
  <si>
    <t>10 - Sócrates</t>
  </si>
  <si>
    <t>2 - Modernidades</t>
  </si>
  <si>
    <t>1 - O mal-estar da contemporaneidade</t>
  </si>
  <si>
    <t>Bom texto, pondera de forma concisa, porém clara, o dilema pós-modernos da geração de universitários atual: escolha entre liberdade e segurança diante de um cenário em que os dados pessoais assumem importante fator nessa equação. Poderia, contudo, ter feito referência a material bibliográfico o qual fosse além da leitura obrigatória.</t>
  </si>
  <si>
    <t>O grupo 1 trouxe uma argumentação interessante, elencando questões que permeiam a geração da UnB para concluir acerca do mal-estar na pós-modernidade. A redação foi objetiva e bem escrita, mas faltou um pouco mais de referências para agregar no texto.</t>
  </si>
  <si>
    <t>O grupo 1 trouxe uma argumentação interessante, elencando questões que permeiam a geração da UnB para concluir acerca do mal-estar na pós-modernidade. A redação foi objetiva e bem escrita, mas faltou um pouco mais referências para agregar no texto.</t>
  </si>
  <si>
    <t>O grupo conseguiu deixar bem claro que não há um estudante típico da UnB, em especial no Direito, mas sim um conjunto de perfis que, apesar de serem bem diferentes, partiram do mesmo pressuposto ideológico/religioso. Foi muito bem exposto o conceito a ser tratado (mal-estar da modernidade/pós-modernidade) e como o grupo amalgamou a ele. Há pequenos erros de português, mas nada que impeça a leitura.</t>
  </si>
  <si>
    <t>Acredito que tenha faltado desenvolver um pouco o tema</t>
  </si>
  <si>
    <t>O texto responde adequadamente ao questionamento postulado pela atividade, sem, todavia, abordar conteúdos complementares.</t>
  </si>
  <si>
    <t>Texto com tempo de leitura adequado, com diversas referências além daquelas propostas pelo leitura obrigatória do módulo.</t>
  </si>
  <si>
    <t>Texto responde adequadamente ao questionamento postulado, sem, porém trazer leituras complementares. (Acredito ter feito essa avaliação com grupo avaliado/avaliador trocados)</t>
  </si>
  <si>
    <t>Texto muito interessante que aborda o mal-estar da modernidade para além do estudante padrão da UnB.</t>
  </si>
  <si>
    <t>Excelente reflexão. O grupo não ficou somente em conceitos, houve uma correlação de suas próprias vivências com o tema proposto. Além do mais, não se basearam somente nos textos disponibilizados pelo professor. Por outro lado, o trabalho foi postado depois do prazo estabelecido.</t>
  </si>
  <si>
    <t>Interessante a oportunidade de conhecer o relato pessoal compartilhado.</t>
  </si>
  <si>
    <t>Boa bibliografia. O livro do Harari traz muitos apontamentos interessantes para a compreensão do tema.</t>
  </si>
  <si>
    <t>Boa articulação entre as ideias.</t>
  </si>
  <si>
    <t>Resposta concisa. Constrasta com o grau de complexidade das demais postagens, respondendo de forma objetiva o que foi perguntado.</t>
  </si>
  <si>
    <t>O trabalho do Grupo Motirõ foi muito bem desenvolvido. A linha argumentativa era muito notável, o que facilitava a compreensão, apesar da linguagem utilizada ter sido um tanto quanto rebuscada.</t>
  </si>
  <si>
    <t>Gostei de o grupo ter levantado um aspecto que eu mesmo havia considerado (pelo meu próprio perfil) mas não abordei na minha discussão, qual seja, a não uniformidade etária dos alunos da Faculdade de Direito noturno. Isso, realmente traz graves implicações na decisão de se avaliar o tipo de mal-estar sofrido pelo grupo. Simples, natural e muito procedente.</t>
  </si>
  <si>
    <t>A perspectiva de uma terceira via, uma transição entre diferentes tipos de "mal estares" chamou bastante a atenção. Por outro lado, não sei se concordo com a perspectiva de uma pretensa "supressão de sua liberdade em nome do capital". Se se é livre, já não deveria haver essa amarra a priori. Se há a amarra, não se é livre.</t>
  </si>
  <si>
    <t>Segundo o argumento trazido pelo próprio grupo, não vejo o motivo de estudantes quilombolas e indígenas sentirem mais o mal estar da modernidade. Isso porque se, como defendido, ele decorre da negação dos valores tradicionais pelo ambiente em que se encontram, ou esses grupos respondem a tais valores, e aí a negação trazida pela academia não surtiu ainda efeito, ou então eles não respondem e aí a negação da academia não se aplica.</t>
  </si>
  <si>
    <t>Não ficou muito clara para mim a intepretação que fazem sobre Nietzche. Acredito que o que ele tenha pretendido dizer com a morte de Deus é que, da mesma maneira que os seres humanos em diferentes contextos, quando assolados por problemas em comum, chegaram a soluções semelhantes (como, por exemplo a roda), ao se depararem com problemas filosóficos mais profundos acabaram por conceber Deus (e não o contrário). Nesse sentido, Nietzche parece quase lamentar a morte de Deus.</t>
  </si>
  <si>
    <t>Acredito que não seja só a esquerda que afirmam que seus ideais são os corretos. A direita o faz com bastante frequência: somente os ideais são distintos. Penso que isso seja uma condição humana, não ligada à posição no espectro político-ideológico em que alguém se encontre A superioridade moral preceituada por um vegano que argumenta se espantar com a crueldade daqueles que se alimentam de animais não é menor que a de um religioso que argumenta que o comportamento que segue é de inspiração divina.</t>
  </si>
  <si>
    <t>Gostei da remissão que fizeram a Thomas Kuhn, sobretudo em um grupo que afirmou não ter obtido um consenso e ressaltou a diversidade da UnB. De fato, toda a questão afeta ao mal estar da contemporaneidade encontra grande ressonância com elementos trazidos por Kuhn, como a quebra de paradigmas e o diálogo de surdos.</t>
  </si>
  <si>
    <t>Gostei da abordagem direta do grupo, um dos poucos que respondeu frontal, decisiva e objetivamente a pergunta.</t>
  </si>
  <si>
    <t>Nosso próprio grupo. Segue para fins de completude. No post, basicamente lembrando que uma análise utilitarista contábil da troca entre liberdade e segurança pode ser útil para que se tenha dimensão do que se está a perder e ganhar de fato.</t>
  </si>
  <si>
    <t>Excelente texto que nos faz refletir e interligar as percepções obtidas com o texto apresentado pelo professor. Leitura simples e constante, com sequência lógica mantida. Apresentando posições interessantes.</t>
  </si>
  <si>
    <t>Interessante do texto que apresenta os pontos correlatos entre mal estar da contemporaneidade e a pós-modernidade.</t>
  </si>
  <si>
    <t>O grupo desenvolveu de maneira bem prática e atual o tema abordado pela atividade. Contudo, não há uma construção argumentativa baseada em textos de apoio ou textos autônomos. Assim, o tamanho do texto não foi suficiente para desenvolver um raciocínio mais crítico.</t>
  </si>
  <si>
    <t>O trabalho alcançou os objetivos definidos. Avaliou a problemática apresentada e demonstrou integrar os múltiplos pontos de vista dentro de um mesmo grupo para aferir o mal-estar da contemporaneidade.</t>
  </si>
  <si>
    <t>Um texto muito completo, aprofunda bastante sobre o tema e vai além daquilo que foi proposto, muito bem escrito e rico em referências, particularmente a websérie sobre a morte das universidades.</t>
  </si>
  <si>
    <t>Um texto coeso que apresentou as diferentes visões do grupo do que seria um mal-estar presente na vivência de frequentarem o mesmo ambiente, a faculdade, e suas crenças vindas de suas criações e projeções para o futuro, mostrando a diversidade de pensamento sobre a mesma questão, expondo a diversidade.</t>
  </si>
  <si>
    <t>Apesar de sucinto, mostrou os problemas comuns, as convergências na realidade do grupo sobre o mal-estar sofrido com as pressões por conta faculdade</t>
  </si>
  <si>
    <t>Post muito bom. Atendeu a proposta da disciplina com pesquisa de outras obras, além das já mencionadas pelo professor, e mostrou uma perspectiva pessoal muito interessante.</t>
  </si>
  <si>
    <t>Atendeu bem a questão trazida pelo professor. Boa escrita e concatenação de ideias.</t>
  </si>
  <si>
    <t>Texto com escrita fluida, mas poderia ter sido mais desenvolvido. Não trouxe nenhuma referência além dos textos da disciplina, o que tornou o post um pouco raso.</t>
  </si>
  <si>
    <t>Post bem ilustrativo com experiências pessoais de membros. Boa escrita e referências. O texto tangenciou um pouco a questão trazida pelo professor, de maneira que ela não foi respondida.</t>
  </si>
  <si>
    <t>Escrita boa e fluida, porém a discussão foi um pouco rasa, o texto se ateve a reafirmar tudo que havia sido dito nas referências utilizadas.</t>
  </si>
  <si>
    <t>Texto muito raso, curto e sem referências extra disciplinares.</t>
  </si>
  <si>
    <t>Excelente texto, concatenação de ideias e referências.</t>
  </si>
  <si>
    <t>Muito bom post, referências ótimas e atuais, além de ter atendido à pergunta do professor.</t>
  </si>
  <si>
    <t>Post com boa concatenação de ideias e pesquisa de bases bibliográficas. Se ateve à provocação do professor e expôs as constatações do grupo de forma estruturada.</t>
  </si>
  <si>
    <t>Há pequenos erros ortográficos no texto, mas que não inviabilizam o entendimento do conteúdo. Considero que o texto poderia ter ido além e criar uma estrutura de texto autônoma que não soasse como uma resposta a uma pergunta, mas que tomasse a pergunta como o norte do texto.</t>
  </si>
  <si>
    <t>Percebe-se, pelo trabalho, que os colegas tiveram o cuidado de apresentar novos textos pertinentes para complementar a sua argumentação e a perspectiva trazida, além de trabalhar os textos de aula. Assim, o post contribui para a solidificação do conteúdo para os leitores - e certamente para os escritores - e enriquece o debate com autores renomados como Boaventura de Sousa Santos, sem perder a coerência temática.</t>
  </si>
  <si>
    <t>Muito interessante que trouxeram alguns pensamentos do autor Byung-Chul Han. Trazer reflexões sobre o contexto pandêmico atual também enriquece o texto. Achei que talvez possa ter havido um pouco de mera exposição dos conceitos sem articulações próprias, mas algo em diminuto. Prepondera as articulações e críticas feitas pelo grupo.</t>
  </si>
  <si>
    <t>O grupo fez uma análise bastante pautada em um viés psicológico, apresentando diversos pensamentos de Freud, além do famoso conceito de “modernidade líquida” de Bauman, demonstrando que fez uso da bibliografia complementar indicada. Citou ainda Simmel, Olavo de Carvalho, Byung-Chul Han e Burke, o que engrandeceu o texto e mostrou que foi feita uma pesquisa acerca de autores que dialoguem sobre temas que permeiam a discussão.
Quanto à matéria e a questão em si, abordaram o tema quanto ao Ensino à Distância, o que foi muito interessante, tendo em vista a pandemia pela qual estamos passando. A análise foi proveitosa, mostrando que os alunos tem sido extremamente cobrados neste período, o que os faz trabalhar/estudar em qualquer lugar e a qualquer momento, buscando sempre a realização de todas as atividades impostas, gerando um maior número de doenças e de cansaço mental também.
Além disso, abordou de maneira sucinta, mas legal para se pensar, o fato dos moldes da modernidade e da pós-modernidade estarem presentes no âmbito político, e também a necessidade de se encarar as mudanças com cautela, para que não seja cobrado um elevado preço - como os estudantes da Universidade buscando realização e felicidade, porém com uma contrapartida grande.</t>
  </si>
  <si>
    <t>O grupo conseguiu levantar o tema mediante uma vasta aplicação de conhecimentos e autores, fazendo uso até mesmo de filmes e séries. A análise da entrevista de Byung-Chul Han foi muito bem feita e concatenada de maneira crítica com outros conceitos.
Em certo momento, o texto ficou um pouco pesado pela quantidade de referências que foram abordadas, faltando um pouco a própria opinião do grupo ao longo dele, porém a leitura em si foi agradável.
A alternativa 2, escolhida pelo grupo, tinha o objetivo de relacionar a entrevista supracitada, com as teses do livro do filósofo em questão "A sociedade do cansaço", as relações do individualismo moderno e as formas atuais de exploração do trabalho. Diante disso, é possível afirmar que o grupo discorreu por tudo que foi pedido.</t>
  </si>
  <si>
    <t>O grupo optou pela 1ª alternativa proposta pelo professor, em que deveria ser escrito um texto sobre a forma como a pandemia pela qual estamos passando desafia a ideia de autonomia individual, com base ainda na entrevista da filósofa Claire Mairin.
O texto ficou ótimo e conseguiu abordar de forma clara o que foi solicitado pela proposta do professor, avaliando criticamente tudo o que foi apresentado, sendo uma leitura muito boa e leve de ser feita, além de estimular a reflexão. Foram citados filósofos e casos concretos, o que uniu bastante a teoria à prática.</t>
  </si>
  <si>
    <t>O texto trouxe uma premissa interessante para o debate (questão dos estudantes indígenas e quilombolas), mas acredito que não a aprofundou como poderia. Além disso, o recorte foi feito um pouco ao final, e não no início, de forma que outros conceitos anteriores poderiam ter sido trabalhados à luz disso.</t>
  </si>
  <si>
    <t>O trabalho indicou citações interessantes, mas não as incorporou no formato adequado, ao final da produção. Além disso, nos parece que não se falar em "impossibilidade do indivíduo autônomo"; o que temos visto é exatamente o contrário. Talvez não possa existir uma individualidade autônoma, no âmbito coletivo, mais harmônica.</t>
  </si>
  <si>
    <t>Excelente texto, sob todos os aspectos. Boa gama de autores e pontos interessantes.</t>
  </si>
  <si>
    <t>Boa argumentação; boa capacidade crítica. Parabéns pelo trabalho.</t>
  </si>
  <si>
    <t>Gostamos bastante do trabalho apresentado, desenvolveram super bem o tema apresentado. O grupo demonstrou ter consistência na argumentação, boa capacidade crítica. Estão de parabéns! :)</t>
  </si>
  <si>
    <t>O grupo já inicia o texto ressaltando a dificuldade de traçar um perfil único dos estudantes da UnB, considerando a grande pluralidade que existe na universidade, e que é abordado durante o texto. Os alunos apontam um interessante paradoxo entre os avanços científicos do séc. XXI e o regresso de movimentos que até então pareciam superados, e como isso se reflete nas individualidades e vivências de cada um.</t>
  </si>
  <si>
    <t>Excelente transição argumentativa.</t>
  </si>
  <si>
    <t>Boa clareza na argumentação. Utilizando conceitos muito utilizados e atuais devido a pandemia. Uma relação adequada entre a problemática de liberdade individual e o bem coletivo. Sobreposição de direitos. A observação de pesos sobre direitos. Qual devem ser seguidos. Uma conclusão adequada com relação aos fatos e argumentos apresentados.</t>
  </si>
  <si>
    <t>O grupo articulou uma visão interessante sobre o o paradigma da autonomia individual e a vida em coletividade, partindo do texto de inspiração. Bom trabalho!</t>
  </si>
  <si>
    <t>Ótimo texto. Muito bem elaborado e com as ideias bem desenvolvidas.</t>
  </si>
  <si>
    <t>Avaliador = Avaliado</t>
  </si>
  <si>
    <t>Problema</t>
  </si>
  <si>
    <t>identidade avaliador avaliado</t>
  </si>
  <si>
    <t>Rótulos de Linha</t>
  </si>
  <si>
    <t>(vazio)</t>
  </si>
  <si>
    <t>Total Geral</t>
  </si>
  <si>
    <t>Rótulos de Coluna</t>
  </si>
  <si>
    <t>Total</t>
  </si>
  <si>
    <t>Média de Total</t>
  </si>
  <si>
    <t>(Vários itens)</t>
  </si>
  <si>
    <t>Contagem de Total</t>
  </si>
  <si>
    <t>Avaliadores</t>
  </si>
  <si>
    <t>substituído</t>
  </si>
  <si>
    <t>Professor</t>
  </si>
  <si>
    <t>01 - Grupo1</t>
  </si>
  <si>
    <t>02 - EADers</t>
  </si>
  <si>
    <t>O trabalho articula algumas referências interessantes e usa bem os conceitos. Porém, na construção, ele tem pontos de repetição e uma estrutura que poderia ser mais coesa, com uma linha argumentativa mais clara. Sugere que houve reflexão sobre os temas e uma tentativa bacana de conectar as temáticas com a situação vivencial dos universitários, mas que um amadurecimento um pouco maior dos argumentos poderia ter levado a uma estrutura argumentativa mais densa.</t>
  </si>
  <si>
    <t>03 - Epicurista</t>
  </si>
  <si>
    <t>Um ponto forte do texto é a apropriação com densidade de alguns argumentos ligados às teorias críticas (como o epistemicídio), o que foi feito com base em pesquisas que avançaram essas temáticas. Porém, a incorporação desses elementos poderia ter sido mais desenvolvida, pois os argumentos por vezes não são explicados (mas apenas referidos). Esse desenvolvimento argumentativo, explorando mais facetas dessas questões, tornaria o trabalho mais rico.</t>
  </si>
  <si>
    <t>04 - FilosofandoDireito</t>
  </si>
  <si>
    <t>06 - Leviatã</t>
  </si>
  <si>
    <t>Excelente trabalho. Houve uma preocupação do grupo em fundamentar suas ideias, mas não apenas colocando conceitos. Isto é, a contextualização ficou ótima.</t>
  </si>
  <si>
    <t>O grupo articulou muito bem, de modo que a capacidade crítica pode ser percebida facilmente, todavia não houve uma pesquisa complexa sobre o tema. O texto poderia estar mais "rico" de referências.</t>
  </si>
  <si>
    <t>Excelente trabalho.</t>
  </si>
  <si>
    <t>05 - Levando Filosofia do Direito a Sério</t>
  </si>
  <si>
    <t>O texto começa com afirmações muito fortes, mas que não são devidamente esclarecidas nem justificadas, como a de que "é essa própria geração que define pós-modernidade". Mas a argumentação seguinte sobre o "trandeoff" é construída de forma autônoma e reflexiva, embora ela tivesse bastante a ganhar com o estabelecimento de diálogos maiores com outras fontes, que poderiam ter sido pesquisadas (passando assim das referências aos textos de leitura obrigatória). Além disso, o foco em apenas um ponto específico não permitiu o desenvolvimento mais aprofundado do tema, que poderia ter explorado outras conexões e diálogos.</t>
  </si>
  <si>
    <t>Excelente trabalho, que articula reflexões com autonomia, dialogando com uma série de fontes e vozes diferentes, que ficaram articuladas em um discurso bastante coerente. O parágrafo final traz algumas ideias que não ficaram plenamente equilibradas com o início do texto, e demandariam maior explicação e desenvolvimento, para deixar o texto plenamente equilibrado. Algumas citações também poderiam ser melhor desenvolvidas. É difícil trabalhar tantas referências em um texto curto, mas algumas menções foram feitas sem terem sido exploradas suficientemente no trabalho (e aqui não estamos falando da construção de um bom texto, mas do polimento do texto).</t>
  </si>
  <si>
    <t>07 - Motirõ</t>
  </si>
  <si>
    <t>O texto é conciso, mas estabelece uma multiplicidade de diálogos de forma bastante reflexiva e original e defendendo uma tese muito interessante sobre a unidade do mal-estar contemporâneo. Se, por um lado, era possível ter ampliado um pouco mais a questão, o foco na questão da unicidade deu organicidade ao texto e possibilitou uma exploração de várias ideias interessante. Apesar de todas as citações, não houve uma explicitação clara das obras. Vale a pena rever a última frase, pois o "na" está no lugar do "não", aparentemente. Além disso, a tese de que a crítica à metafísica é necessariamente metafísica merecia um desenvolvimento maior, pois ela é mais citada do que justificada.</t>
  </si>
  <si>
    <t>09 - Peripatéticos</t>
  </si>
  <si>
    <t>O Post foi extremamente bem redigido, sendo de fácil compreensão e leitura fluida. Conseguiram articular os conceitos trazidos nos textos base, assim como relacionar com leituras extra, como é o caso do filósofo sul-coreano. Ainda, trouxeram a crítica em relação aos trabalhadores "autônomos" modernos, em especial os entregadores, e o desgaste causado por esse novo modelo. Muito bom o post!</t>
  </si>
  <si>
    <t>08 - O Ser do Universitário</t>
  </si>
  <si>
    <t>Houve alguns pequenos erros de português. Entretanto, o Post não perdeu sua qualidade: é, em verdade, magnífica a comparação com a revolta da vacina, assim como as referências a textos passados - em especial a respeito da naturalização dos direitos e artificialidade dos governos. Isso tudo trouxe um enriquecimento para a postagem. As ideias estão muito bem concatenadas.</t>
  </si>
  <si>
    <t>O elemento mais relevante do texto é a narrativa sobre um diálogo efetivo ocorrido dentro do grupo, que teve uma função pedagógica relevante. Há outros textos que tiveram uma estrutura argumentativa mais sólida, mas que não mostraram, como este, a pluralidade de posições efetivamente dialogada. Porém, essa pluralidade poderia ter sido base também para uma construção argumentativa que, partindo do diálogo entre os integrantes do grupo, explorasse outras conexões e dialogasse com outros textos, o que não se realizou plenamente. Além disso, por tratar de alguns pontos que afloraram no diálogo, certos elementos do texto restaram justapostos, mas sem uma linha argumentativa que os unisse de forma clara.</t>
  </si>
  <si>
    <t>Algumas observações sobre o texto do grupo 7: 1) O texto trata de uma temática bastante importante e traz argumentos bons, porém faltou o devido embasamento; 2) Ao longo do texto, apenas o filósofo Byung-Chul Han foi citado, mas não houve menção do ano da obra, conforme exigência da ABNT; 3) O texto possui uma construção argumentativa que faz sentido, porém se mostra pouco profunda, até porque nem sequer apresentou-se citações que pudessem dar a consistência mais efetiva ao corpo textual; 4) As referências bibliográficas estão desorganizadas, não houve o cuidado de colocá-las em ordem, nem houve a apropriada observação da regra AUTOR, obra, ano e etc. Ademais, as pesquisas suscitadas ao final não apareceram explicitamente no texto, seja por citação direta ou indireta; 5) Por fim, observa-se que as pesquisas que ultrapassam a ideia principal da obra "A sociedade do Cansaço", possuem pouca densidade, sendo reportagens encontradas na internet.</t>
  </si>
  <si>
    <t>Avaliações dos demais grupos (média)</t>
  </si>
  <si>
    <t>O texto é bom e mostra diálogo interessante com textos pesquisados. São muitas as perspectivas abertas, mas faltou cuidar um pouco mais da estrutura, garantindo uma coesão maior do discurso. Em alguns pontos, as ideias estão justapostas, com pontos diferentes agregados, mas sem uma costura suficiente entre eles. Além disso, o parágrafo que começa com "Como típico reacionário, " contem algumas ideias pouco precisas, como a de que Olavo de Carvalho rejeita a metafísica, a afirmação sobre sua posição acerca da extrema direita e de não haver "há um amplo debate voltado a procurar entender, de maneira mais reflexiva e analítica, as consequências ideológicas de paradigmas modernos e pós-modernos". E a defesa do pensamento conservador, apresentada como conclusão no último parágrafo, não foi devidamente caracterizada nem articulada nos parágrafos anteriores, o que faz com que essa afirmação fique pouco integrada com o restante do texto.</t>
  </si>
  <si>
    <t>Trabalho 1</t>
  </si>
  <si>
    <t>Avaliações do Professor</t>
  </si>
  <si>
    <t>duplicado</t>
  </si>
  <si>
    <t>Nota</t>
  </si>
  <si>
    <t>Bonus</t>
  </si>
  <si>
    <t>b</t>
  </si>
  <si>
    <t>O texto do Grupo 8 está muito bem escrito, pois apresenta as devidas citações e referências, além de ótima contextualização e exemplificação da temática abordada. Verifica-se que os autores citados e a linguagem contribuem muito para a coesão, coerência e fluidez no texto... Trabalho excelente!!</t>
  </si>
  <si>
    <t>O grupo 9 adotou o sistema de nota de rodapé, não aderindo, portanto, a lógica de (AUTOR, data) ao longo das citações, o que é bastante compreensível, já que a maior parte das referências são de sites da internet. O problema foi que as referências ao final ficaram desorganizadas, não respeitando os padrões determinados pela ABNT nesse ponto. Apesar disso, percebe-se que o texto foi muito bem pensado em termos de argumentação e, por isso, o contexto do tema tratado também ficou bastante assertivo. Em outros termos, a capacidade crítica e a consistência na argumentação se mostraram efetivas, sendo cabível apenas uma melhora na questão da complexidade da pesquisa (poderia ter ultrapassado reportagens da internet e trazido mais autores) e dos aspectos formais. Trata-se, portanto, de um ótimo trabalho!</t>
  </si>
  <si>
    <t>O texto do grupo 10 demostra consistência argumentativa, no sentido de que articula bem as afirmações feitas. Além disso, apresenta boa capacidade crítica, ao exemplificar a questão da situação do Coronavírus no embate entre o individual e o coletivo. Todavia, a referência do site ao final do texto não foi feita em consonância com a ABNT, ou seja, o link do site do Coronavírus no Brasil não foi devidamente referenciado, diferente, por exemplo, da reportagem de MARIN, que encontra-se também em link da internet, mas que foi referenciada de forma apropriada. Além disso, percebe-se que seria interessante o acréscimo de mais referências bibliográficas, a fim de conferir mais profundidade e inteireza ao texto.</t>
  </si>
  <si>
    <t>Muito bem desenvolvido. Conseguiu, com maestria, trazer para o tema questão pessoal, que se encaixou com perfeição e deu mais densidade para a reflexão abstrata. Obs.: antes tínhamos publicado a avaliação mas com os tópicos "avaliado" e "avaliador" trocados.</t>
  </si>
  <si>
    <t>O grupo conseguiu abordar o tema de forma clara e sucinta, de modo que a compreensão do assunto abordado foi fácil! Gostei do fato de o grupo fazer amplo uso das bibliografias indicadas e utilizar, como referência, um texto clássico de Benjamin Constant</t>
  </si>
  <si>
    <t>Ótimo texto. Trouxe outras referências bibliográficas que enriqueceram o post, como a citação da sociedade disciplinar de Foucalt em paralelo com a sociedade de resultados de Byung-Chul.</t>
  </si>
  <si>
    <t>Trabalho muito bem fundamentado. Citaram diversas fontes bibliográficas, demonstrando extensa pesquisa sobre o assunto.</t>
  </si>
  <si>
    <t>Trabalho com ótima contextualização ao citar a atual pandemia por COVID-19.</t>
  </si>
  <si>
    <t>Excelente trabalho. Ótima fundamentação das ideias de Byung-Chul Han com os efeitos psicológicos nas relações de trabalho.</t>
  </si>
  <si>
    <t>Trabalho muito bem escrito. Nota-se uma preocupação por parte do grupo em fundamentar suas ideias com boas referências. Excelente.</t>
  </si>
  <si>
    <t>Excelente trabalho. Houve uma preocupação do grupo em fundamentar suas ideias, mas não apenas colocando conceitos, de modo que a contextualização ficou ótima.</t>
  </si>
  <si>
    <t>Texto extremamente bem redigido e fluida leitura. Possibilita ao leitor entender perfeitamente a evolução das relações de exploração, chegando à exploração moderna: a autoexploração frente à sociedade da economia da eficiência. Traz, ademais, um exemplo prático, assim como textos complementares para embasar o raciocínio desenvolvido. Por fim, traz uma solução prática, por mais simples que seja.</t>
  </si>
  <si>
    <t>Parabenizo o grupo, pois o post tem críticas bem embasadas em teóricos de diferentes períodos e regiões. Além de uma excelente capacidade de síntese, que deixou a leitura muito prazerosa.</t>
  </si>
  <si>
    <t>Excelente texto, de maneira clara e constante, nos faz refletir sobre nossas vidas e pensamentos. Principalmente quando sugerem um estilo alternativo de vida, para solucionar ou amenizar problemas enfrentados pela modernidade.</t>
  </si>
  <si>
    <t>Ficou bem estruturada essa busca de analisar a questão, integrando as contribuições teóricas citadas em uma reflexão autônoma. Penso apenas que a ligação com a crise da representatividade é interessante, mas ela não é propriamente moderna. Essa crise apareceu várias vezes ao longo do século XX, sendo uma das bases das teorias anti-liberais de Schmitt, por exemplo.</t>
  </si>
  <si>
    <t>Ótimo equilíbrio entre pesquisa e análise, com a integração dos conceitos em uma argumentação autônoma.</t>
  </si>
  <si>
    <t>Interessante a incorporação da imagem, que foi muito bem feita. A introdução dos links pode ser feito pelo editor do ghost, de modo que se torne um hiperlink (sem precisar aparecer o endereço no corpo do texto). O texto é bem escrito, mas poderia ter explorado mais a fundo os pontos que apontou e indicado com precisão todas as obras referidas.</t>
  </si>
  <si>
    <t>O texto traz outras referências para examinar o questionamento contemporâneo do Estado dos modernos. Não obstante, ele não trabalha com os textos obrigatórios do módulo.</t>
  </si>
  <si>
    <t>Ótimo equilíbrio entre reflexão e pesquisa. O texto é bem estruturado e sua extensão permitiu explorar várias facetas do problema. A estrutura argumentativa é clara e coesa.</t>
  </si>
  <si>
    <t>Ótimo trabalho. Interessante uso da imagem. Para organizar melhor o texto, vocês pode usar as opções de formatação, tanto com os títulos quanto com as citações grandes. A argumentação é coesa e traz elementos muito interessantes, inclusive a mudança de opinião de Rui Barbosa. Mas seria possível desenvolver mais alguns dos pontos elencados.</t>
  </si>
  <si>
    <t>O texto é rico em referências que vão além da leitura obrigatória. Além de ser bem redigido, ele consegue se aprofundar no tema das formas de exploração do trabalho atual, assim como elaborar sua posição sobre o assunto.</t>
  </si>
  <si>
    <t>O texto traduz muitas referências e diálogos interessantes, mas algumas das ideias ficaram justapostas, sem a devida integração. Há um certo desequilíbrio das citações (muito bem feitas) e das análises, que poderiam ter avançado mais, para permitir inclusive uma avaliação mais cuidadosa das referências. São muitas e importantes as questões trazidas, mas elas poderiam ser organizadas de forma em que elas formassem um conjunto mais coeso.</t>
  </si>
  <si>
    <t>O texto é bem redigido, e traz, além das leituras obrigatórias, ouras referências. O grupo poderia, entretanto, ter escrito um pouco mais para consolidar a sua crítica sobre o tópico.</t>
  </si>
  <si>
    <t>A argumentação é coesa, mas muito centrada em uma exposição das ideias de Han. Não fica claro os pontos em que estão os diálogos com os textos indicados nas referências, o que termina por prejudicar o texto, visto que não há um diálogo mais evidente com múltiplas fontes.</t>
  </si>
  <si>
    <t>O texto foi muito bem desenvolvido. Além de apresentar diversas referências, demonstrando uma pesquisa anterior pelo grupo, ele também conseguiu unir o tema a leituras de módulos anteriores.</t>
  </si>
  <si>
    <t>Ótimo equilíbrio entre pesquisa ampla e construção coesa do argumento, que não é centrado nas citações, e sim as usa como formas de reforçar a estrutura retórica adotada. Bom uso da imagem, embora o título muito claro não gere o contraste (é possível alterar a cor do título, mas não é tão simples, pois envolve uma definição específica do estilo da página). Foi o primeiro grupo que inseriu imagens ao longo do texto, o que é ótimo.</t>
  </si>
  <si>
    <t>O texto apresenta uma reflexão consistente sobre os textos obrigatórios da alternativa 1. Porém, poderia trazer mais referências sobre o assunto, relacionando-o a outras obras.</t>
  </si>
  <si>
    <t>Ótimo equilíbrio de pesquisa sólida e argumentação. Em especial, o texto teve sucesso em não partir diretamente da entrevista, mas enquadrá-la em um campo maior, bem desenhado, no qual as questões colocadas na entrevista puderam ser bem apreciadas.</t>
  </si>
  <si>
    <t>O texto mostra uma ótima evolução com relação ao primeiro post, com ampliação da pesquisa e do campo de reflexão. Ainda é possível avançar na análise e integrar outras referências para enriquecer a reflexão, mas esse texto já envolve uma análise interessante, que identifica pontos relevantes e os explora bem.</t>
  </si>
  <si>
    <t>A postagem consegue abordar o assunto dos textos de forma resumida e levantar a principal base de questionamento, porém de forma rasa. Talvez um apoio da outras bibliografias fariam com que a postagem se aprofundasse em diferentes perspectivas. Ademais, a linguagem utilizada é de fácil entendimento, o que facilita a leitura.</t>
  </si>
  <si>
    <t>A postagem aborda o assunto do texto da perspectiva de diversos autores, assim como trás outros pontos correlacionados ao assunto, mas falha ao desenhar uma linha argumentativa clara e concisa. Percebe-se a densidade da pesquisa e da crítica feita pelo grupo, ao mesmo tempo que também é muito perceptível a dificuldade em estruturar um raciocínio de fácil absorção e entendimento. Alguns erros de português também não ajudaram na hora da leitura, até porque textos com muitas citações e teses autorais tendem a ficar confusos se não houver concisão textual na hora de estruturar a escrita.</t>
  </si>
  <si>
    <t>Ótimo trabalho! Fica a sugestão de que seja ampliada a pesquisa de fontes para o próximo artigo.</t>
  </si>
  <si>
    <t>Excelente trabalho!!! Ótima construção dos argumentos, bem como a vinculação com a realidade universitária na atualidade.</t>
  </si>
  <si>
    <t>Achei muito interessante a integração da experiência pessoal do autor com os textos da leitura obrigatória, porém acredito que o autor não justificou adequadamente porque todo pensamento considerado por ele extremista seria, necessariamente, autoritário. Parece que o autor acredita que, por ter uma posição política autointitulada como "moderada", ele seria mais receptivo à diferença daqueles que ele considera "extremistas", o que não pode ser necessariamente deduzido. Acredito que o autor reconhece isso no final do texto quando afirma que cada um se baseia na própria verdade, demonstrando que ele mesmo não escapa dessa contradição. No entanto, não é porque uma pessoa se guia pelos próprios valores que ela tenha esses valores como verdades absolutas, pois isso implica que tais valores sejam universais (ou universalizáveis). A pessoa pode, simplesmente, aceitar tais valores como contingentes e necessariamente ligados a própria experiência.</t>
  </si>
  <si>
    <t>A maior parte do texto se dedica a explicar o assunto já tratado no texto, porém achei interessante o grupo ter trazido uma discussão jurídica</t>
  </si>
  <si>
    <t>O tamanho do texto não permite que o grupo apresente o seu ponto de vista de maneira aprofundada</t>
  </si>
  <si>
    <t>O trabalho abordou de forma satisfatória a relação entre a autonomia da vontade e o momento em que estamos vivendo, por meio da análise da entrevista, do texto de apoio proposto pelo professor e texto extra, além de trazer um exemplo de outro país como forma de trabalhar a teoria com a realidade.</t>
  </si>
  <si>
    <t>Texto com vasto embasamento teórico, o que facilita e agrega muito à compreensão.</t>
  </si>
  <si>
    <t>O grupo trouxe uma abordagem prática acerca dos reflexos do texto "a sociedade do cansaço" , de modo a facilitar o entendimento da relação entre a obra e a modernidade.</t>
  </si>
  <si>
    <t>Optando pela alternativa 2, o grupo conseguiu trabalhar muito bem a entrevista e as ideias do filósofo sul-coreano Byung-Chul Han, além das postulações de outros autores que o grupo pesquisou, o que trouxe uma percepção teórica mais profunda para o tema debatido. As citações do filme "Em dois dias, uma noite" e da conhecida série "Black Mirror" também ajudam a passar a mensagem que acredito que o grupo pretende transmitir com o texto, pois tais referências são mais facilmente cognoscíveis já num primeiro momento de leitura.</t>
  </si>
  <si>
    <t>Artigo excelente! Argumentos bem estruturados e desenvolvidos, além de ótima correlação com a bibliografia citada.</t>
  </si>
  <si>
    <t>O texto traz conceitos importantes da obra do filósofo Byung-Chul Han, com reflexões sobre o individualismo e os efeitos do excesso de positividade na sociedade atual, sob a ótica do trabalho e da alta carga de esforço por parte dos indivíduos, por vezes estimulados por expressões falsamente emancipatórias. Apesar de abordar bem os conceitos, o texto ficou restrito à obra de Han, sem trazer outros pontos de vista sobre o tema.</t>
  </si>
  <si>
    <t>O post busca uma avaliação que relaciona diversos dos textos sugeridos e, com sucesso, problematiza os aspectos centrais e alguns pontos de contato sobre os paradoxos da modernidade.</t>
  </si>
  <si>
    <t>Ótima crítica ao conceito de liberdade na atualidade, contextualizando-o ao cenário de pandemia. O post avalia de forma bem estruturada elementos importantes e interrelacionados relativos à Covid-19, à modernidade e aos direitos de liberdade.</t>
  </si>
  <si>
    <t>O grupo traz uma interessante abordagem a respeito da exploração no ambiente de trabalho, e como os indivíduos, sob uma ilusão de autonomia, se inserem neste contexto de exploração. Ainda, também ressaltam como mesmo quem enxerga as problemáticas desse tipo de dinâmica ainda se vê na dificuldade de se afastar deste modelo, devido à forma que a sociedade contemporânea se organiza.</t>
  </si>
  <si>
    <t>Apresenta uma dificuldade de introduzir o assunto a ser abordado. Não encontrei no texto uma sugestão de resposta para a pergunta trazida no título. Apresenta erros gramaticais simples, denotando falta de revisão.</t>
  </si>
  <si>
    <t>O trabalho apresentado pelo grupo possui um desenvolvimento de raciocínio claro e coerente. As ideias se encadeiam de forma natural e lógica. O texto traz também uma fonte externa à bibliografia apresentada em sala. O tamanho do post, relativamente curto, acaba por prejudicar um pouco a profundidade da exposição, embora ainda se trate de um trabalho de qualidade.</t>
  </si>
  <si>
    <t>O texto explora adequadamente o ponto central da tese de Byung-Chul Han e apresenta ilustração apropriada na imagem dos trabalhadores de aplicativo.</t>
  </si>
  <si>
    <t>O texto explorou adequadamente a temática proposta e utilizou-se de elementos exemplificativos e ilustrativos variados e pertinentes.</t>
  </si>
  <si>
    <t>Interessante abordagem sobre "Os Dilemas da Sociedade Contemporânea", correspondente à alternativa 3 da atividade. Porém, é perceptível a falta de articulação com os textos obrigatórios e o complementar, além de não apontarem quais referências utilizaram. O grupo poderia ter desenvolvido melhor o tema para deixar o trabalho mais consistente e adequado à proposta.</t>
  </si>
  <si>
    <t>O grupo apresentou um ótimo trabalho! Bastante provocativo, com uma grande reflexão sobre as "verdades absolutas" em que muitas vezes ficamos presos. Gostei muito sobre o exemplo pessoal utilizado, lembra como nós vivemos drásticas rupturas nas nossas vidas, que muitas vezes são libertadoras e necessárias. Enfim, para mim esse texto foi bastante inspirador!</t>
  </si>
  <si>
    <t>Senti falta de um maior desenvolvimento do tema. Há um número grande de citações, de autores muito bons, porém há pouca interação com as citações trazidas. Acho que o texto poderia ter aprofundado mais o debate e ter deixado mais claro qual a tese que defende.</t>
  </si>
  <si>
    <t>O texto é muito bem escrito e consegue deixar clara a tese defendida. Traz uma argumentação bastante consistente para o debate. Dialogando com o grupo: por que o grupo fala sobre visões arcaicas acerca do trabalho (como a noção de dignificação a partir do labor), mas justifica seu próprio posicionamento com base em justificativas arcaicas (tanto a CF de 88 quando a CLT de 1943 são legislações que concretizam um pensamento de outra época e que em muitas situações encontra dificuldade de dialogar com o pensamento atual)?</t>
  </si>
  <si>
    <t>O Grupo EADers apresentou um post fluido e coeso sobre a alternativa 2 proposta pelo professor. Naquela oportunidade, explorou o conceito de autonomia e em que medida exemplos de exploração de mão de obra extraídos da sociedade atual - que dão uma "impressão falaciosa de autonomia" - apresentam aspectos típicos da modernidade o que, corroborando com o quanto estudado no Módulo 5, demonstra que não houve uma ruptura completa com as estruturas do passado.</t>
  </si>
  <si>
    <t>Bem escrito. Conversou com as discussões das aulas. Não se aprofundou densamente na pesquisa para além da leitura obrigatória.</t>
  </si>
  <si>
    <t>Conversa com as discussões em sala. Extrapola a leitura obrigatória. No geral, bem escrito, apesar de ter sentido uma falta de coerência em alguns momentos do texto.</t>
  </si>
  <si>
    <t>Argumentação coerente e bem elaborada. Percebe-se que houve uma pesquisa atenta. Boa escrita, mas aponto apenas algumas falhas na formatação que tornaram menos fluida a leitura.</t>
  </si>
  <si>
    <t>3 - Natureza e Governo</t>
  </si>
  <si>
    <t>Ao passo que cita os argumentos dos clássicos sobre poder sobre uma sociedade e como essa ligação de poder com governantes e governados traz também referências como Arendt e seus conceitos de liberdade, soberania e pluralidade. Argumentos que corroboram com a analise defendida sobre o ponto de que os governantes exercem certo poder sobre os governados que muitas vezes não percebem a influência sobre suas liberdades e como isso afetaria toda a sociedade de uma forma mais ampla.</t>
  </si>
  <si>
    <t>O conceito trazido pelo grupo de teia capitalista, que explica como os indivíduos agem em relação ao trabalho e como isso afeta a percepção do ter/ser foi bem elaborado ao mencionar que são poucos os indivíduos que se destacam dessa teia. Também ressalta-se a pontuação da arte nesse contexto, o grupo trouxe ao texto uma obra (não conhecida anteriormente) de Guy Debord, que, por sua vez, traz uma perspectiva crítica sobre a arte e o entretenimento em meio à massificação.</t>
  </si>
  <si>
    <t>O texto foi muito bem escrito pelo grupo, é possível entender facilmente todos os pontos. No começo, há uma explicação concisa acerca do texto "A sociedade do cansaço”, a ideologia da positividade – ligada à ideia do “eu posso” / eu “consigo” é exposta como uma normalização de uma sociedade que busca no trabalho o fim da sua existência. No entanto, sente-se falta de uma aprofundamento na argumentação, assim como a exposição e a análise de mais textos a fim de embasar a ideia pretendida pelo grupo.</t>
  </si>
  <si>
    <t>Post impecável do Grupo "Filosofando Direito" que se aprofundou nos conceitos trabalhados pelo filósofo coreano Byung-Chul Han e acrescentou outras fontes não só bibliográficas e tão pertinentes quanto, incluindo autores estudados no primeiro semestre da graduação. Texto muito enriquecedor!</t>
  </si>
  <si>
    <t>O Grupo "Leviatã" fez uma abordagem mescladas das alternativas propostas pelo professor o que fez com que fossem explorados diversos conceitos tratados no Módulo 5, não se restringindo à leitura obrigatória.</t>
  </si>
  <si>
    <t>Post extremamente coeso e didático. Importante ressaltar a pertinência do tema super atual abordado pelo grupo "O Ser do Universitário": a uberização das relações de trabalho.</t>
  </si>
  <si>
    <t>O trabalho demonstra que os textos foram lidos, para além dos obrigatórios, e que houve uma análise crítica. O grupo apresentou, inclusive, duas possibilidades na conclusão de os governos serem naturais ou não.</t>
  </si>
  <si>
    <t>O grupo extrapalou bem a pesquisa, utilizando-se de Marx, Darcy Ribeiro, focando bastante na questão da desigualdade, da imposição do mais forte.</t>
  </si>
  <si>
    <t>A linha de argumentação foi para além dos textos recomendados, envolvendo a questão do poder, outros pontos da história sócio-política, com uma conclusão não tão coerente.</t>
  </si>
  <si>
    <t>O grupo extrapolou bem o tema, com muita informação, que envolveu densa pesquisa e trouxe conhecimentos relevantes para além do proposto.</t>
  </si>
  <si>
    <t>O grupo apresentou pesquisa ampla, tratando de como as sociedades antigas, os gregos e os contratualistas justificaram a questão da naturalidade.</t>
  </si>
  <si>
    <t>O grupo trabalhou o tema de forma ampla, trazendo conceitos filosóficos, históricos e inclusive de uma série de TV. Talvez pudesse só ser mais sucinto em algumas passagens dessas referências.</t>
  </si>
  <si>
    <t>Indicando uma passagem do humano para a formação de organização. Contrabalanceando a necessidade de sobreviver e de crescimento do grupo com a necessidade de organização. Traz as mudanças advindas da revolução agrícola o modo como esse afetou a forma como sociedade e como isso fez mais claro entre a distinção do governante com governado. Há também interessante crítica com relação aos tipos de governos adotados na história que tenta diminuir esse distanciamento natural entre o detentor do poder e os governados.</t>
  </si>
  <si>
    <t>Excelente trabalho. O grupo desenvolveu muito bem sua linha argumentativa, as ideias estão muito bem delineadas e fundamentadas. Todavia, como sugestão, o grupo pudessem ter ido um pouco além nas pesquisas bibliográficas. 
As referências bibliográficas não estão em ordem alfabética.</t>
  </si>
  <si>
    <t>Excelente trabalho. O trabalho do grupo envolveu uma pesquisa que ultrapassava os textos de leitura obrigatória, além do mais demonstraram uma excelente capacidade crítica de dialogar entre o que foi proposto e os textos, isto é, não se limitaram a expor apenas conceitos. 
Quanto aos aspectos formais, as referências não estão em ordem alfabética, mas foram dispostas corretamente no texto.</t>
  </si>
  <si>
    <t>Excelente reflexão. O grupo desenvolveu muito bem a ideia a proposta, houve uma preocupação em fundamentar o texto com outras fontes bibliográficas. Todavia, quanto aos aspectos formais, o grupo não colocou no corpo textual as referências utilizadas, isto é, colocaram apenas no final. No corpo textual foi mencionado apenas uma referência: "costa, 2020". As referências não estão em ordem alfabética.</t>
  </si>
  <si>
    <t>O grupo 3 apresentou linguagem e referências adequadas. Assim, embora tenha ficado claro que não há que se falar em natural distinção entre governantes e governados, até porque historicamente há distinção da sociedade entre os mais "fortes" em detrimento dos mais "fracos", seria interessante um aprofundamento maior sobre os conceitos trazidos acerca da sociedade e do que seria compreendido como "natural". Nota-se, desse modo, que uma pesquisa mais complexa certamente traria uma linha argumentativa mais densa, com trechos mais precisamente justificados e, indubitavelmente, o texto ficaria mais completo.</t>
  </si>
  <si>
    <t>O trabalho em questão apresenta uma análise adequada dos pontos tratados e uma interessante percepção crítica dos textos lidos. A resposta para a questão trazida foi escrita de forma consistente e coesa, pois, foi evidenciado que, ao contrário do que tradicionalmente se estabeleceu, a origem do governo e das desigualdades entre governados e governantes não é natural, tendo sido ressaltado aspectos históricos bastante relevantes para a construção da linha argumentativa, com ênfase em autores como Rousseau, Hobbes e Locke. Constata-se, desse modo, que um aprofundamento um pouco maior na pesquisa traria outros contrapontos relevantes ao tema tratado; já quanto aos aspectos formais, destaca-se o emprego de uma linguagem bastante apropriada e coerente, mas faltou referenciar o COSTA (2020) na bibliografia ao final. Ótimo trabalho!</t>
  </si>
  <si>
    <t>O grupo demonstrou conhecimento da filosofia, principalmente dos gregos, apesar de que, aparentemente, não trabalhou com os textos propostos.</t>
  </si>
  <si>
    <t>O grupo trabalhou bem conceitos do material indicado e trouxe outros conceitos, como o darwinismo social. Talvez pudesse acrescentar um pouco mais sobre as teorias.</t>
  </si>
  <si>
    <t>Excelente trabalho. Referência a diversos autores relevantes, como os contratualistas, Focault, Golding e Tomás de Aquino. Interessante problematização do conceito de natural para só ao fim do texto responder à pergunta levantada para o post. Parabéns!</t>
  </si>
  <si>
    <t>O texto mostra uma pesquisa extensa e uma utilização criativa de referências a filmes e séries, que enriquece a narrativa. Porém, são feitas muitas citações que não exploram adequadamente as ideias referidas e a análise central (da naturalidade dos governos) não é enfrentada diretamente de forma clara. Talvez seja porque os integrantes não entraram em um acordo, são levantados pontos que dialogam com a questão da natureza dos governos, mas essa questão não se torna o centro da análise. O texto lida com a questão de as sociedades se entenderem como naturais (o que é positivo), mas não lida muito com essa percepção ser ou não justificada.</t>
  </si>
  <si>
    <t>O texto é conciso e não são tão ricos os diálogos com outras fontes, mas as fontes selecionadas foram muito bem escolhidas e a contraposição feita entre Darcy e Clastres mostra um domínio crítico das categorias. O foco na questão permitiu que um texto pequeno explorasse algumas das facetas do problema com precisão, e permitiu uma estrutura argumentativa coesa.</t>
  </si>
  <si>
    <t>O texto é bem construído e mostra uma pesquisa interessante, dialogando especialmente com Hespanha, que é um historiador de primeira linha. Na análise dos contratualistas, faltou uma análise mais direta da naturalidade dos governos, que são reconhecidamente artificiais, mas que resolvem problemas naturais, o que gera uma complexidade peculiar nas posições contratualistas.</t>
  </si>
  <si>
    <t>O texto faz uma resposta direta e coesa à pergunta, mostrando ótima compreensão dos textos de leitura obrigatória do curso. Porém, não expande a pesquisa para incorporar outras fontes de diálogo, que também é uma das propostas da atividade.</t>
  </si>
  <si>
    <t>O texto tem uma estrutura que não ficou bem construída. Embora sejam muitas as referências, o que é positivo, elas não são analisadas de forma mais crítica, o que possibilitou inclusive a utilização em vários trechos de obras sem densidade de pesquisa, especialmente o texto de Batista, inclusive com referências a uma união entre Adão e Eva que teria ocorrido 10.000 anos atrás. Ao final, a escrita fica confusa e com a defesa certas posições "assertivas" sem uma justificação explícita desses pontos (especialmente nos dois últimos parágrafos). Esses elementos comprometem a estrutura argumentativa do texto e indicam a necessidade de um amadurecimento da reflexão e uma seleção mais adequada das fontes de pesquisa.</t>
  </si>
  <si>
    <t>O grupo faz primeiro um aparato bibliográfico citando vários autores importantes no tema, tentando situar o leitor quanto a discussão que permeia a sociedade há tempos, para depois colocar sua posição quanto ao assunto. Estratégia que me pareceu bastante interessante.</t>
  </si>
  <si>
    <t>O texto está praticamente restrito às leituras obrigatórias da disciplina e articula bem os seus argumentos. Porém, a estrutura argumentativa fica comprometida quando, ao final, o texto indica que é possível argumentar de forma diversa e traz uma noção diferente de natureza que é interessante e coincide com intuições que foram exploradas em pesquisas nos últimos cinquenta anos, mas as ideias são defendidas sem qualquer articulação com outros textos e sem evidenciar qualquer pesquisa para subsidiar as opiniões colocadas, o que gera uma quebra argumentativa que culmina na afirmação obscura de que o Estado seria natural e não seria natural ao mesmo tempo, o que exigiria uma adequação da pergunta inicial (que não se explica qual seria).</t>
  </si>
  <si>
    <t>O texto mostra uma capacidade de fazer observações críticas e reflexivas, em diálogo com textos que foram encontrados mediante pesquisa autônoma, e avalia facetas diferentes do objeto. Porém, falta um pouco de fluidez ao argumento, especialmente ao final, em que uma citação longa traz elementos interessantes, mas que não são devidamente explorados, na oposição entre um e outro.</t>
  </si>
  <si>
    <t>O texto não dialoga com a parte da bibliografia obrigatória que contesta essa relação imediata entre revolução agrícola, excedente e formação dos governos. Não há uma pesquisa mais extensa a subsidiar o texto e não é explorada a tensão entre o artigo de Ghidini e os textos indicados no módulo. Não há uma indicação clara dos textos referidos em cada ponto do texto e certas afirmações ficam ser uma base argumentativa suficiente para sustentá-las, o que compromete tanto a forma quanto a estrutura argumentativa.</t>
  </si>
  <si>
    <t>(Tudo)</t>
  </si>
  <si>
    <t>O grupo fez bom uso da bibliografia obrigatória, bem como apresentou diversas referências filosóficas pertinentes durante o texto, o que enriquece bastante tendo em vista o tema. O texto está ótimo e bem escrito, acredito que com um pouco mais de crítica e menos exposição do assunto ficaria perfeito.</t>
  </si>
  <si>
    <t>O grupo trouxe textos externos aos apresentados em aula, demonstrando o cuidado com a pesquisa para o trabalho. Por outro lado, o tamanho do post prejudicou um pouco o aprofundamento dos conceitos e a construção da argumentação. Não obstante, é possível perceber, pela qualidade do trabalho, que o grupo dominou os textos e foi capaz de construir a própria resposta ao questionamento sobre a naturalidade da distinção entre governantes e governados.</t>
  </si>
  <si>
    <t>Excelente pesquisa bibliográfica, trazendo autores diversos. O raciocínio está bem encadeado e sustenta a conclusão adotada pelo autor ao final a partir de um passeio pela história, tanto dos agregados humanos quanto pela compreensão das estruturas que compõe esses agregados.</t>
  </si>
  <si>
    <t>Senti falta de uma analise ou comentário sobre os textos do Harari. Contudo, fizeram um ótimo trabalho com ênfase nos parágrafos que tratam sobre o povo Ianomâmis.</t>
  </si>
  <si>
    <t>O texto faz referência aos textos da bibliografia obrigatoria e tem uma linha de raciocínio fluida até a metade do texto. Ao final os autores falam tanto que o surgimento de um Estado com governantes e governados não seria natural, como poderia ser uma ordem natural, sem uma conclusão se de fato seria ou não seria, o que deixa a pergunta principal em aberto.</t>
  </si>
  <si>
    <t>O texto construído pelo grupo aborda diversas referências e possuiu uma linguagem simples. Os questionamentos já colocados pelo professor acrescentariam ao debate proposto. O trabalho poderia sim evoluir, mas consideramos que ficou muito bom.</t>
  </si>
  <si>
    <t>O grupo realizou boa pesquisa e mencionou muitas referências. As observações do professor são pertinentes e podem agregar ao trabalho dos colegas. Contudo, achamos o texto escrito pelo grupo muito bom.</t>
  </si>
  <si>
    <t>O texto foi bem estruturado, com bons pontos em linguagem simples. Destacamos a citação de H. L. A. Hart com uma análise do ponto de vista do grupo na sequência. Gostamos do texto, parabéns ao grupo pelo trabalho.</t>
  </si>
  <si>
    <t>O texto faz uma reflexão sobre o problema da natureza do governo e da própria vida social, buscando entender as relações entre o artificial e o natural em termos de normatividade. Traz temas ricos ao debate - como as relações culturais, a vida religiosa -, analisando inclusive a noção de liderança e diferenciando-a em relação ao Estado e ao poder soberano. Dessa forma, destaca o grupo que a relação sociedade-governo-governados é complementar, mas fruto de acordos e construções sociais. Ademais, faz um reflexão sobre a lei natural a partir de uma perspectiva mais culturalista, sendo que nesse por menor poderiam ter criticado a abordagem. O grupo até menciona, para Costa, que o elemento fundante tem forte influencia na construção das leis naturais, contudo, sem debater ponto tão crucial. Bom texto.</t>
  </si>
  <si>
    <t>O texto do grupo traz alguns elementos de reflexão muito importantes sobre a questão do papel da interpretação científica sobre as relações sociais. A partir de análises das teorias típicos do século dezenove, em especial quanto à leitura do darwinismo em sua aplicação social. O grupo enfatiza uma leitura a partir da perspectiva etnocêntrica, mas poderia poderia ler a relação da hierarquia a partir de análises de outro cunho filosóficos, quando trata do surgimento do poder social à luz da desigualdade, apresentando uma crítica à proposta de Hart. Bom texto.</t>
  </si>
  <si>
    <t>Como de praxe, o grupo aprofundou bastante a pesquisa sobre assunto o que trouxe uma grande carga argumentativa para o post, contudo entendo que deixou de abordar aspectos citados nos textos obrigatórios do módulo como a Revolução Agrícola e a influência dela no temas discutido.</t>
  </si>
  <si>
    <t>Excelente Post! O grupo contextualiza muito bem a discussão e cria um cenário lógico e objetivo sobre o tema debatido, a linguagem é clara e concisa, a argumentação segue uma linha lógica e o post é de fácil leitura e bem embasado bibliograficamente.</t>
  </si>
  <si>
    <t>4 - Natureza x Governo</t>
  </si>
  <si>
    <t>O trabalho articulou de forma adequada os textos tratados no módulo 6, entretanto, não trouxe uma variedade de contribuições advindas de outras fontes, de outros autores.</t>
  </si>
  <si>
    <t>O post recorreu bem aos textos do módulo 6 e trouxe a contribuição de outros autores, de outras referências bibliográficas, o que enriqueceu a leitura e a argumentação. Ainda, os autores desde o início da escrita expuseram seu posicionamento, não deixando espaço pra dúvidas quanto à opinião do grupo em relação ao tema debatido.</t>
  </si>
  <si>
    <t>O texto foi bem escrito, tanto quanto embasado, e trás reflexões interessantes a partir das citações.</t>
  </si>
  <si>
    <t>Ótima estruturação e desenvolvimento do texto, argumentação e linguagem concisa e clara, facilmente assimilável.</t>
  </si>
  <si>
    <t>Texto denso e com muitas de referências, entretanto de leitura cansativa/pesada.</t>
  </si>
  <si>
    <t>O grupo desenvolveu bem o tema, citando vários autores da área. A equipe explicou a distinção entre governantes e governados em diversos tipos de sociedade.</t>
  </si>
  <si>
    <t>O trabalho, além de muito bem escrito, levantou uma bibliografia interessante e traz uma boa perspectiva acerca de as eventuais diferenças serem diretamente relacionadas às castas sociais.</t>
  </si>
  <si>
    <t>O texto não justificou alguma de suas premissas adequadamente, especialmente a afirmação de que a estratificação social permite uma gestão mais eficiente dos recursos disponíveis. O texto do antropólogo Pierre Clastres demonstra como nas sociedades igualitárias, os indivíduos trabalham menos e, mesmo assim, têm suas necessidades materiais atendidas. Por outro lado, basta olhar para os 12,8 milhões de desempregados atualmente no Brasil, ao mesmo tempo em que a riqueza concentrada na população mais rica do país aumenta (quem menos precisa). Também não foi demonstrado a afirmação de que uma vez atingido um determinado grau de complexidade, a abolição da hierarquia seja impossível. Parece que há, inclusive, uma espécie de "naturalização" da hierarquia, ao afirmar que, embora não seja "natural", a distinção entre governantes e governados seja inevitável, na atual fase da humanidade.</t>
  </si>
  <si>
    <t>Texto bem escrito e teoricamente denso. Os autores trouxeram muitos elementos além dos textos obrigatórios e justificaram seus argumentos adequadamente, aplicando estes conceitos.</t>
  </si>
  <si>
    <t>O texto faz um levantamento histórico adequado, relacionado os textos obrigatórios com a história dos partidos políticos na Europa Ocidental e no Brasil pós Ditadura Militar</t>
  </si>
  <si>
    <t>O grupo evoca uma análise a partir das teorias modernas sobre relações sociais que fundamentam o modo de exercício do governo como forma de organização social. Tratando os fundamentos e teleologia propostos por Marquiavel - a despeito de o texto introdutório do Príncipe não ser uma elogia à naturalização dos governos, já que seria um manual de ciência do governo prático -, Rousseau, além de Marx e Hegel - em que pese o grupo confundir o materialismo dialético marxista com a ideia de manifestação do Espírito Absoluto que se desdobra na História em Hegel -, buscam, os membros do grupo, tratar o Estado como uma manifestação da elite dominante, a partir de uma leitura econômico materialista, entendem que muitos buscaram naturalizar o Estado a partir da divisão de classes. O texto não deixa claro se Marx pensa assim, embora o autor alemão não defenda o Estado como natural, mas como certa forma de desnaturar o homem em sua natureza social, como defende o prof. Miroslav. Depois, o grupo passa a analisar os elementos da construção da linguagem e suas representações em normas , e a leitura da divisão a partir da natureza da expressão natural. Podemos dizer que o grupo resumiu vários conceitos diversos, mas também poderia problematizá-los.</t>
  </si>
  <si>
    <t>O grupo busca seguir uma linha de surgimento do Estado ligado ao elemento econômico. Seguindo a linha de Pierre, mostram que isso seria sinal de que Estados respondem necessidades e não são condições da humanidade. Contudo, dialogando com tradições distintas, recuperam sistemas ancestrais que veem no Estado a manifestação da ordem natural, em especial em tradições orientais. Eles seguem analisamos a conformação estatal moderna como forma de manifestação dessa desnaturalização, contudo, o grupo não apresenta uma argumentação robusta nesse sentido, apenas indicando eventos históricos. Em que pese levantar boas teses em prol de seu ponto a ser defendido.</t>
  </si>
  <si>
    <t>Excelente resposta ao questionamento postulado. Texto dialoga não apenas com as referências acadêmicas tradicionais, mas também com a literatura e sérias contemporâneas, deixando-o muito interessante.</t>
  </si>
  <si>
    <t>Post não publicado.</t>
  </si>
  <si>
    <t>O grupo desenvolveu uma resposta muito bem fundamentada para a pergunta, indo além dos textos passados em sala de aula. Apresentou reflexões históricas e antropológicas interessantes.</t>
  </si>
  <si>
    <t>Linguagem clara, reflexões e críticas coesas e consistentes. Poderia ter aprofundado um pouco mais na pesquisa externa</t>
  </si>
  <si>
    <t>Texto muito bem escrito. Apesar de ser mais conciso e objetivo, conseguiu expor suas ideias de forma clara, e conseguiu trazer pontos novos, como a ideia de darwinismo social</t>
  </si>
  <si>
    <t>O grupo conseguiu desenvolver muito bem o tema, trabalhando reflexões sociológicas e antropológicas. Texto muito bem fundamentado</t>
  </si>
  <si>
    <t>O grupo fez um excelente trabalho. Levantou pontos interessantes, como as revoluções americana e francesa, e dos grupos nazistas e fascistas</t>
  </si>
  <si>
    <t>Excelente trabalho. Argumentação consistente e crítica.</t>
  </si>
  <si>
    <t>Bom texto. Poderia ter desenvolvido um pouco mais a pesquisa para além da bibliografia obrigatória</t>
  </si>
  <si>
    <t>O texto está bem escrito, porém o grupo poderia ter desenvolvido mais o tema e a pesquisa para além da bibliografia obrigatória</t>
  </si>
  <si>
    <t>A equipe demonstrou boa percepção do tema e discorreu bem sobre os conceitos abordados.</t>
  </si>
  <si>
    <t>O texto foi fomulado com coesão e bom uso das referências.</t>
  </si>
  <si>
    <t>Não havia post 3 na aba do blog do grupo</t>
  </si>
  <si>
    <t>Adequado. Trabalhou os conceitos de forma clara, sintetizando as ideias na conclusão.</t>
  </si>
  <si>
    <t>Faltou se aprofundar na tese em que assemelha as "hierarquias animais" a relação de governo e governado. Além de se limitar aos textos indicados.</t>
  </si>
  <si>
    <t>Ótimo artigo! Sugiro estender um pouco a pesquisa.</t>
  </si>
  <si>
    <t>Achei o texto excelente. Traz um número grande de autores e de forma fluida os coloca para dialogar. No entanto, não é uma postagem presa nos tempos passados, em discussões da Antiguidade ou do começo da Modernidade, mas uma postagem que faz esses períodos dialogarem com a Era Contemporânea e com conteúdos acessados pelos jovens da nossa sociedade.</t>
  </si>
  <si>
    <t>Não houve texto apresentado pelo grupo.</t>
  </si>
  <si>
    <t>Poderia ter uma análise mais crítica do tema.</t>
  </si>
  <si>
    <t>O trabalho está bem construído, tem referências muito interessantes e é um texto expositivo que buscou responder as questões colocadas de forma bastante proporcional ao exigido.</t>
  </si>
  <si>
    <t>Texto excelente, com referências interessantíssimas e diferenciadas e um trabalho bastante profundo pra um texto curto. Muito bom.</t>
  </si>
  <si>
    <t>Texto interessante e bem escrito. Bibliografia rica e diversificada. Aponto apenas que nem todas as várias teorias expostas tiveram uma real contribuição na argumentação desenvolvida.</t>
  </si>
  <si>
    <t>Muito bom trabalho. Trouxe exemplos de tradição X governo que demonstra melhor a relevância e atualidade do tema em discussão.</t>
  </si>
  <si>
    <t>O texto aponta referências necessárias e responde a questão colocada de forma clara e concisa.</t>
  </si>
  <si>
    <t>Texto profundo, com referências muito interessantes, incrível.</t>
  </si>
  <si>
    <t>Trata das referências fundamentais em se tratando do efetivo contrato social, e discute os conceitos respondendo com clareza a questão colocada.</t>
  </si>
  <si>
    <t>Bastante profundo e comprido, o texto está excelente.</t>
  </si>
  <si>
    <t>Muito bom.</t>
  </si>
  <si>
    <t>Sintético e efetivo.</t>
  </si>
  <si>
    <t>Perfeito.</t>
  </si>
  <si>
    <t>O trabalho do grupo 1 não trouxe um diálogo muito aprofundado com as bibliografias apresentadas. O texto carece de um amadurecimento na reflexão, até porque algumas afirmativas pareceram não ter um embasamento sólido. Percebe-se, no entanto, que existe um posicionamento do grupo acerca do governo como um fim em si mesmo, mas talvez seria necessária uma complexidade de pesquisa maior, a fim de promover uma argumentação mais consistente e, consequentemente, a linha argumentativa ficaria mais densa e apropriada. Além disso, os aspectos formais poderiam ser revistos também, no sentido de adequação das citações e organização das referências.</t>
  </si>
  <si>
    <t>Bem escrito. Argumentação coerente e fontes diversificadas, apesar de não se aprofundar na leitura obrigatória e indicada.</t>
  </si>
  <si>
    <t>Não localizamos o post do grupo 1, nem a partir da tag do grupo nem a partir dos autores dos posts.</t>
  </si>
  <si>
    <t>Foram citados alguns mitos gregos que mostram a influência grega quanto a questões tão ainda relevantes em nossa realidade, mas poderia privilegiar uma análise mais crítica da contribuição grega.</t>
  </si>
  <si>
    <t>O tema foi desenvolvido em cima da questão apresentada, de forma clara, precisa e argumentativa. De forma que o grupo colocou seu o ponto de vista e o explicou com embasamento teórico. Concordamos com alguns comentários feito pelo professor ao longo do texto.</t>
  </si>
  <si>
    <t>Ampla pesquisa bibliográfica, as conclusões e provocações podiam ser mais desenvolvidas.</t>
  </si>
  <si>
    <t>A leitura obrigatório foi abordada, a pesquisa e a argumentação podem melhorar.</t>
  </si>
  <si>
    <t>Excelente argumentação. Debate pautado em textos teóricos e que interligam o assunto com a resposta ao tema. Principalmente na parte que envolve o desenvolvimento do Estado e sua ligação com problemas como a estratificação social, alienação e a exploração do trabalho. O grupo analisou duas perspectivas diferentes para uma mesma situação.</t>
  </si>
  <si>
    <t>Introduziu bem a temática a ser abordada. Transita bem entre um parágrafo e outro. Apresenta algumas repetições de termo, denotando falta de revisão ao final da escrita.Finalização ruim, apresenta erros que dificulta a compreensão da ideia.</t>
  </si>
  <si>
    <t>O grupo desenvolvimento bem o assunto, apesar de ficar um pouco confuso em relação ao caminho escolhido. Excelente!!!</t>
  </si>
  <si>
    <t>O texto aborda a temática traçando uma linha do tempo interessante dos diversos períodos históricos e características, além de levantar questionamento sobre a construção do modelo em discussão. Muito bom!!</t>
  </si>
  <si>
    <t>O texto apresenta forte respaldo bibliográfico, com referências a autores clássicos e análise crítica de suas ideias para defesa do ponto de vista do grupo.</t>
  </si>
  <si>
    <t>Boa construção argumentativa.</t>
  </si>
  <si>
    <t>O texto apresenta uma abordagem histórica bastante extensa e conclui de forma objetiva, utilizando-se da bibliografia disponibilizada nas aulas. O conteúdo possui boa análise crítica, desenvolvimento bem feito e de fácil compreensão.</t>
  </si>
  <si>
    <t>O texto trouxe apresentou uma boa base de pesquisa e considerações relevantes, mas creio que falto discorrer melhor por opinião própria a tese defendida.</t>
  </si>
  <si>
    <t>O texto produzido teve um caráter muito mais informativo do que crítico.</t>
  </si>
  <si>
    <t>Direito ou ordem natural não se limita à religião. Percebe-se muitas dificuldades em assimilar algo que existe: verdades. Sim, verdades existem. Parece que isto não tem sido devidamente tratado em sala.</t>
  </si>
  <si>
    <t>Houve um equilíbrio entre um texto informativo e crítico. Bom trabalho.</t>
  </si>
  <si>
    <t>Excelente trabalho, contudo o grupo poderia ter ido além na reflexão. Por outro lado, ressalta-se que o grupo preocupou-se em ir além dos textos oferecidos e não ficaram presos a expor apenas conceitos, isto é, a partir da leitura percebe-se o senso crítico do grupo.</t>
  </si>
  <si>
    <t>Parabéns ao grupo, excelente trabalho. O grupo buscou fontes diversas para fundamentar o texto, bem como desenvolveu uma linha de argumentação clara e coesa. Além do mais, desenvolveram muito bem o tema proposto, percebe-se então que não é apenas a exposição de conceitos, mas uma concepção crítica de quem escreveu.</t>
  </si>
  <si>
    <t xml:space="preserve">Ótimo texto, contudo o grupo poderia ter escrito um pouco mais sobre o assunto.
</t>
  </si>
  <si>
    <t>Parabéns ao grupo. Trabalho muito bem escrito e argumentado, segue uma linha de raciocínio clara e coerente, além do mais citou um tema super atual (infanticídio indígena) para correlacionar com o tema proposto. Houve também uma preocupação em pesquisar fontes diversas para fundamentar e enriquecer ainda mais o texto.</t>
  </si>
  <si>
    <t>Excelente texto! Mas poderia ser mais direto nas críticas e seus argumentos,</t>
  </si>
  <si>
    <t>Texto bem escrito, de agradável leitura e que propôs responder de forma mais objetiva o tema em discussão. Bom trabalho.</t>
  </si>
  <si>
    <t>Trabalhando a proposto 4, o grupo conseguiu construir uma boa base teórica nas premissas que adotaram para construir o argumento que buscam defender. Trazer a perspectiva chinesa também foi interessante. Senti falta de uma certa concisão e harmonia no texto, nada que comprometa todo o trabalho. No mais, percebi pequenos erros de português (que podem ser meros erros digitação), mas passíveis de correção numa simples revisão antes de postar.</t>
  </si>
  <si>
    <t>Texto incita a reflexão sobre a tradição, por fazer parte da sociedade e como isso impacta diretamente a vida de todos. Desde estruturas sociais como a família, que representariam pequenos grupos a um governo que define a organização de um grupo maior de pessoas. Como as noções clássicas e talvez naturais poderiam afetar comportamentos de grupos e assim determinar por meio de tradições as regras ainda usadas atualmente. Como no caso de religião se basear em regras clássicas que delimitam e determinam o modo de se viver de alguma forma.</t>
  </si>
  <si>
    <t>O texto trata sobre a idealização chinesa. Como as pessoas se posicionam caso sejam guiadas por leis ou guiadas pela punição. Na tentativa de evitar punição as pessoas perderiam o senso de vergonha. No caso de serem guiadas pela virtude elas preservariam seu senso de vergonha e se tornariam boas. E esse pensamento clássico como desenvolve ao longo da tradição chinesa e de seu formato de organização em sociedade.</t>
  </si>
  <si>
    <t>Ficou claro que o grupo acessou muitos autores e muitos textos, porém a postagem se limitou a inserir as citações sem, de fato, explicá-las e dialogar com elas. Senti falta de o texto trazer uma "tese", uma ideia a ser defendida/debatida. Além disso, o texto considerou que estava falando com pessoas que compreendem todos os textos citados, mas seria mais interessante pressupor que o leitor é um leigo com o qual você precisa dialogar e explicar os conteúdos trazidos. De toda forma, foi um texto bem escrito e fica evidente que resultou de um trabalho de pesquisa bem feito.</t>
  </si>
  <si>
    <t>O texto, apesar de breve, é claro e demonstra bom domínio das leituras apresentadas em aula, além de trazer fontes externas. Por outro lado, a imagem pareceu deslocada.</t>
  </si>
  <si>
    <t>O trabalho 4 do Grupo 5 apresentou ótima capacidade crítica e ótima revisão quanto aos aspectos formais. Verificou-se clara autonomia no uso dos conceitos, o que propiciou o desenvolvimento de uma linha argumentativa mais densa, em que os conceitos não foram meramente apresentados, mas efetivamente utilizados como parte da análise e da reflexão, sobretudo de que os atuais movimentos sociais americanos parecem sugerir que substancial parcela da população abomina o "bolo" atual, o que levou à conclusão de que movimentos como Black Lives Matter são representativos de uma concepção mais próxima da de Paine do que da de Burke, sendo que as eleições nos EUA funcionarão como um plebiscito entre as duas visões e servirão de indicativo se essa impressão será observada na prática. Percebe-se, por fim, que talvez uma pesquisa mais complexa traria uma consistência maior em todos os pontos suscitados na argumentação.</t>
  </si>
  <si>
    <t>Escrita muito boa e fluída, porém, faltou uma análise mais profunda do tema proposto.</t>
  </si>
  <si>
    <t>O texto explorou adequadamente a temática proposta trazendo a discussão exemplos pertinentes e relacionados ao tema em discussão.</t>
  </si>
  <si>
    <t>Post atendeu perfeitamente aos requisitos da disciplina além de citar exemplos muito interessantes sobre o tema em discussão.</t>
  </si>
  <si>
    <t>O trabalho 4 do grupo 7 aborda uma perspectiva histórica para tratar dos problemas do fundamento do nomos estatal, apresentando, por sua vez, argumentação consiste e pesquisa bastante pertinente para a condução de uma percepção crítica do tema. Dessa forma, conclui-se que a tensão entre nomos e physis pode ser compreendida a partir do problema dos fundamentos pré-políticos ou políticos do próprio Estado de Direito, Estado esse que possui suas manifestações em nomos. Vale ressaltar, por fim, que, quanto aos aspectos formais, as referências poderiam estar mais bem organizadas.</t>
  </si>
  <si>
    <t>Texto bom e com boas referências porém falta profundidade.</t>
  </si>
  <si>
    <t>Texto bem referenciado e com reflexões interessantes sobre o tema.</t>
  </si>
  <si>
    <t>Post com boa concatenação de ideias, mas, se ateve majoritariamente aos textos da disciplina.</t>
  </si>
  <si>
    <t>O texto em questão apresenta ótima análise dos pontos elencados. Percebe-se que, por meio das fontes selecionadas, houve coerente e coesa evolução dos argumentados apresentados, o que conduziu a uma análise e reflexão bastante apropriadas, tomando por base inicial de que nem as tradições, nem os costumes, nem os estados e nem os governos fazem parte da ordem natural, sendo estruturas artificiais decorrentes do conteúdo da cultura. Ademais, foi evidenciado, ao final da linha argumentativa, que, enquanto ocorre a acessão de diversos governos conservadores (Brasil, EUA, Inglaterra e etc), também há o avanço de diversas pautas progressistas em grupos da sociedade civil, concluindo que nenhum dos polos tratados prepondera sobre o outro com base na noção de naturalidade (porque são estruturas artificiais), sendo que as tensões continuam vivas e pendendo para ambos os lados. Cabe salientar, por fim, que apenas faltou a referência ao final de KATHRIN (2002).</t>
  </si>
  <si>
    <t>Atendeu bem a proposta trazida pelo professor. Boa escrita e concatenação de ideias.</t>
  </si>
  <si>
    <t>Texto com diversas referências e reflexões interessantes sobre o tema.</t>
  </si>
  <si>
    <t>Texto fluído e bem referenciado.</t>
  </si>
  <si>
    <t>O texto traz, no seu início traz um interessante paralelo entre dois autores com posições diferentes quanto a temática. Usa uma linguagem acessível e de boa fluidez. Contudo, poderia ter abordado melhor o objeto de análise, não me restou muito claro, a partir dos exemplos, com base nos exemplos e na concatenação dos argumentos, qual o ponto central acerca da "persistência da tradição" e, até mesmo, o que seria essa tal tradição.</t>
  </si>
  <si>
    <t>O trabalho 4 do Grupo 9 é muito bem articulado, com consistência argumentativa e excelente desenvolvimento da percepção crítica das fontes utilizadas, sendo estes critérios respaldados por uma pesquisa bastante sólida e persuasiva. Além disso, o texto apresenta bastante fluidez, tendo sido interessante a contextualização feita com a realidade brasileira, evidenciando a noção de "família tradicional brasileira", que permeia muitas das ações em nome deste instituto "tradicional", embora a realidade de grande parte da população do Brasil não seja essa, já que são compreendidas as mais diversas estruturas familiares. Já no que se refere aos aspectos formais, faltou um pouco mais de organização nas "Notas e Referências". No mais, ótima análise e reflexão!!</t>
  </si>
  <si>
    <t>Achei o texto excelente! Os conceitos foram muito bem definidos e o autor conseguiu, de forma fluida, relacionar todos os autores citados. Fica evidente, também, qual a posição defendida no texto e os argumentos utilizados para embasar tal posição.</t>
  </si>
  <si>
    <t>O trabalho em questão demonstra grande avanço em relação aos demais postados pelo Grupo 10. Percebe-se que a complexidade da pesquisa envolvida no trabalho adicionou riqueza ao texto, permitindo uma argumentação mais consistente e também uma análise e reflexão mais fundamentadas e, consequentemente, apropriadas. Nota-se que houve ótima distinção entre a Li e o Fa e também as características que decorrem destes elementos fundamentais foram devidamente mencionadas para a compreensão do direito contemporâneo chinês. O texto concluiu que a prevalência da Li sobre o Fa foi ofuscada pela ascensão do Legalismo, que possui maior protagonismo prático, e pela positivação do direito chinês, sendo que muito da doutrina confucionista representaria a sabedoria antiga que resistiu ao teste do tempo. Diante desses fatores, salienta-se que um delineamento maior nos diversos elementos trazidos ao texto proporcionaria uma análise e reflexão ainda mais densas, em conformidade com o pertinente grau de pesquisa elencado. Ademais, as citações poderiam estar mais bem organizadas e as referências ao final também, já que ficou claro que o padrão adotado em termos de construção formal foi o da ABNT.</t>
  </si>
  <si>
    <t>Excelente trabalho, principalmente ao destrinchar os mitos gregos.</t>
  </si>
  <si>
    <t>Texto com reflexões profundas e bem embasadas, portanto, só posso parabenizar o grupo!</t>
  </si>
  <si>
    <t>O texto conseguiu com objetividade debruçar-se sobre o questionamento proposto pela atividade. Todavia, apesar de explorar as vertentes de pensamento geradas pela filosofia grega, considerei deficiente a exploração sobre o real impacto nos dias de hoje dessa filosofia, com exemplos e consequências.</t>
  </si>
  <si>
    <t>O texto foi muito bem elabora&gt; traz consigo uma densidade filosófica em sua gênese que passa se desenvolver em termo mais práticos, mostrando o verdadeiro impacto no dilema relativo ao apoio da tradição ou ao combate da mesma, no cenário brasileiro.</t>
  </si>
  <si>
    <t>O grupo abordou a relação/dicotomia entre physis e nomos de forma bastante aprofundada, defendendo que a ordem normativa seria uma expressão da lei natural enquanto positivação de um fundamento que justifica e sustenta a própria motivação da vida coletiva. Questiona, ao final, o problema dos governos modernos como sendo amparado nos conteúdos normativos morais ou no próprio acordo feito entre governante e povo, trazendo o pensamento de diversos autores ao longo do texto.</t>
  </si>
  <si>
    <t>Na concepção do grupo, a tentativa de equilibrar política e tradição, na realidade, é um conflito entre duas artificialidades que são frutos da cultura em um processo histórico contínuo. Dessa forma, por se tratar de dois sistemas artificiais, não existiria prevalência de legitimidade em nenhum deles. Na parte final do texto, fazem uma remissão e exemplificação da relação Estado x Religião nesse contexto, porém, na minha visão, não houve coesão com a linha de raciocínio que vinha sendo apresentada. Além da bibliografia básica, pouco conteúdo foi citado.</t>
  </si>
  <si>
    <t>O grupo utilizou a a alternativa 4 dada pelo professor e fez bom uso da bibliografia, apresentando as tradições de alguns locais. Inclusive, fez uso de alguns exemplos para discorrer sobre a harmonia do governo com a tradição e a intervenção daquele nas tradições com o objetivo de justiça. Senti falta apenas de uma argumentação mais presente acerca de todo o conhecimento e pesquisa apresentados.</t>
  </si>
  <si>
    <t>O trabalho do grupo traz à tona o debate sobre a contradição entre a tradição e a inovação com elementos do contexto brasileiro. Apontam como o Estado, que na teoria dá espaço tanto às mais diversas tradições (como por exemplo a liberdade de expressão cultural indígena) quanto à inovação (ressaltando, neste caso, os movimentos negro, feminista e LGBTQIA+), mas que na prática sustenta somente padrões e perspectivas que já se mostram homogêneos há séculos.</t>
  </si>
  <si>
    <t>Um bom post, porém em comparação com os demais posts do grupo foi um pouco simplista, haja vista que os post anteriores nitidamente demandaram um maior esforço e uma maior pesquisa do grupo e foram mais profundos e complexos.</t>
  </si>
  <si>
    <t>O texto ficou bem construído conseguindo transmitir, de modo didático, interessantes ideias acerca das influências do Confucionismo no direito contemporâneo chinês. Destaque para a defesa de que o confucionismo ainda exerce importante papel no direito contemporâneo chinês.</t>
  </si>
  <si>
    <t>Muito bom o texto. Leitura fluida e dinâmica, o grupo utilizou bem os textos e desenvolveu bem as ideias.</t>
  </si>
  <si>
    <t>Belo texto, coerente e conciso com um potencial para um desenvolvimento além do apresentado.</t>
  </si>
  <si>
    <t>Bela exposição do tema, porém poderia ter tido uma argumentação maior</t>
  </si>
  <si>
    <t>O trabalho, apesar de crítico e com um raciocínio claro, não possui muita densidade. O tempo de leitura não atende ao critério posto.</t>
  </si>
  <si>
    <t>o trabalho foi bem escrito e bem estruturado, com introdução, desenvolvimento e conclusão. Os autores foram didáticos na diferenciação entre o confucionismo e o taoísmo e fizeram uma analogia com o contexto brasileiro relevante.</t>
  </si>
  <si>
    <t>O texto aborda de maneira muito bem articulada o embate entre tradição e inovação e traz uma vasta quantidade de referências além da leitura básica estipulada.</t>
  </si>
  <si>
    <t>A publicação não promove uma análise muito aprofundada do tema e limita-se a exposição de fatos, mas responde em alguma medida quais os reflexos da herança grega.</t>
  </si>
  <si>
    <t>O grupo conseguiu expor seu ponto de vista em um texto acessível, explorando a bibliografia proposta. Bom trabalho.</t>
  </si>
  <si>
    <t>5 - Soberania</t>
  </si>
  <si>
    <t>Não compreendi a distinção proposta pelo grupo entre atualização do projeto constituinte x atualização da constituição. Ao meu ver, ao afirmar que o sujeito constitucional deve "(re)afirmar o momento constituinte de 1987/1988 como “um fenômeno discursivo que ganha legitimidade no tempo, como um acontecimento sem início nem fim definidos”, estamos limitando as alterações ao projeto constitucional. Em outras palavras, é negar a possibilidade de as gerações alterarem de forma substancial (essencial) a constituição à qual "aceitam" se submeter. E justamente por outros grupos não perceberem nessa constituição algo que deve ser atualizado, porém sem alterar esse núcleo de suma importância para alguns, que o movimento de alteração da constituição existe (e se fortalece). Por que não devemos alterar a constituição? Por que o correto é manter vivo, a qualquer custo, um projeto que talvez não reflita os anseios atuais?</t>
  </si>
  <si>
    <t>O trabalho registrou diversas pesquisas e fez ótimas correlações entre tradição e inovação, com elementos interessantes relativos à comunidade indígena.</t>
  </si>
  <si>
    <t>O trabalho traz discussões e correlações interessantes entre filosofia e sociedade. Há, contudo, poucos elementos de pesquisa agregados ao post.</t>
  </si>
  <si>
    <t>Apresenta alguns erros de pontuação. Falta coesão entre um parágrafo e outro. A última frase do útimo parágrafo ficou totalmente confusa e desconexa com a que o introduz.</t>
  </si>
  <si>
    <t>Iniciou sem uma introdução ao assunto. Uso da primeira pessoa retira a formalidade do texto o que não é interessante . Confuso.</t>
  </si>
  <si>
    <t>O grupo escolheu tratar acerca direito chinês contemporâneo, mais especificamente, sobre a relação existente entre as obrigações impostas pela cultura chinesa, Li, e o pensamento político-social, Fa, sob a visão de Confúcio. Posteriormente, abordam a evolução desses conceitos e questionamentos baseados em três escolas filosóficas que formavam o pilar do direito chinês. O mais popular entre os governos, a filosofia Confucionista, foi perdendo espaço para a era maoísta. Contudo, o ressurgimento daquele teve reflexos importantes no direito contemporâneo chinês. 
O grupo analisou de forma bem fundamentada as ideias no texto propostas. Utilizando variadas fontes de pesquisa. Excelente.</t>
  </si>
  <si>
    <t>O cerne do debate estabelecido pelo grupo se deu em volta das ideias opostas entre o espectro ideológico da direita e esquerda, trazendo as posições dos pensadores Thomas Paine e Edmund Burke. Tais pensamentos foram utilizados como base para a argumentação sobre a atuação governamental atual e a sua correlação com a possibilidade de intervenção na esfera da tradição.
Dito isso, muito bom o levantamento trazido e a linha argumentativa seguida pelo grupo, inclusive trazendo acontecimento reais relacionados ao tema tratado.</t>
  </si>
  <si>
    <t>Apesar de textualmente curto, as poucas palavras foram capazes de levantar questionamentos interessantes (e relevantes) sobre a imposição de padrões coloniais e a consequente naturalidade com que isso ocorre. De forma acertada, ao inserir a crítica Marxista, foi capaz de demonstrar que a civilização ocidental, como conhecemos, nada mais que é o resultado do domínio violento de um povo sobre o outro.</t>
  </si>
  <si>
    <t>O texto em si está muito bom. O grupo abordou questões extremamente relevantes sobre nossas mazelas históricas, como a escravidão, a desigualdade social (em parte consequência da característica anterior) e as tentativas violentas de dominação dos povos tradicionais. Todavia, o grupo, ao tratar das ditas inovações constitucionais trazidas pela CF de 1988, não contribuiu com uma crítica válida no sentido de que, apesar das garantias inseridas, os direitos (um exemplo) das comunidades indígenas tem sido sistematicamente desrespeitado, tendo validade apenas no campo formal. Além disso, poderiam ter desenvolvido melhor a questão do foco da construção da narrativa histórica. A história das pessoas comuns tem sido muito debatida nos campos acadêmicos e cairia bem nesse texto. Enfim, tirando as ressalvas anteriores, o grupo escreve muito bem e foi capaz de expor o que se propôs.</t>
  </si>
  <si>
    <t>O texto do grupo está muito bem escrito e com argumentação consistente. As críticas quanto a fragilidade da democracia brasileira numa perspectiva histórica foi muito bem escrita e é extremamente importante para compreender a permanência das estruturas tradicionais históricas que impedem qualquer avanço civilizatório.</t>
  </si>
  <si>
    <t>o texto inicia falando "inicialmente, antes de iniciar a discussão da pergunta em questão e até mesmo apresentar uma resposta que seja convincente, cabe salientar o que vem a ser soberano", mas em nenhum momento anterior apresenta uma pergunta ou introduz a questão a ser debatida. Acho que poderia ter sido feita uma melhor introdução e relacionamento com o restante do texto.</t>
  </si>
  <si>
    <t>O termo igreja no texto e nas citações possui significado distinto, o que não foi muito bem trabalhado.</t>
  </si>
  <si>
    <t>Abordou bem o tema proposto</t>
  </si>
  <si>
    <t>O grupo tratou de forma bastante criativa o tema, fazendo ligação entre legislação e doutrina, da clássica à mais atual, para tentar se posicionar acerca de um assunto bastante controverso.</t>
  </si>
  <si>
    <t>O texto traz uma boa perspectiva para entender as diferenças entre os autores Thomas Paine e de Edmund Burke. É possível entender claramente os posicionamentos dos pensadores, embora a análise crítica não tenha sido tão presente no post. Além disso, não houveram demais menções a outros textos ou filósofos.</t>
  </si>
  <si>
    <t>O texto traz uma interessante reflexão acerca da influência gregas em áreas como a psicologia, a arte e a política. Numa primeira parte, é interessante observar as análises psicológicas por trás dos mitos gregos. O post ainda levanta posicionamentos de diversos autores além dos indicados, embora não se aprofunde muito na análise.</t>
  </si>
  <si>
    <t>Grupo não fez o post.</t>
  </si>
  <si>
    <t>Excelente trabalho. O grupo apresentou várias citações aos mitos gregos, diversas referências bibliográficas, o que enriqueceu o trabalho. Achamos interessante a abordagem de que "os mitos configuram-se como uma pista para nossa própria história psíquica". Parabéns ao grupo.</t>
  </si>
  <si>
    <t>Excelente texto, ótima argumentação e apresentação de exemplos com os paralelos das heranças culturais gregas</t>
  </si>
  <si>
    <t>O texto responde a questão proposta, cita a bibliografia, mas poderia desenvolver melhor a argumentação e opinião do grupo.</t>
  </si>
  <si>
    <t>excelente texto que aborda a tradição sob a ótica brasileira com exemplos bastante elucidativos e mostra um pouco sobre o movimento em busca da defesa das tradições atualmente</t>
  </si>
  <si>
    <t>ótimo texto, com uma abordagem simplista entre esquerda e direita que mostra de forma clara os embates entre a manutenção da tradição e revolução</t>
  </si>
  <si>
    <t>Ótimo trabalho. De fato, a sociedade contemporânea ainda vive intensos embates entre aqueles que possuem pensamentos progressistas e aqueles que "respeitam as tradições", defendendo o retorno dos velhos hábitos, das tradições abandonadas. Essas tensões continuam vivas.</t>
  </si>
  <si>
    <t>Trabalho bastante enriquecedor. Interessante a abordagem do "Confusionismo", que, apesar dos seus altos e baixos, ainda tenha papel importante no direito contemporâneo chinês - bem como na política. Parabéns ao grupo.</t>
  </si>
  <si>
    <t>Parabéns ao grupo. De fato, a tradição ainda faz parte da sociedade e também impacta diretamente a vida das pessoas. Como o grupo menciona, o Congresso Nacional, por exemplo, possui parlamentares com perfil mais conservador e menos "progressista". O grupo também apresentou bastantes referências bibliográficas, o que enriqueceu ainda mais o trabalho.</t>
  </si>
  <si>
    <t>Soma de Nota</t>
  </si>
  <si>
    <t>Um dos melhores trabalhos deste grupo!</t>
  </si>
  <si>
    <t>Sentimos falta do grupo explanar sobre as "divisões do poder" estabelecida nas democracias constitucionais.</t>
  </si>
  <si>
    <t>Ótima abordagem das tensões entre religião e Estado. Trabalho com boa escrita e estruturação!</t>
  </si>
  <si>
    <t>Texto muito bem desenvolvido, com uma ótima utilização das referências e também alta capacidade crítica.</t>
  </si>
  <si>
    <t>O grupo fez uma abordagem coesa, bem desenvolvida e estruturada do Confusionismo. A utilização das referências foi muito bem feita.</t>
  </si>
  <si>
    <t>O grupo teve como escolha a alternativa 1 dada pelo professor e desenvolveu muito bem o texto a partir da análise de quem seria o soberano no Brasil. Demonstrou vasta pesquisa sobre o tema e argumentação de acordo com o que apresentou. Boa evolução do texto, finalizando-o com a opinião do grupo acerca da pergunta feita.</t>
  </si>
  <si>
    <t>O trabalho 5 do Grupo 1 traz uma análise interessante sobre "O povo e os donos do Poder", tendo também uma linguagem bastante fluida adotada ao longo do texto. Além da pertinente contextualização do que vem a ser "soberano", o questionamento sobre quem seria o titular da soberania no mundo atual é bem delineado através da obra de Raymundo Faoro, mas talvez o texto poderia trazer uma linha argumentativa ainda mais densa, a partir de uma análise mais profunda dos textos trazidos. Já no que tange aos aspectos formais, o texto inteiro poderia ter seguido o padrão Autor (data), como foi no caso da citação de Rousseau (1762).</t>
  </si>
  <si>
    <t>O trabalho 5 do Grupo 2 está com uma linha argumentativa muito bem construída. O texto se inicia com uma abordagem histórica bastante interessante de que a expressão “Nós, o Povo” e “todos os homens nascem iguais" possuem inconsistência entre si, visto que os EUA de 1787 evidenciou a impossibilidade de qualquer identidade entre os autores da Constituição e todos que se encontravam sujeitos a ela. A partir desse marco, existe uma excelente contextualização sobre a Constituição Federal de 1988 e suas implicações no que tange à identidade constitucional como uma construção discursiva. Por fim, ficou nítido que o grupo teve uma percepção crítica coerente com a ótima pesquisa suscitada, concluindo que o povo está em constante busca por completude, sendo que a ausência do sujeito constitucional não afasta o seu caráter indispensável. No mais, houve uso adequado da linguagem e das referências.</t>
  </si>
  <si>
    <t>O grupo soube abordar de maneira bastante pertinente e profunda o debate em relação ao mal estar da modernidade e da pós modernidade. Além disso, conseguiu interligar os textos obrigatórias com a leitura complementar e expor de maneira clara os pontos de correlação entre os textos. Foi uma leitura agradável e muito agregadora, excelente post.</t>
  </si>
  <si>
    <t>Excelente trabalho. O grupo fez uma ótima explanação do assunto, houve uma preocupação em fundamentar aquilo que foi dito, de modo que não expuseram apenas conceitos, isto é, percebe-se um senso crítico ao longo da construção textual.</t>
  </si>
  <si>
    <t>Excelente trabalho. O grupo expôs muito bem o tema proposto, desenvolveram uma linha argumentativa clara e fundamentada.</t>
  </si>
  <si>
    <t>Parabéns ao grupo. Trabalho muito bem escrito e fundamentado, percebe-se uma linha argumentativa clara e coesa, além do mais o grupo foi bem além na pesquisa bibliográfica.</t>
  </si>
  <si>
    <t>O grupo desenvolveu uma linha argumentativa clara e fundamentada, além do mais percebe-se uma preocupação em ir além dos textos propostos pelo professor, de modo que o texto ficou repleto de fontes bibliográficas. Uma sugestão é que as referências sejam colocadas em ordem alfabética, conforme a Abnt preconiza.</t>
  </si>
  <si>
    <t>Excelente trabalho. O grupo desenvolveu muito bem sua linha argumentativa, ou seja, houve um embasamento teórico, bem como a exposição crítica do grupo. Além do mais, houve uma preocupação com os aspectos formais, todavia esqueceram de colocar a referência bibliográfica da Constituição Federal da República.</t>
  </si>
  <si>
    <t>O texto "A soberania, o povo e sua identidade no constitucionalismo moderno" traz uma análise interessante sobre a evolução histórica das definições de "soberania" e "povo", tendo consistência argumentativa e percepção crítica pertinentes. Nesse sentido, as análises dos autores suscitados ficaram evidentes, mas talvez um aprofundamento maior na parte final, sobre a complexidade do sujeito constitucional, proporcionaria um texto ainda mais completo. Quanto aos aspectos formais, as citações dos autores não estavam com a data de publicação (AUTOR, data), o trecho "assim como também deve às abranger em seu espectro identitário" não precisaria da crase e a palavra "pré-estabelecido", no último parágrafo, poderia ter sido escrita como "preestabelecido", de acordo com o acordo ortográfico da Língua Portuguesa.</t>
  </si>
  <si>
    <t>O post 5 do Grupo 4, que trata sobre o questionamento da ideia de que o povo brasileiro enquanto soberano pode ser uma ficção, traz uma contextualização relevante e apresenta uma percepção crítica muito interessante acerca das disposições da CF/88 e das controversas atuações do Poder Executivo, Legislativo e Judiciário na presente situação do Brasil. A partir do exame de diferentes fontes, o texto foi bem construído, tendo uma linha argumentativa fluida, cuja conclusão aponta para indícios de que o poder soberano hoje no Brasil seja ocupado pelo poder judiciário, em especial o Supremo, já que é desse poder a última palavra; diante da proposta textual, há inquestionável coerência com as ideias mencionadas. No que tange aos aspectos formais, a linguagem e as referências foram utilizadas de maneira adequada, mas os dois parágrafos que possuíam notas explicativas estavam longos demais e isso destoou um pouco da formatação do texto.</t>
  </si>
  <si>
    <t>Muito bom o post. Utilizou interessantes referências bibliográficas, inclusive utilizando uma passagem cinematográfica, que trouxe o leitor logo de cara para a leitura.</t>
  </si>
  <si>
    <t>Muito bom o post. Sentimos falta da conclusão. O último parágrafo, muito bem escrito, não chega a concluir sobre a soberania - tema principal do post 5.</t>
  </si>
  <si>
    <t>Muito bom o post. Gostamos da conclusão. Trouxeram referências interessantes que deixaram o texto agradável.</t>
  </si>
  <si>
    <t>Post muito bom.</t>
  </si>
  <si>
    <t>Ótimo post. Apresenta uma conclusão ousada e interessante.</t>
  </si>
  <si>
    <t>Post muito bom. Sentimos falta de uma crítica mais aprofundada.</t>
  </si>
  <si>
    <t>Ótimo post. Argumentação coerente com a resposta para a pergunta do título "Quem é o soberano no Brasil Contemporâneo?".</t>
  </si>
  <si>
    <t>Muito bom o post. A conclusão poderia ter sido mais desenvolvida.</t>
  </si>
  <si>
    <t>O texto não explora bem as temáticas. Mais indica as questões do que os descreve e analisa.</t>
  </si>
  <si>
    <t>O texto, postado com atraso, não enfrenta adequadamente o problema proposto. A crítica do etnocentrismo europeu é correta, mas não é traçado um argumento claro que conecta essa questão com a pergunta da existência ou não dos governos, que são considerados naturais muito antes de haver Europa. O post não dialoga com os textos da semana.</t>
  </si>
  <si>
    <t>O texto parte de alguns pontos interessantes, mas a argumentação construída tem vários pontos em que falta clareza e uma estrutura argumentativa mais sólida. Há vários pontos em que as ideias são mencionadas, mas não desenvolvidas, e nas quais ideias divergentes são sobrepostas sem a devida concatenação. Ver os comentários específicos nas anotações do texto.</t>
  </si>
  <si>
    <t>Excelente exploração do texto. Estrutura argumentativa clara, em que todas as transições são bem feitas e devidamente explicadas.</t>
  </si>
  <si>
    <t xml:space="preserve">Articulação argumentativa excelente e original.
</t>
  </si>
  <si>
    <t>Excelente trabalho! Pesquisa rica e texto interessante. As articulações relacionadas à compreensão do papel do povo foram muito apropriadas e integradas com o assunto a ser abordado.</t>
  </si>
  <si>
    <t>O texto traz algumas reflexões interessantes, mas não lida diretamente com as peculiaridades da cultura grega. Indica certas questões que eram tratadas nos gregos e hoje, indica que há questões atuais de religiosidade, mas não indica o modo como a herança grega interfere especificamente nessas questões, que parecem se relacionar com elementos anteriores aos gregos e que atravessam outras culturas. Não há indicação que permita compreender o sentido da imagem usada. Há trechos sem citação adequada. Não explica o que seria o não-ser em Platão.</t>
  </si>
  <si>
    <t>Ótimo trabalho! Pesquisas e correlação de ideias de diversos autores, como os contratualistas clássicos, Rawls e os textos do professor Alexandre. Pontualmente, é possível perceber alguma quebra na fluência, o que é natural em um texto provavelmente escrito a diversas mãos.</t>
  </si>
  <si>
    <t>Boa compreensão dos textos e articulação da resposta. O diálogo iniciado com Rosenfeld demandava uma explicação mais clara de suas contribuições. Além disso, a categoria de sujeito constitucional é interessante, mas aparece ao final, sem uma explicação clara de como ela se articula com o debate e do enquadramento que ela oferece para o problema.</t>
  </si>
  <si>
    <t>Pareceu que o grupo partiu de dogmas - e não de premissas - para justificar seu pensamento. Fez falta uma maior explicação do porquê o povo não ser o soberano, ao menos não foi direta como a proposta de Rawls se relacionaria com essa afirmação. Apesar disso, houve uma extensa pesquisa bibliográfica na elaboração.</t>
  </si>
  <si>
    <t>O texto faz uma exploração de aspectos interessantes, especialmente quando traz também o debate chinês. Porém, a linha argumentativa fica pouco clara depois, com um uso que não fica suficientemente esclarecido da oposição reacionário x tradicionalista e uma narrativa ao final que não tem a mesma riqueza de pontos anteriores.</t>
  </si>
  <si>
    <t>O texto traz alguns pontos interessantes, mas tem vários momentos em que falta uma estrutura argumentativa mais coesa. Algumas questões são apontadas, mas não são desenvolvidas.</t>
  </si>
  <si>
    <t>Ótimo trabalho. Escolheu uma tensão e construiu o texto a partir dela, o que gerou coesão, e a metáfora culinária foi original e bem explorada.</t>
  </si>
  <si>
    <t>O texto é bem escrito e mostra um conhecimento seguro dos textos estudados até aqui na disciplina. Porém, a estrutura argumentativa não se concentra em responder a questão indicada (nem indica outra questão como fio condutor). Vários temas são trazidos de forma colateral, mas não se explica como eles contribuem efetivamente para a resposta ao problema tratado.</t>
  </si>
  <si>
    <t>O texto é interessante, especialmente por seu foco em elementos específicos dos gregos, como os mitos propriamente gregos. Porém, não há um foco maior em aspectos políticos e jurídicos, que são o foco da disciplina.</t>
  </si>
  <si>
    <t>O texto mostra pesquisa e tenta equilibrar várias contribuições. Porém, faltou mais clareza na exploração da questão do soberano atual e da relação entre última palavra e soberania.</t>
  </si>
  <si>
    <t>O trabalho foi subdividido em dois tópicos. No primeiro, o grupo direito individual de uma maneira mais ampla; no segundo, foi abordado direito individual em face da COVID-19. A proposta do grupo foi bastante interesse e com um caminho argumentativo muito bem construído.</t>
  </si>
  <si>
    <t>Além da discussão trazida nos textos obrigatórios, o grupo abordou outros textos, que tornaram o trabalho ainda melhor!</t>
  </si>
  <si>
    <t>O trabalho foi dividido em dos tópicos, onde primeiro foi apresentado de forma geral o direito individual dos modernos e depois o direito individual em face da COVID-19. Essa divisão tornou o texto mais interessante e ajudou na linha argumentativa.</t>
  </si>
  <si>
    <t>O texto faz referência a questões relevantes, mas não as desenvolve o suficiente. Há pontos em que é necessária uma revisão de forma (ver anotações na página).</t>
  </si>
  <si>
    <t>O texto lida bem com vários aspectos da filosofia grega e mostra uma pesquisa cuidadosa de bibliografia.</t>
  </si>
  <si>
    <t>Excelente capacidade crítica, incorporando com precisão vários conceitos complexos e os inserindo em uma argumentação fruto de reflexão autônoma.</t>
  </si>
  <si>
    <t>Muito boa a pergunta sobre o "povão". Abordagem original, aliando pesquisa ampla com reflexões bem construídas.</t>
  </si>
  <si>
    <t>Excelente trabalho. Acho que faltou apenas avançar um pouco mais a análise dessas questões tradicionais contemporâneas, que entraram mais no fim do texto.</t>
  </si>
  <si>
    <t>Excelente análise das dificuldades. Aparentemente, o texto aponta para uma negação da existência do soberano, mas isso não é muito claro no último parágrafo.</t>
  </si>
  <si>
    <t>Muito bem executada a difícil tarefa de fazer uma análise sobre essa questão com relação à cultura chinesa.</t>
  </si>
  <si>
    <t>O texto não se concentra na questão do soberano atual, que somente entra ao final. A maior parte do texto e das referências mostra uma compreensão dos textos de leitura obrigatória, mas não vai além deles.</t>
  </si>
  <si>
    <t>Quantidade de Avaliações (em 90)</t>
  </si>
  <si>
    <t>Pontos na nota final (avaliações)</t>
  </si>
  <si>
    <t>Nota provisória do grupo (Posts + Avaliações)</t>
  </si>
  <si>
    <t>avaliação idêntica sem justificativa</t>
  </si>
  <si>
    <t>Avaliação sem justificativa</t>
  </si>
  <si>
    <t>avaliação desconectada da justificativa</t>
  </si>
  <si>
    <t>sem justificativa</t>
  </si>
  <si>
    <t>Excelente reflexão, todavia faltou um embasamento teórico.
Além do mais, o grupo não colocou as referências bibliográficas utilizadas para a elaboração do trabalho.</t>
  </si>
  <si>
    <t>Excelente reflexão, contudo não houve uma pesquisa bibliográfica muito densa, isto é, o grupo se baseou apenas nos textos disponibilizados pelo professor.</t>
  </si>
  <si>
    <t>Trabalho muito bem fundamentado. Houve uma preocupação em basear a resposta do grupo. Uma sugestão, seria bom que o grupo tivesse colocado as referências no final.</t>
  </si>
  <si>
    <t>Excelente trabalho. A reflexão feita pelo grupo foi ótima, ela se preocupou com a individualidade de cada um dos membros do grupo. Além do mais, o grupo baseou muito bem suas ideias, indo muito além dos textos disponibilizados pelo professor.</t>
  </si>
  <si>
    <t>O trabalho do grupo 2 foi excelente em termos de escrita e persuasão, exemplificando bem o mal-estar da pós-modernidade de acordo com o perfil dos estudantes da UnB, que, muitas vezes, se sentem compelidos por uma sociedade que ainda busca pela estabilidade em detrimento das próprias vontades individuais. Talvez uma pesquisa bibliográfica com outros autores tornaria o texto um pouco mais completo.</t>
  </si>
  <si>
    <t>O grupo 3 desenvolveu uma linha de análise voltada para as disparidades entre os estudantes da UnB e como isso se relaciona com o mal-estar da pós-modernidade, o que é um ponto importante a ser discutido. A leitura é fluida e coerente, mas seria interessante um aprofundamento maior em outras obras, a fim de produzir um texto mais pormenorizado no que se refere às pesquisas e às conclusões suscitadas.</t>
  </si>
  <si>
    <t>O trabalho do grupo 4 foi muito bem escrito e percebe-se que houve sólida pesquisa. Sendo assim, ao trazer outros autores relevantes para a contextualização e exemplificação do mal-estar da pós-modernidade no âmbito da geração dos discentes da UnB, todos os pontos elucidados no texto ficaram bastante consistentes. No sentindo de cumprir com os aspectos formais necessários, faltaram as referências de Simmel e de Olavo de Carvalho ao final do texto.</t>
  </si>
  <si>
    <t>O texto conseguiu muito bem ir além dos texto bases, aprofundando-se no obscuro limiar que separa os mal-estares da modernidade e da pós-modernidade.</t>
  </si>
  <si>
    <t>É interessante notar como o grupo traz não apenas o ambiente universitário como também o período que antecede esta experiência (rotina de vestibulares). Os alunos apontam como os incômodos da modernidade/pós-modernidade podem ser determinantes na escolha da carreira, e ao iniciar a faculdade, entram em um ciclo de expectativas e incertezas a respeito do futuro, o que, em última instância, ocasiona uma série de pressões (internas e externas) sobre os universitários.</t>
  </si>
  <si>
    <t>Gostamos do texto. Linguagem didática. Parabéns ao grupo.</t>
  </si>
  <si>
    <t>O texto se apresenta conciso, contudo, uma leitura interessante. Acreditamos que nas próximas atividades o grupo irá desenvolver conseguir desenvolver mais suas ideias. Muito bom.</t>
  </si>
  <si>
    <t>O grupo fez um texto interessante, conseguindo articular ideias fundamentadas em diversos textos, para além do texto obrigatório, sem ser cansativo. Parabéns ao grupo.</t>
  </si>
  <si>
    <t>Achei muitíssimo interessante o ponto de vista de que o pensamento conservador não é avesso a mudanças. Bebendo da fonte de Edmund Burke, de fato entendo que a ideia do conservadorismo é a de uma transição muito lenta — por vezes lenta demais para os progressistas. A identificação do pensamento conservador a um reacionarismos avesso a qualquer tipo de mudança é muito difundida tanto entre segmentos da esquerda quanto entre aqueles da própria direita, que frequentemente ainda nem sabe se identificar propriamente.</t>
  </si>
  <si>
    <t>Trazer o dilema do vestibular e carreira foi um ponto interessante. Os conceitos da unidade foram desenvolvidos e estão presentes, contudo a argumentação que exemplifica o mal-estar poderia ser mais desenvolvida, bem como a bibliografia complementar.</t>
  </si>
  <si>
    <t>Os conceitos da aula foram densamente abordados, destacando a bibliografia complementar usada pelo grupo. Texto bem escrito e boas reflexões.</t>
  </si>
  <si>
    <t>Acredito que do atual status da ciência, ao valorizar sobremaneira a razão, não decorra uma perda do pensamento utópico, mas sua mera ressignificação. Não posso compreender utopia e razão como valores antagônicos em qualquer medida. Suponha uma ideia utópica como um mundo sem doenças. Por que não utilizar da ciência e da razão para tentar alcançá-lo? Parece-me fazer mais sentido.</t>
  </si>
  <si>
    <t>A estratégia de abordar o tema por meio de uma narrativa de um dos membros do grupo tornou o texto mais interessante. Percebe-se que a pesquisa bibliográfica foi adequada mas, aparentemente, faltaram algumas referências adicionais.</t>
  </si>
  <si>
    <t>O grupo trouxe uma divergência interna sobre os aspectos modernos e pós-modernos, admitindo mais de uma linha de raciocínio para o tema em questão. Contudo, a resposta para a pergunta da atividade não ficou muito clara, ou seja, achamos que faltou um pouco mais de desenvolvimento do tema principal e da argumentação voltada aos estudantes da UnB. De resto, ficou ótimo.</t>
  </si>
  <si>
    <t>Um texto bastante esclarecedor do ponto de vista da experiência pessoal de um dos integrantes que interligou de maneira fantástica com a temática e nos leva a refletir sobre as verdades postas pela sociedade.</t>
  </si>
  <si>
    <t>Acredito que o texto poderia tratar dos dissensos sentidos pelos integrantes de modo abstrato, sem determinar que isso ocorreu dentro do grupo, mas usando o fato como exemplo do macrocosmo que vivenciamos. Ficaria menos pessoal.</t>
  </si>
  <si>
    <t>O grupo fez um excelente trabalho ao se utilizar de diversas o fontes, indo além dos textos sugeridos pelo professor. Dessa forma, conseguiu expor com maestria sua crítica sobre a "superação" da religião e da metafísica na contemporaneidade.</t>
  </si>
  <si>
    <t>O Grupo conseguiu conciliar as teses de diferentes autores no decorrer do texto. Porém, quando se trata de ir além dos textos, o grupo deixou a desejar, pois não desenvolve seus próprios argumentos para chegar à conclusão.</t>
  </si>
  <si>
    <t>Achei o texto muito bem escrito, mas discordo do posicionamento. O texto baseia a defesa de seu ponto de visto de uma noção de liberdade como sinônimo de escolha com base nos desejos mais profundos do ser humano, quando em verdade liberdade implica em um ser humano poder ponderar quais aspectos são mais relevantes em uma tomada de decisões e fazer sua opção. Colocar os desejos pessoais em segundo plano ao tomar uma decisão acerca da carreira, por exemplo, não implica em abrir mão da liberdade, mas sim em seu exercício.</t>
  </si>
  <si>
    <t>O grupo conseguiu abordar o tema de forma clara e direta, trazendo pontuações bastante interessantes e apontamentos intrigadores sobre o tema "mal-estar da contemporaneidade", fazendo uso da bibliografia indicada pelo curso</t>
  </si>
  <si>
    <t>O trabalho dialoga muito bem com as fontes de leitura indicadas e traz, principalmente, outras leituras feitas pelo grupo, adicionando conceitos e visões de autores como Kant, Hume, Descartes e Onfray. Tratam da questão da busca por um sentido como causadora de mal-estar, aliado ao fato de que projetos iniciados, porém inacabados também acarretam nesse mal-estar. Confesso que fiquei um pouco confuso com a linha de raciocínio completa do texto pois não consegui seguir uma linha coesa entre as leituras indicadas e os inputs trazidos pelos demais autores, voltando a entender conteúdo do texto e a opinião do grupo ao final, quando vejo que abordaram a questão em particular.</t>
  </si>
  <si>
    <t>Muito bem desenvolvido. Conseguiu, com maestria, trazer para o tema questão pessoal, que se encaixou com perfeição e deu mais densidade para a reflexão abstrata.</t>
  </si>
  <si>
    <t>O texto teve uma amplitude muito boa, conseguindo tratar da questão da legitimidade política com variadas lentes. No entanto, até mesmo pela pretensão de grande amplitude, faltou um pouco de profundidade, principalmente, nas explicações acerca da relação da "pós-verdade" com a legitimidade política e a relação dessa com a globalização. Mesmo com esses pontos, o texto ficou ótimo.</t>
  </si>
  <si>
    <t>O grupo demonstrou ter certa consistência na argumentação, teve capacidade crítica quanto a percepção dos textos. Bom trabalho.</t>
  </si>
  <si>
    <t>Gostamos bastante do trabalho realizado. O grupo demonstrou ter consistência na argumentação e capacidade crítica.</t>
  </si>
  <si>
    <t>Apesar de não ter muita complexidade de pesquisa envolvida no trabalho, foi bem apresentado.</t>
  </si>
  <si>
    <t>O grupo construiu um texto bem estruturado, com uma boa pesquisa e uma abordagem didática. Destaque para o pensamento acerca da autoexploração do indivíduo. Parabéns!</t>
  </si>
  <si>
    <t>O pensamento colocado pelo grupo foi interessante, especialmente no que trata o o avanço de novas tecnologias e a não exclusividade do Estado no controle de seu território. Contudo, seria de bom valor se o grupo tivesse desenvolvido mais algumas linhas de seus argumentos. No geral, o texto ficou bom!</t>
  </si>
  <si>
    <t>O ponto mais forte do texto é a referência aos diálogos internos do grupo e a indicação de uma reflexão coletiva. Porém, praticamente não houve uma articulação com outros textos, o que indica a falta de uma pesquisa mais rica.</t>
  </si>
  <si>
    <t>Excelente reflexão. Houve uma fundamentação em textos distintos dos recomendados pelo professor, ou seja, o grupo se preocupou em fazer pesquisas. Todavia não houve menção dos textos indicados pelo professor. O trabalho foi postado no prazo.</t>
  </si>
  <si>
    <t>Excelente reflexão, todavia a complexidade da pesquisa poderia ter sido maior.</t>
  </si>
  <si>
    <t>O trabalho do grupo 5 está ótimo, bem estruturado e com boa argumentação. Envolveu pesquisa bibliográfica pertinente ao tema tratado e ainda uma contextualização interessante. Em consonância com as normas da ABNT, observa-se que faltou a data de acesso ao "Anais do Senado da República" nas referências e a terceira bibliografia do COSTA (Alexandre) está escrito em letras minúsculas. Por fim, destaca-se que o texto foi objetivo, mas ainda assim conseguiu trazer uma boa colocação.</t>
  </si>
  <si>
    <t>O texto é muito bem escrito, crítico e original, explorando com autonomia e coragem a própria experiência pessoal de um dos autores. A reflexividade denotada é evidente, bem como a capacidade de lidar com as tensões da modernidade e da pós-modernidade. Apesar de haver várias referências implícitas, não houve um diálogo mais explícito com textos pesquisados especificamente para esse fim (o que é um problema apenas relativo, considerando que a estrutura de reflexão sobre a própria experiência é preponderante). Algumas das referências implícitas ocorrem sem uma citação dos textos com os quais se busca dialogar.</t>
  </si>
  <si>
    <t>Há uma narrativa que indica uma conversa efetiva dos integrantes (o que é positivo), mas não houve uma exploração dos significados possíveis e da interação entre essas formas de mal-estar (que foram utilizados de uma forma um pouco reducionista), nem houve uma pesquisa que enriquecesse o discurso com outras conexões, nem mesmo houve uma exploração maior dos modos como essas questões aparecem na experiência dos universitários.</t>
  </si>
  <si>
    <t>Ótimo post, o grupo realizou uma aprofundada pesquisa além dos textos disponibilizados pelo professor! Quanto a capacidade crítica, poderiam apenas ter abordado um pouco mais as relações com os valores sociais, o foco ficou muito voltado para os conceitos filosóficos, de modo que o post contém várias citações e menos argumentações e críticas.</t>
  </si>
  <si>
    <t>A postagem aborda o assunto do texto a partir de perspectivas de diversos autores, o que acaba trazendo uma densidade necessária ao assunto do pós-modernismo. A bibliografia utilizada é extensa e as citações foram bem colocadas para delimitar o escopo de discussão.</t>
  </si>
  <si>
    <t>O texto tem uma boa linha argumentativa, com leituras para além da orientada. Entretanto ainda ocorre alguma dificuldade em conectar os parágrafos (finalizar e iniciar a uma nova ideia).</t>
  </si>
  <si>
    <t>Bom texto, composto por uma pesquisa bibliográfica bem diversificada e com remissões a fatos históricos. A abordagem comparativa da discussão acerca da liberdade no cenário da Covid-19 e na Revolta da Vacina deu consistência ao argumento de relativização desse valor.</t>
  </si>
  <si>
    <t>O grupo apresentou um ótimo texto. Articulou bem o tema ao texto obrigatório "Os dilemas da contemporaneidade", além de utilizarem ótimas fontes externas. Tanto no aspecto formal, como no aspecto de conteúdo, o grupo conseguiu trazer um ótimo trabalho, inclusive com histórias pessoais de um membro. Nota máxima!</t>
  </si>
  <si>
    <t>O Grupo 1 desenvolveu uma resposta à questão proposta na alternativa 3 pelo professor que em muito contribuiu para a abordagem do Módulo 5 da disciplina, especialmente, no que diz respeito aos desafios enfrentados nos modelos políticos atuais - em contraponto à perspectiva moderna - quando trata da influência dos meios de comunicação à opinião pública (pós-verdade; "fake news") e, nada obstante, quando menciona a crise de representatividade crescente nos dias de hoje, que são temas muito pertinentes ao debate político e, naturalmente, sensíveis à legitimação das decisões políticas.</t>
  </si>
  <si>
    <t>A análise histórica foi uma perspectiva diferenciada, colocando em questão acontecimentos como a Revolta da Vacina para levar o leitor ao entendimento acerca dos direitos individuais são exercidos em meio a crises de saúde pública.</t>
  </si>
  <si>
    <t>Os conceitos foram abordados, contudo a argumentação e pesquisa poderia ser mais profunda.</t>
  </si>
  <si>
    <t>É interessante quando o Grupo Epicurista discorre sobre o tema abordado na entrevista com a filósofa francesa, Claire Mairin, ao mencionar os grupos de pessoas que reagem negativamente às medidas sanitárias adotadas para o combate do coronavírus, considerando a perspectiva ocidental da sacralização do direito de liberdade, em contraponto à reação das sociedades de países ocidentais. Este ponto nos remete à reflexão do Módulo 5 quando trata esses direitos como direitos historicamente reconhecidos como imanentemente de ordem natural.</t>
  </si>
  <si>
    <t>Interessantíssimo o exemplo histórico trazido pelo grupo "Levando Filosofia do Direito à Sério" sobre a Revolta da Vacina no Brasil para a reflexão sobre o conceito de liberdade em tempos em que a saúde coletiva se apresenta como elemento capaz de mitigar a autonomia individual o que, naturalmente, enfrenta resistências em vários contextos históricos.</t>
  </si>
  <si>
    <t>Post bastante claro sobre a alternativa 2. Destaque para os casos concretos de resistência às medidas de restrições por motivos sanitários ocorridos no Brasil trazidos pelo Grupo "Paripatéticos", que também mencionou um ponto importante, na fala de um professor da PUC-Rio, qual seja, a ideia de que esse comportamento reacionário com relação ao uso de máscaras pode significar uma violação à igualdade, direito tão reconhecido e importante como a liberdade individual dos cidadãos.</t>
  </si>
  <si>
    <t>Texto claro e acessível com exemplos concretos dos temas tratados nos textos do Módulo 5 e da entrevista indicada na alternativa 2 da presente atividade.</t>
  </si>
  <si>
    <t>O trabalho se destacou pela excelência. Foi capaz de articular as ideias de modernidade, bem como as criticas recentes da pós modernidade. A reformulação do papel dos Estados-nação face o avanço tecnológico foi um ponto muito bem elaborado.</t>
  </si>
  <si>
    <t>O grupo cumpre todos os requisitos. Articulam bem as ideias e os autores foram uma excelente escolha. As críticas a auto exploração e a tendência de desmonte da proteção trabalhista foram o ponto alto do texto, produzindo uma crítica muito relevante.</t>
  </si>
  <si>
    <t>O texto é excelente ao articular a exploração capitalista com o esgotamento mental dos indivíduos. Utilizaram muito bem tanto os autores da filosofia quanto o da sociologia, indicativo de bom trabalho!</t>
  </si>
  <si>
    <t>O grupo fez uma excelente reflexão, ideias muito bem concatenadas e respaldadas. Poderiam ter fundamentado um pouco mais apenas. As referências não estão em ordem alfabética, contudo foram feitas do modo adequado no corpo textual.</t>
  </si>
  <si>
    <t>Parabéns ao grupo, excelente o texto. Percebe-se que houve um cuidado com a pesquisa bibliográfica, bem como com os aspectos formais. Além do mais, as ideias estão muito bem concatenadas, ou seja, o grupo desenvolveu muito bem o critério da capacidade crítica, não ficando apenas na exposição de conceitos.
Uma observação é que as referências não estão em ordem alfabética, todavia no corpo textual foram utilizadas corretamente.</t>
  </si>
  <si>
    <t>O trabalho do grupo 2 trouxe uma narrativa bastante interessante ao tratar do tema proposto. Várias referências foram utilizadas, o que agregou bastante na construção de uma argumentação consistente. Além disso, foi citada uma série que dialoga muito bem com a discussão trazida acerca do que seria natural ou não para uma sociedade. Percebe-se, também, que o post em questão demonstrou ótima capacidade crítica acerca da distinção não natural entre governados e governantes, mas que pode ser naturalizada a depender da sociedade que a adote. Por fim, ressalta-se que a linguagem e as referências conferiram ao texto ótima fluidez.</t>
  </si>
  <si>
    <t>O grupo propôs uma linha argumentativa e conseguiu trabalhar muito bem nessa linha. Ao trazer as ideias dos clássicos autores Contratualistas, o grupo conseguiu construir um argumento firme de acordo com a resposta dada para a pergunta que encabeça o título do texto. No mais, houve um pequeno erro de português, um pouco de mera exposição de conteúdo e a utilização de uma fonte não tão acadêmica.</t>
  </si>
  <si>
    <t>O texto é conciso, o que não abre espaço para a análise de várias facetas do problema. Porém, a argumentação é clara, usa bem as fontes com que trabalha e mostra uma compreensão adequada dos conceitos.</t>
  </si>
  <si>
    <t>O grupo trouxe argumentos interessantes, porém trabalhou o tema de maneira um pouco superficial e trouxe uma conclusão genérica</t>
  </si>
  <si>
    <t>Posts</t>
  </si>
  <si>
    <t>Avaliações</t>
  </si>
  <si>
    <t>Total Grupo</t>
  </si>
  <si>
    <t>Nota Individual</t>
  </si>
  <si>
    <t>4. Critério de Avaliação 1: consistência da argumentação</t>
  </si>
  <si>
    <t>5. Critério de Avaliação 2: complexidade da pesquisa envolvida no trabalho</t>
  </si>
  <si>
    <t>7. Critério de Avaliação 4: aspectos formais</t>
  </si>
  <si>
    <t>01 - Cartesianos</t>
  </si>
  <si>
    <t>05 - Maquiavélicos</t>
  </si>
  <si>
    <t>1 - Categorias do pensamento contemporâneo</t>
  </si>
  <si>
    <t>Trabalho bem articulado. A menção ao livro "Sapiens" demonstra como a ideia das categorias enquanto construções humanas continua atual e relevante (visto que o livro é um best-seller). Além disso, a relação feita com o marxismo cultural demonstra como a linguagem pode confundir ao invés de explicar, bem como pode ser um meio de contradição ao invés de certeza.</t>
  </si>
  <si>
    <t>06 - Pan+Demos</t>
  </si>
  <si>
    <t>O texto é bem conciso. No entanto, parece não responder às atividades propostas: (i) identificar uma ou mais categorias (apresentar o conceito de alguma delas); e (ii) se ela(s) contribuem efetivamente para uma melhor compreensão do mundo atual.</t>
  </si>
  <si>
    <t>02 - Os Descartáveis</t>
  </si>
  <si>
    <t>Apesar de o grupo ter articulado bem os conceitos, acredito que poderia ter desenvolvido mais a discussão, principalmente abarcando outros aspectos e dando exemplos atuais/concretos da utilização da categoria "marxismo cultural".</t>
  </si>
  <si>
    <t>03 - Directum</t>
  </si>
  <si>
    <t xml:space="preserve">No geral, o texto está muito bem escrito e desenvolvido. Realmente, é um texto que prende a atenção e fomenta interesse na discussão. No entanto, os dois últimos parágrafos, principalmente o último, ficaram um pouco desconexos com a discussão. Faltou fazer uma ponte melhor entre sociedade do cansaço e a escassez do tempo. O penúltimo parágrafo fala sobre atividades "improdutivas", mas no último já fala sobre a possibilidade de não estarmos reservando tempo suficiente para atividades "produtivas". Achei que ficou confuso.
</t>
  </si>
  <si>
    <t>A potencialidade do texto consiste na análise da quebra de expectativa entre o monopólio dos meios tradicionais no passado e, atualmente, a deturpação das tecnologias de informação para manipulação e compartilhamento de pós-verdades e conteúdos fundamentalistas. Nesse sentido, reitera-se a qualidade da citação de Castells no que concerne à relação de comunicação e política. Já no que tange ao esfriamento da realidade social e da comunicação entre os sujeitos, por meio de fenômenos como a uberização do trabalho e a contratação de serviços pela internet, evidencia-se o distanciamento do projeto imaginado nas redes para aproximar as pessoas. O texto tem boas reflexões e traz um conteúdo atual e necessário de ser discutido. Sentiu-se a falta somente de uma imagem no post para trazer atenção ao leitor.</t>
  </si>
  <si>
    <t>07 - Proletariat</t>
  </si>
  <si>
    <t>O post apresenta bem e de uma forma dinâmica o conceito de sociedade do cansaço e traz alguns questionamentos pertinentes. Apenas poderia ter dialogado mais com o texto obrigatório e o complementar.</t>
  </si>
  <si>
    <t>As transformações são constantes e os conceitos mudam.</t>
  </si>
  <si>
    <t>O que induz um grupo social para o bem pode fazer também para o mal.</t>
  </si>
  <si>
    <t>O grupo de forma muito inteligente trouxe uma contraposição do ideia de "Sociedade do Cansaço", do filósofo sul-coreano Byung-Han, e de "Sociedade Disciplinar", de Michel Foucault, evidenciando a mudança abrupta ao longo da história do modo como os indivíduos estão inseridos na sociedade.
Enquanto na Sociedade Disciplinar existia uma pressão sobre os indivíduos que à assimilavam na forma como qual entendiam a realidade, produzindo "loucos e delinquentes a partir da obediência e da coerção".
Por outro lado, o grupo destacou que na Sociedade do Cansaço, os conceitos anteriormente incorporados foram ressignificados e o "você deve!" deu lugar ao "você pode", trazendo o maior número de transtornos mentais nos últimos tempos.
Embora não tenha falado diretamente e explicitamente do modo pelo qual a linguagem e a criação de conceitos influenciam a assimilação da realidade, o grupo trouxe uma abordagem diferente dos demais que foi produtiva.</t>
  </si>
  <si>
    <t>O grupo apresentou o post de forma clara e objetiva, expondo o modo pelo qual ocorre a ressignificação das categorias linguísticas e como esse processo influencia na interpretação da realidade. Para demonstrar tal perspectiva trouxe exemplo de categorias linguísticas que foram sendo ressignificadas ao longo do desenvolvimento humano.</t>
  </si>
  <si>
    <t>A inserção do conteúdo visto em aula e nos textos da semana no cenário atual(Pandemia) é bastante interessante, porém nota-se uma falta de aprofundamento no assunto com apenas descrições e algumas falhas na revisão de português.</t>
  </si>
  <si>
    <t>Texto curto, direito, bem argumentado e teor crítico satisfatório, condizente com a proposta, porém, faltou apresentar uma melhor pesquisa bibliográfica.</t>
  </si>
  <si>
    <t>Texto bem estruturado, com ótimo senso crítico, com uso intensivo da literatura, porém ao fim levantou perguntas que eu queria saber qual seria a resposta do grupo.</t>
  </si>
  <si>
    <t>O texto traz algumas reflexões sobre o período da pandemia, contudo, embora aborde algumas categorias, como a COVID-19, a uberização e a pós-verdade, não trouxe elementos de suporte para as linhas argumentativas. Por outro lado, destaco a construção do último parágrafo, que nos remete a pensar sobre o que virá pós-covid-19, uma vez que as lições a serem extraídas da pandemia não foram de todo absorvidas.</t>
  </si>
  <si>
    <t>04 - Filojuristas</t>
  </si>
  <si>
    <t>não há texto</t>
  </si>
  <si>
    <t>Uma ótima reflexão acerca da “Sociedade do Cansaço”. As aspas na palavra “escassez”, no título do post, e a metalinguagem na conclusão expressam atributos nucleares da “Sociedade do Cansaço” caracterizada pelo pardoxo entre uma alegada falta de tempo decorrente de tecnologias que simplificaram rotinas de forma substancial.</t>
  </si>
  <si>
    <t>Uma ótima reflexão acerca da “Sociedade do Cansaço”. As aspas na palavra “escassez”, no título do post, e a metalinguagem na conclusão expressam atributos nucleares da “Sociedade do Cansaço”, caracterizada pelo paradoxo entre uma alegada falta de tempo decorrente de tecnologias que simplificaram rotinas de forma substancial.</t>
  </si>
  <si>
    <t>A postagem iniciou com a contextualização do mundo atual, que, apesar dos avanços tecnológicos, vem sofrendo com novos problemas relacionados com o sentimento de pressão por desempenho. Em seguida fala do contraponto da "Sociedade do Cansaço" de Byung-Chul Han com a "Sociedade Disciplinar" de Michel Foucault, demonstrando a relevância do pensamento do coreano para a compreensão desse mundo em que as pessoas acham inaceitável "perder tempo".
Acredito que os aspectos negativos dessa "Sociedade do Cansaço", como a ansiedade e a depressão, são efeitos colaterais de um processo revolucionário na humanidade. Cada pessoa começa a perceber que pode alcançar coisas grandiosas, mas para tanto precisam aproveitar seu tempo da forma mais eficiente possível. Para que essa força não gere tanta angústia naqueles momentos em que inevitavelmente o sentimento de fracasso supere a resiliência, é preciso equilibrar com uma boa dose de bom humor, não se deixando levar tão a sério e se mostrando vulneráveis. E por isso vou acabar logo esse "breve comentário" e passar a fazer outras coisas.</t>
  </si>
  <si>
    <t>Trabalhou bem o tema de forma geral, sentimos a necessidade de um maior aprofundamento e clareza naquilo que estava falando. Trouxe bem a ideia empregada por Wittgenstein ao afirmar que a linguagem é uma caixa de ferramentas que nos servimos para selecionarmos os recursos mais adequados quando precisamos interpretar ou comunicar o nosso pensamento (citação válida para clarear o pensamento, mas faltou a capacidade crítica envolvida).</t>
  </si>
  <si>
    <t>O trabalho aborda satisfatoriamente a complexidade das categorias criadas pelos seres humanos e a naturalização dessas categorias, que abrangem ideias morais, sociais e políticas. A conclusão, correta, é a de que vivemos uma "realidade imaginada". Adicionaria à discussão o debate de Pierre Bourdieu sobre o poder simbólico, que vai no mesmo sentido da abordagem feita no texto, mas agrega a questão da disputa de narrativas na sociedade.</t>
  </si>
  <si>
    <t>2 - Natureza e Governo</t>
  </si>
  <si>
    <t>Excelente post! Importante debate sobre a aparente autonomia dos meios de comunicação e o fenômeno da pós-verdade.</t>
  </si>
  <si>
    <t>O texto do grupo faz uma ótima conexão entre o viés antropológico e sociológico de alguns autores estruturais-funcionalistas com as leituras obrigatórias e as discussões em sala de aula. Interessante notar que o grupo faz uma conexão interdisciplinar entre a antropologia e a filosofia quando trata da generalidade das experiências estudadas em ambos os campos, se conectando com as ideias explicitadas no texto do professor Alexandre. A densidade do debate também se apresenta na medida que o grupo traz autores paradigmáticos no quando se trata de executar uma crítica da sociedade moderna, com ideais de Arendt até Bordieu, notórios autores das ciências sociais humanas. Por fim, o grupo traz à tona também a importância de se conscientizar sobre o contexto sociopolítico quando se olha os autores individualmente e, principalmente, quando se abarca as ideias do marxismo cultural e suas diferenças e semelhanças com a crise enfrentada com o desencantamento do mundo, ainda fortemente presente século XX. Ótimo trabalho.</t>
  </si>
  <si>
    <t>Análise interessante sobre os desafios da comunicação descentralizada atual, visto que a despeito do empoderamento individual há um rompimento das fronteiras entre fato e opinião,.</t>
  </si>
  <si>
    <t>O trabalho escolheu abordar a pós-verdade e a sociedade do cansaço, no entanto não houve uma conexão muito boa entre as duas ideias. O trabalho, considerando isoladamente cada assunto abordado foi muito bom, mas as ideias não se conectaram bem. Houve a utilização de diversas fontes de pesquisa, como livros e matérias jornalísticas com estatísticas sobre os temas. Não sentimos muita densidade crítica, mas o texto buscou ser contextual com os últimos acontecimentos mundiais, tais como a pandemia de Covid-19, as eleições presidenciais dos EUA e do Brasil e a exposição exagerada nas redes sociais. Nos aspectos formais o texto foi bem elaborado, tendo apenas perdido pontos com o título, que não instiga o leitor a buscar com avidez o texto.</t>
  </si>
  <si>
    <t>O grupo nao postou</t>
  </si>
  <si>
    <t>Senti a falta de um olhar mais filosófico que provocasse reflexões e um pouco mais desenvolvimento ligado as provocações feitas em aula. O texto acabou fazendo mais comentários acerca do cenário de pandemia, do que trazendo contextualizações e instigação interpretativa. No mais, faltou referencias e pesquisas externas para uma melhor contextualização do post.</t>
  </si>
  <si>
    <t>Texto muito potente, pois dialoga com as leituras obrigatórias atreladas ao módulo e propõe, criticamente, estabelecer um marco de análise do conflito existente entre a discussão do debate de gênero no cenário nacional e a concepção de uma "ordem natural" dos grupos conservadores, nos quais se incluem as igrejas neopentecostais e evangélicas e os políticos brasileiros. A contribuição do grupo reafirmou muito bem a importância do estudo da identidade de gênero para "desnaturalizar" os preconceitos atribuídos à pauta LGBT na busca por direitos, e buscou destituir os jargões utilizados pelos grupos conservadores para deslegitimar essa pauta - principalmente a defesa dos valores morais da família. Por fim, o grupo trouxe referências que dialogam com a proposta do tema.</t>
  </si>
  <si>
    <t xml:space="preserve">Texto bastante consistente e claro no ponto de vista, abordando a relação que existe entre a religiosidade (especificamente a cristã) e o eixo moral adotado pelo governo atual, ainda bastante presente no contexto brasileiro. De maneira geral, a postura é constantemente crítica, apontando os danos que são causados por essa relação conservadora, usada também como uma forma de manutenção da estrutura social. Também aborda que essa relação é dissimulada para dar roupagem de laico, mas com o fim de manter a estrutura conservadora e tradicional dessa relação da religião e governo. 
</t>
  </si>
  <si>
    <t>Encontrei no texto citações pontuais de textos já lidos em sala. A linha de raciocínio argumentativa ficou comprometida com boa parte do texto se limitando a aspectos descritivos. Não consegui delimitar claramente uma introdução, desenvolvimento e conclusão. 
O texto conseguiu resumir alguns bons pontos discutidos em sala.</t>
  </si>
  <si>
    <t>Carimbo de data/hora</t>
  </si>
  <si>
    <t>6. Critério de Avaliação 3: densidade crítica</t>
  </si>
  <si>
    <t>O texto está bem fluído, com ideias claras. Mas o termo "uberização" não foi bem usado no texto. No início do texto o grupo fala da "uberização do trabalho", mas restringe tal termo somente à seara trabalhista. Fora isso, a construção da argumentação, em que tange à tese da pós-verdade, foi bem utilizada, de modo a trazer diversas reflexões interessantes acerca do momento em que estamos vivendo. Entretanto, o post não indicou as fontes utilizadas, mas como é um primeiro post, e o texto está bem construído, achamos por bem não zerar a competência 5.</t>
  </si>
  <si>
    <t>O trabalho sob análise foi bem desenvolvido e elaborado, obtendo sucesso em manter o leitor interessado em seu conteúdo e em realizar uma crítica embasada ao assunto discutido. Texto bem escrito, claro e esteticamente aprazível.</t>
  </si>
  <si>
    <t>Mesmo com toda a tecnologia e potentes meios de comunicações jamais vistos na humanidade o individuo encontra-se solitário.</t>
  </si>
  <si>
    <t>O texto do grupo abordou de forma objetiva o modo o qual o universo linguístico se constrói dentro do dinamismo social, de modo a estabelecer continuamente conceitos cunhados a partir da assimilação da realidade e que por sua vez passam a influenciar o entendimento dessa. 
Ademais, interessante ponto foi que o grupo utilizou-se de várias expressões que criadas ao longo do desenvolvimento humano e ressignificadas ao longo da história. Embora curto, texto foi objetivo e claro, cumprindo com sua finalidade.</t>
  </si>
  <si>
    <t>O texto tem comportamento mais próximo a um artigo de opinião. Embora tenha coerência argumentativa, falta as referências e citações que poderiam melhor dar embasamento às ideias defendidas pelo grupo. Sugiro ao grupo, enriquecer a argumentação com referências expressas no texto postado além de um posicionamento mais crítico.</t>
  </si>
  <si>
    <t>O texto foi muito bem escrito e acabou por proporcionar uma leitura envolvente e provocativa ao leitor. Percebe-se que houve um empenho tanto na pesquisa quanto na fase de conectar as ideias, de modo que o texto flui naturalmente, sem ser de jeito nenhum pobre ou descuidado.</t>
  </si>
  <si>
    <t>O texto aborda dois conceitos essenciais para o contexto do trabalho. Traz pontos concisos e bem delimitados. Soube ser sucinto. Trazer Foucault pode ser dito como a "cereja do bolo". Importante reflexão para a sociedade do cansaço e a sociedade disciplinar.</t>
  </si>
  <si>
    <t>Ótimo trabalho. O texto aborda de maneira completa a tensão entre a Li e o Fa, por meio da qual faz um panorama geral dos pontos importantes no desenvolvimento jus filosófico chinês. As principais doutrinas jurídicas chinesas são apresentadas, bem como a permanência do confucionismo como discurso legitimador do Estado perante a sociedade.</t>
  </si>
  <si>
    <t>O texto é muito denso e bem trabalhado. Trabalha muito bem a teoria estrutural- funcionalista, poder simbólico e habitus - categorias teóricas desenvolvidas por Radclife e Bordieu. Se entendi corretamente o texto, nos interessou sobremaneira a conclusão de que os propagadores da existência da categoria do marxismo cultural capitaneam um movimento estrutural enraizado na linguagem, cujo objetivo é conformar o modo das outras pessoas.</t>
  </si>
  <si>
    <t>Texto interessante e fluído, que desperta o interesse do leitor e desenvolve coerentemente o assunto que se dispõe a tratar. Demonstra profundidade e erudição ao abordar o tema por diferentes perspectivas e com ligação a assuntos diversos. Contudo, o estilo de escrita dificulta um pouco a compreensão de alguns pontos. 
Outros comentários foram feitos em cima do próprio texto.</t>
  </si>
  <si>
    <t>Gostei da "continuação" da história do confucionismo Chinês, de como ele teve seu declínio, mas sua recente restauração na sociedade chinesa. Interessante notar como essa filosofia, que pode eventualmente ser considerado tradicional e conservador demais, com uma história literalmente milenar, ainda estar presente na China. Pelo que se depreende, a filosofia confucionista estabelece uma verdadeira "constituição material" desse país.</t>
  </si>
  <si>
    <t>O texto se limitou a fazer um resumo dos pontos abordados nos textos obrigatórios da disciplina e das discussões em sala. 
Não foi possível identificar elementos argumentativos no texto, tendo portanto apenas características expositivas.</t>
  </si>
  <si>
    <t>São dois bons trabalhos que ficaram justapostos, o que gera uma cisão na argumentação. Para que ambos coexistissem no mesmo texto, seria importante traçar algum tipo de conexão entre os dois temas.</t>
  </si>
  <si>
    <t>O texto merecia uma revisão de português. Alguns problemas menores, como o "sobre a ótica", mas também há frases longas, com muitos elementos, que dificultam a devida compreensão. Essa repetição dos termos iniciais + parênteses (atualmente, ou seja, não obstante, em complemento...) pode ser revista também, pois não conecta bem os parágrafos. Além disso, a linha argumentativa não fica tão clara.</t>
  </si>
  <si>
    <t>Boa utilização das fontes citadas, mostrando uma seleção interessante de textos usados como referência e uma análise adequada do objeto.</t>
  </si>
  <si>
    <t>Excelente trabalho. Alia forma e conteúdo. Um ponto que merece ser revisto é a citação inicial de rousseau, que me parece não ser exata. Mas mostrou uma pesquisa extensa e qualificada, gerando um ótimo texto.</t>
  </si>
  <si>
    <t>O texto traz algumas intuições interessantes, mas não mostra uma pesquisa mais densa que estabeleça diálogos com outros textos. Não tem referências e não faz uma análise mais detida de alguns dos conceitos novos, que são nomeados, mas não são examinados em sua complexidade.</t>
  </si>
  <si>
    <t>O trabalho mostra evolução com relação ao primeiro. A argumentação é mais densa e mais centrada no objeto proposto. Ainda há espaço para um desenvolvimento maior dos argumentos e da pesquisa, mas fica evidente o encaminhamento do grupo nesse sentido. Vale a pena fazer uma revisão da nota 2, que ficou vazia.</t>
  </si>
  <si>
    <t>O trabalho ficou interessante, mas creio que faltou aprofundar mais o sentido do 'marxismo cultural', que é diferente da própria noção de 'marxismo' (como uma certa leitura de mundo. A ideia de que há um tensionamento em questões culturais não é novo. O estranhamento está em afirmar que todo movimento contrário a certa pauta conservadora é uma manifestação de uma conspiração do marxismo cultural, que não se trata só de um regime de valores (inventados), mas uma narrativa sobre fatos que não tem muita conexão com os fatos observados. Assim, as peculiaridades do marxismo cultural, como categoria contemporânea, não foram explorados em algumas de suas dimensões relevantes.</t>
  </si>
  <si>
    <t>Muito interessante vocês terem assumido o desafio desta questão, que leva para longe da zona de conforto. A pesquisa foi mais centrada nos textos indicados, o que é um problema menor tendo em vista a novidade do tema. A percepção das tensões atuais foi bastante interessante, e sua comparação com as categorias antigas e a questão do legalismo</t>
  </si>
  <si>
    <t>Há uma certa descontinuidade entre a parte inicial e a 1.1, que não se liga muito bem a ela. Parecem muito justapostas. Houve bastante pesquisa, mas ela não foi suficientemente integrada, em uma linha argumentativa mais coesa. Algumas portas se abrem, mas elas não são bem conectadas uma com as outras. Mesmo a ideia de marxismo cultural não fica bem clara, para que seja possível analisar esse conceito como uma das categorias emegentes no século XXI.</t>
  </si>
  <si>
    <t>O texto é interessante e escolhe um bom recorte, da dimensão religiosa da tradição. Porém, essa descrição não conduz a uma análise dos conceitos descritos, especialmente das relações entre religião e cultura.</t>
  </si>
  <si>
    <t>O texto não mostra uma pesquisa específica sobre um dos conceitos e não parte de diálogos com uma rede mais complexa de referências, restando muito ligado às ideias contidas nos textos da semana.</t>
  </si>
  <si>
    <t>A pergunta final é relevante. A universidade pode estar inserida nessa sociedade que valoriza a exaustão. O equilíbrio entre esse culto da autoexploração e a exigência de trabalho é tênue. Mas a intuição crítica não teve tempo de se transformar em uma análise mais completa do tema, que foi anunciada nessa pergunta final (que daria um ótimo mote para o post), mas não foi executada.</t>
  </si>
  <si>
    <t>As reflexões são interessantes, mas se inserem no contexto dos textos de leitura obrigatória, sem dialogarem com textos externos e evidenciarem pesquisa autônoma, o que compromete também a criticidade e a complexidade da argumentação.</t>
  </si>
  <si>
    <t>Post não divulgado (data de consulta: 8.mar.2021).</t>
  </si>
  <si>
    <t>O texto está bem direto e atende o tema proposto pelo grupo. Acredito que o grupo poderia ter trazido mais referências de autores no texto, por isso a nota 4 na competência 5. O Post do grupo é um excelente exemplo de que textos bons não precisam ser extensos! Parabéns ao grupo!</t>
  </si>
  <si>
    <t>Ótimo post! A questão da ordem natural baseada em fundamentalismos religiosos, que tenta ser mantida por governos e acaba por gerar descrédito da política e manipulação, como ferramenta destinada a resguardar o Estado laico, é muito pertinente para a realidade brasileira.</t>
  </si>
  <si>
    <t>Pontos na nota final (projetados)</t>
  </si>
  <si>
    <t>O trabalho apresenta uma discussão pouco densa dos conceitos de direito natural e de construção social. Cita o exemplo chinês, o que permite um entendimento maior do que objetiva descrever.</t>
  </si>
  <si>
    <t>O texto foi muito bem estruturado, trouxe linhas argumentativas bastante consistentes e coerentes, além de trazer referências que agregaram conteúdo relevante na sua construção. Parabéns!</t>
  </si>
  <si>
    <t>Post muito bem estruturado trazendo de maneira bem clara os valores confucionistas e as escolas que foram o direito chinês contemporâneo.</t>
  </si>
  <si>
    <t>Ótimo post! Realizou uma abordagem sistemática da distinção entre tradição e ordem natural. Trazendo também a dificuldade de se definir uma ordem natural na sociedade moderna.</t>
  </si>
  <si>
    <t>Post realizou uma abordagem muito interessante de como a construção do Estado faz com que o poder político centralizado tem a capacidade de impor regras a sociedade, passando a intervir em tradições e também podendo influenciar na definição do direito natural.</t>
  </si>
  <si>
    <t>3 - O legado Grego</t>
  </si>
  <si>
    <t>O texto contempla os aspectos solicitados no comando da atividade.</t>
  </si>
  <si>
    <t>Texto bem estruturado e explicativo. Conseguiu introduzir temas atuais, como a laicidade falha do estado brasileiro e a atuação impropria do atual presidente no conteúdo estudado. Outro ponto importante foi a imparcialidade quanto a questão tradição vs governo, demonstrando os pontos positivos e negativos do exercício de cada um deles.</t>
  </si>
  <si>
    <t>Post conciso, relaciona os termos e conceitos estudados no módulo de forma clara e bem articulada.</t>
  </si>
  <si>
    <t>O texto é bom, uma vez que estabelece um conexão interessante do conflito entre religião, governo e tradição, buscando no gregos referências para os acontecimentos atuais.</t>
  </si>
  <si>
    <t>O texto expõem bem os conceitos de tradição e naturalidade, bem como tais termos operam na ideologia de gênero, sendo esse avaliado segundo a justiça objetiva presente ou ausente, influenciada pelo Estado.</t>
  </si>
  <si>
    <t>O texto apresenta bem a evolução do conceito de família, e o conflito entre o conceito natural e o institucional na atualidade, mas fica muito restrito ao aspecto expositivo.</t>
  </si>
  <si>
    <t>O texto foi bem articulado. O conceito de ordem natural e os problemas em definir tal ideia foram apresentados de forma clara e precisa.</t>
  </si>
  <si>
    <t>Um trabalho muito bem escrito que provoca uma reflexão interessante e relevante para os dias atuais.</t>
  </si>
  <si>
    <t>O trabalhou fez um excelente resumo dos textos do módulo. Retratou como os gregos foram além do pensamento hindu e chinês, que em geral apenas aceitavam que a tradição estabelecida era o espelho da natureza. Mostrou a importância dessa crítica da tradição para a humanidade, exemplificando com a escravidão, que, apesar de representar uma longa tradição, era incoerente com a natureza, conforme a racionalidade do século XIX.</t>
  </si>
  <si>
    <t>Texto excelente! Consegue mesclar ensinamentos atinentes à filosofia do direito com discussões atuais acerca do direito, especialmente do direito de família, de maneira ímpar. Gostamos muito da digressão acerca da relação entre religião e ordem natural. A conclusão de que essa percepção da existência de uma ordem natural é, na verdade, fruto de categorias imaginadas, sustentadas pela linguagem, nos surpreendeu positivamente.</t>
  </si>
  <si>
    <t>Achei um ótimo texto! O grupo apresentou argumentos consistentes, embasados em boa bibliografia e organizados de forma estruturada e lógica. A escrita em si foi feita de maneira clara, fazendo com que o texto em si ficasse fácil de ler e compreender.</t>
  </si>
  <si>
    <t>Ótimo texto, o qual estabelece um objetivo preciso e o analisa de forma coerente. Além disso, as duas linhas filosóficas do presente módulo são apresentadas de forma comparativa e reflexiva.</t>
  </si>
  <si>
    <t>Interessante análise sobre a ideologia de gênero, com farta pesquisa e bom embasamento. Poderia ter aprofundado um pouco mais sobre o conflito entre tradição, a perspectiva de ideal racional metafísico grego e dessas duas perspectivas com a análise jurídica positiva.</t>
  </si>
  <si>
    <t>Texto excelente. Abordou o tema numa boa crescente e conseguiu transmitir bem a mensagem proposta. O título é muito criativo e instigante, levando o leitor a querer entender do que se trata a tal "Ordem Natural Religiosa Governamental". Boa pesquisa, boas aplicações, mensagem direta e clara.</t>
  </si>
  <si>
    <t>não fizeram o post 2</t>
  </si>
  <si>
    <t>Trabalho elaborado de maneira bem objetiva e com linguagem fácil de ser compreensível. O grupo resgata as tradições na modernidade ao abordarem o Cristianismo e automaticamente faz uma conexão com as ideias de persistência de tradições apontadas pelos textos obrigatório, mais especificamente da "ética grega". Além disso, o grupo faz um paralelo de avaliar o cristianismo e as construções sociais a partir da visão do sofista, que é capaz de enxergar um denominador comum dentro das visões do grupo cristão de maneira externa aos dogmas. Por fim, ressalto que a escolha dos textos foi bem diversa, porém faltou textos mais aprofundados nos assuntos abarcados que poderiam ter substituídos os diversos códigos citados.</t>
  </si>
  <si>
    <t>O texto é muito corrido, com parágrafos exageradamente extensos e com conteúdos que parecem até um pouco desconexos. A sensação que deixa é a de que é um compilado de informações, agrupadas, mas sem muita coesão. Porém, a temática que o texto se propõe a desenvolver não é muito habitual e, pela quantidade de informações presentes nele, parece que se fez uma pesquisa no mínimo razoável. Traz muitos assuntos que até conseguem despertar interesse, mas não os desenvolve, nem os explica muito bem.</t>
  </si>
  <si>
    <t>Bom trabalho de resumo sobre as contribuições gregas sobre a filosofia, apesar de não ter explorado questões filosóficas mais críticas como as leituras obrigatórias, tais como as contraposições entre a tradição e a ordem natural, entre o bem e o bom, entre uma visão monista da moral e uma plural. O texto procurou mostrar de maneira mais histórica a filosofia grega, e elencou os principais polos de pensamento dessa revolução filosófica.</t>
  </si>
  <si>
    <t>O texto atende aos requisitos indicados para sua elaboração.</t>
  </si>
  <si>
    <t>Excelente texto e argumentação! Muito bom identificar os diversos aspectos e como a sociedade tem reagido à pluralidade de informações, principalmente no cenário atual da COVID 19, a forma que os discursos de pessoas influentes (como por ex. líderes religiosos) tem influenciado muitas pessoas desconsiderando por vezes o saber científico. 
Mais interessante ainda é ver como são atuais os estudos Platônicos e Aristotélicos, pois não há um saber acabado e determinado já a experiência de vida individual de cada pessoa influi diretamente na exteriorização e exposição das informações que recebem, sendo estas informações múltiplas, difusas na sociedade.</t>
  </si>
  <si>
    <t>O trabalho traz uma objetividade no conteúdo e reflexões muito interessantes sob o cenário atual do país. Faltou apenas uma articulação melhor e uma exploração um pouco mais aprofundada dos pontos trazidos.</t>
  </si>
  <si>
    <t>O texto abordou de forma muito rica o assunto sobre a herança dos sofistas, principalmente no que diz respeito a forte presença do costume de levar o saber, como fazem os professores na atualidade. A contraposição trazida acerca dos filósofos e sofistas foi curta e precisa, até porque o aprofundamento nessa questão poderia fugir ao objetivo do post. Consegui extrair muito conhecimento do texto e acredito que em muitos momentos ele foi descritivo, por isso a nota 4 no critério 6. No mais, gostei bastante da leitura.</t>
  </si>
  <si>
    <t>o texto é muito bem escrito. Tem muita coerência e de entendimento claro. O grupo também utilizou de boas referências bibliográficas para embasar o pensamento argumentativo sobre os sofistas.</t>
  </si>
  <si>
    <t>O artigo opta pelo tópico do confucionismo e sua influência no direito chinês, ambos os tópicos pouco explorados no ocidente, e faz uma excelente explanação do assunto, mesmo que sucinta. Faltou apenas usar imagens, seguir as normas da ABNT nas referências e fazer uma revisão gramatical mais detida.</t>
  </si>
  <si>
    <t>O texto está muito bem escrito, mas tem pouco aprofundamento de pesquisa. Não há diálogo com muitos outros pensadores, o que enfraquece a densidade crítica. Formalmente, apenas faltou apresentar as citações conforme as normas da ABNT (com links e data de acesso, por exemplo).</t>
  </si>
  <si>
    <t>Texto muito bom! Conseguiu abordar os pontos discutidos em sala e aprofundando-os em uma análise multidisciplinar do problema. Argumentação consistente e com referências sólidas. Sugiro, bem pontualmente, que se coloque imagens no corpo do texto (por sugestão do professor por ser um texto em um blog).</t>
  </si>
  <si>
    <t>O texto ficou muito bom, consegue trabalhar um complexo de ordem natural, tradição, sociedade pós-moderna, Estado. Além disso, traz bons exemplos de como tem a tradição, fundada em ordens naturais - por ser uma sociedade pluralista -, se imposto sobre temas de relevância social. A densidade crítica está muito boa, por outro lado, sentimos falta de uma maior complexidade de pesquisa envolvida no trabalho.</t>
  </si>
  <si>
    <t>O texto ficou excelente. Traz um dualismo entre religião e ciência e fundamenta bem os pontos. Aponta o pensamento dos platônicos, a ideia de "uma ordem natural e uma função na natureza", e faz uma análise crítica interessante sobre "o platonismo à brasileira".</t>
  </si>
  <si>
    <t>4 - A liberdade dos modernos</t>
  </si>
  <si>
    <t>Bom post! Interessante a distinção entre sofistas e filósofos, principalmente pelo papel de destaque que os sofistas tiveram na introdução da democracia.</t>
  </si>
  <si>
    <t>Vários problemas de ortografia, faltou uma revisão um pouco mais criteriosa.</t>
  </si>
  <si>
    <t>O trabalho foi muito bem executado, interessante notar as diferentes perspectivas de Platão e Aristóteles, mas, ainda sim chegando em um denominador comum, no caso em específico a vacinação. Veja, enquanto Platão desconsidera variáveis políticas e econômicas, haja vista que em sua ótica o mundo físico é enganoso e irracional, pois para e somente através da metafísica seria possível chegar à verdade das coisas; Aristóteles sopesa todos os aspectos que atingem o todo. Muito legal no decorrer do trabalho ser apontado essa diferenciação de visão de mundo de cada um e como seriam suas reações na atual realidade que vivemos, em um cenário pandêmico que, por vezes, o senso comum influenciado por ideologias políticas e religiosas pesa mais que o saber científico, mesmo este, repleto de erros.</t>
  </si>
  <si>
    <t>O texto é muito criativo por explicar a conciliação entre o termo filosofia e o termo jurista. De grosso modo, houve consistência na argumentação que levou à explicação da missão e papel do grupo. A complexidade da pesquisa envolvida no trabalho restou evidenciada nos conceitos abordados. O grupo procurou fontes confiáveis para estabelecer definições conceituais a cada termo central do artigo. A crítica não foi tão densa quanto poderia ter sido, pois foi abordado aspectos contemporâneos apenas de forma superficial no texto.</t>
  </si>
  <si>
    <t>Em todo o texto é bem ressaltado a importância das realidades imaginadas , pois são elas que criam a nossa realidade. Através da revolução cognitiva humana e o uso da linguagem podemos ver como foram surgindo as categorizações das coisas e a forma que as realidades imaginadas condicionam nossas ações no mundo. A categorização, muito bem discorrido pelo grupo, são criações coletivas que tem como objetivo a satisfação de respostas para aquilo que nos afligem e por muitas vezes demonstra ser uma categorização autoritária e destrutiva, já que separa os grupos, os categorizam e geram situações de intolerância na sociedade, fato este que infelizmente vemos acontecer com recorrência na história. Por fim, parabenizo o grupo pelo excelente texto!</t>
  </si>
  <si>
    <t xml:space="preserve">Post muito bem articulado com os conceitos e teorias filosóficas estudados no módulo. Boa relação da perspectiva aristotélica de aquisição de conhecimento e uso correto deste, considerando o contexto de sobrecarga de informações em nossa sociedade. Suscita reflexões acerca da "cultura do cancelamento".
</t>
  </si>
  <si>
    <t>O texto ficou excelente. Traz um bom panorama a respeito da disputa entre religião e ciência; sobre a passagem da ordem natural para a autonomia do indivíduo. Além disso, trabalha o fato de estarmos muito baseados e "cegos" com as nossas experiências, deixando de enxergar fora da "caverna".</t>
  </si>
  <si>
    <t>O texto foi bem construído e consistente quanto ao conteúdo tratado, houve apenas pequenos deslizes referente a questões gramaticais, o que remete a uma falta de revisão adequada. No entanto, nada que comprometesse o belo trabalho do grupo.</t>
  </si>
  <si>
    <t>Embora o texto seja curto, ele possui uma estrutura crítica muito boa. Analisa bem a respeito da ordem natural e a tradição; a forma como os Estados nascem para "dar continuidade a ordem natural", caso contrário, aconteceria o mesmo que foi descrito em Antígona. E dessa forma, com essa manutenção da ordem natural, tem se formado a tradição. Esta, por sua vez, é um grande desafio para os governos, visto que estes precisam garantir direitos, mas ao mesmo tempo, se veem pressionados pela tradição, pois se for totalmente contra ela, poderá perder a legitimidade de governo.</t>
  </si>
  <si>
    <t>O texto traçou uma espécie de trajetória histórica dos modos de organização social, partindo das formas mais primitivas e naturais às formas de governos estruturados em autoridade política, explorando os conceitos estudados no módulo, tais como tradição, direitos naturais e direito positivo.</t>
  </si>
  <si>
    <t>O texto disserta sobre os impactos da pandemia na vida dos brasileiros. Opondo individualismo e coletivismo, conclui que a felicidade ou o bem em si, conforme a metafísica platônica, está nas formas coletivas de pensar e agir.</t>
  </si>
  <si>
    <t>O texto poderia ter sido melhor escrito ao refletir a respeito das categorias do pensamento platônico e aristotélico no exercício de aplicá-las aos discursos do presidente no enfrentamento à pandemia da covid-19. Assim, as citações diretas longas tornaram o texto de difícil compreensão, pois não houve reflexão, mas somente a exposição do pensamento dos autores referenciados. Logo, a formatação destas citações poderia ter sido revisada e readequada. Ao final, concluiu-se que os discursos do presidente poderiam ser enquadrados tanto como platônicos, ou aristotélicos, porém a justificativa atribuída não traz nenhum argumento sustentável, mas sim afirmações que concluem o texto. Não obstante, as charges relativas ao presidente são curiosas e chamam atenção positivamente no texto.</t>
  </si>
  <si>
    <t>O texto está bem articulado, porém não trouxe um diálogo mais amplo com os textos e conceitos trabalhados no módulo, prejudicando, assim, sua performance geral. Trouxe diversos exemplos e percepções que poderiam dialogar com Aristóteles, autor olvidado pelos autores. Também fez falta uma linha argumentativa mais específica, mesmo dialogando com o conceito filosófico de ganância, entretanto poderia ter o desenvolvido mais.</t>
  </si>
  <si>
    <t>O texto se destaca por tratar de um assunto extremamente atual e relevante, além de ser bem argumentado. Percebe-se uma análise crítica envolvendo a questão, e também dialoga muito bem com o tema do Módulo. Fez-se falta apenas uma linha de raciocínio mais clara e coesa, e talvez explorar mais a abordagem platônica, assim como fizeram muito bem com a aristotélica.</t>
  </si>
  <si>
    <t>O texto se apresenta muito claro e didático, algo que certamente facilita na sua leitura. O objeto central de crítica se mostra muito importante para entender a situação em que vivemos.</t>
  </si>
  <si>
    <t>O texto ficou muito bom. A linha argumentativa é clara e segue uma lógica fácil de acompanhar. Ademais, o autor apresenta o pensamento platônico e aristotélico para em seguida vincular as falas do (des)presidente da República às ideias platônicas, mas não às aristotélicas.</t>
  </si>
  <si>
    <t>Texto excelente. Inclusive estou aceitando dicas de como esse texto foi pensado e elaborado. Relacionou muito bem as categorias linguísticas com os problemas atuais da pós-verdade e do excesso de informação. Trouxe reflexões muito interessantes sobre a desumanização da linguagem como consequência das novas formas de prestação de serviço.</t>
  </si>
  <si>
    <t>Trabalho muito bem escrito e com uma avaliação que provoca o leitor a pensar criticamente.</t>
  </si>
  <si>
    <t>bastante interessante a relação entre os silogismos irrefutáveis atuais que surgiram com a pandemia com aqueles tratados por Aristóteles. O grupo também debateu bem a questão sobre os discursos platônicos do presidente da republica.</t>
  </si>
  <si>
    <t>O post explorou muito a tradição em torno do tema família, discorrendo sobre aspectos relevantes e polêmicos atuais como a constituição da família e quebras de paradigmas sociais.</t>
  </si>
  <si>
    <t>Interessante contextualização atual dos textos e debate sobre as perspectivas aristotélica e platônica, faltou aprofundar na diferenciação entre o debate político atual e a perspectiva platônica, visto que não se identifica nos discursos atuais em defesa de medicamentos ineficazes uma reflexão filosófica sobre a busca de uma racionalidade dedutiva, mas o uso político do prestígio pessoal e de valores tradicionais.</t>
  </si>
  <si>
    <t>O texto foi bem escrito e explora muito bem outras fontes. Sua densidade crítica é boa e o texto, mesmo sem responder a questão apresentada, tem uma boa conclusão. Senti uma leve descontextualização em relação às perguntas da alternativa 1 oferecida pelo porfessor (a qual eu imagino que o grupo buscou seguir), que deveria tratar dos desafios para a compreensão moderna da autonomia individual, especialmente para a sacralização dos direitos de liberdade.</t>
  </si>
  <si>
    <t>Não há texto publicado. Última visualização do blog FILOJURISTAS: 20/03 (21:40)</t>
  </si>
  <si>
    <t>O texto do grupo foi criativo, uma vez que por meio da concatenação do tema o legado grego abordou o atual tema de obrigatoriedade da vacina por um viés platônico</t>
  </si>
  <si>
    <t>O texto "A defesa de valores universais, platonismo à brasileira" fez uma ótima construção histórica do pensamento platônico passando a abordar atuais temas da modernidade como atual pandemia vivenciada pela população mundial e quanto a explicitação do egoísmo individual nesse contexto.</t>
  </si>
  <si>
    <t>O texto fez uma brilhante construção histórica do pensamento platônico passando a temas da atualidade como a atual pandemia vivenciada pela população mundial, e as perspectivas egocêntricas esboçadas pelos indivíduos.</t>
  </si>
  <si>
    <t>Texto basicamente descritivo. Ocupa-se, em sua maior parte, a narrar fatos contemporâneos e, em menor medida, a descrever algumas ideias dos autores. Por fim, conjectura o que seria dito pelos autores. Não há nenhuma citação ou detalhamento de nenhum trecho relevante de alguma obra desses autores no corpo do trabalho.</t>
  </si>
  <si>
    <t>Nenhum texto foi postado, não tivemos a oportunidade de avaliar.</t>
  </si>
  <si>
    <t>Texto excelente! O grupo usou uma bibliografia densa, o que deu um ar de complexidade para o texto. As reflexões trazidas pelo grupo foram muito bem construídas! Parabéns ao grupo!</t>
  </si>
  <si>
    <t>Texto muito bom, com excelente reflexões! 
Apenas uma ressalva: devido alguns desvios gramaticais, achei por bem atribuir nota 4 na competência 7.</t>
  </si>
  <si>
    <t>O texto foi muito bem elaborado e abordou bem as fontes pesquisadas. Possui ótima densidade crítica e pertinência temática. Com relação aos aspectos formais, também possui boa apresentação e consistência de formatação. Não foram encontrados erros no texto, que possui boa coesão. As postagens vêm apresentado uma qualidade excelente, de alto nível.</t>
  </si>
  <si>
    <t>Excelente trabalho. Articula diversos autores de forma coerente em torno da questão central que busca trabalhar. Parabéns.</t>
  </si>
  <si>
    <t>O texto, apesar de muito bem escrito e claro, no lugar de oferecer críticas e boas reflexões, prezou pela narrativa. Conseguiu desenvolver bem o tema central, que é o caos da nossa realidade atual, mas não conseguiu realizar uma ponte crítica e firme com o pensamento platônico. Gostei do trabalho de modo geral, mas acho que faltou argumentação e um senso crítico.</t>
  </si>
  <si>
    <t>Ótimo post! Além de apresentarem uma bibliografia densa e redigirem um texto bem fundamentado, o tema foi tratado de forma lógica e linear, mantendo o leitor preso durante todo o seu comprimento. O único ponto que acho relevante destacar é que senti falta de alguns pontos nas frases, elas foram bem escritas, mas demasiadamente longas, tornando o texto, por vezes, cansativo. Tirando isso, achei excelente, inclusive deixo aqui meu apreço pelas imagens utilizadas, o post ficou esteticamente aprazível.</t>
  </si>
  <si>
    <t>A forca de trabalho transfere-se para o mundo o-line, o individuo e o-line.</t>
  </si>
  <si>
    <t>O individuo queria ser independente em um sistema autoritário e impositivo. O sistema aproveitou disso e amarrou o individuo a sua própria autonomia.</t>
  </si>
  <si>
    <t>o contexto emergencial pandêmico e complexo e pede uma mutação politica e social.</t>
  </si>
  <si>
    <t>Texto muito bem elaborado, de fácil compreensão e bem exemplificado em relação à liberdade dos modernos. A argumentação foi bem desenvolvida.</t>
  </si>
  <si>
    <t>Excelente raciocínio</t>
  </si>
  <si>
    <t>O "post" atendeu as diretrizes par sua elaboração.</t>
  </si>
  <si>
    <t>Excelente trabalho. Mostra um esforço de conseguir equilibrar a análise de duas abordagens diversas, com densidade crítica. A rede de referências é rica e bem acoplada, sem citações que parecem forçadas ou artificiais. Vale a pena uma revisão da formatação apenas para usar a formatação recuada (Ctrl-q) nos parágrafos que são pura citação.</t>
  </si>
  <si>
    <t>Compreensão precisa dos conceitos, que são inseridos em uma argumentação bem estruturada e construída de forma autônoma.</t>
  </si>
  <si>
    <t>O texto está muito bem escrito, com reflexões cuidadas. Porém, que colocar o foco anterior no monarca é uma simplificação que não é muito precisa e ganhou muito destaque por aparecer no começo. Talvez algo como o foco ser no poder do governante seja mais geral. Ou colocar que não fazia sentido estabelecer liberdades individuais contra o governo. Um ponto mais fraco é a rede de citações, pois ficou demasiadamente ligado a um único texto, que foi citado na bibliografia (como marques e não como kussler). Fica evidente que houve outras leituras, mas elas não foram referidas.</t>
  </si>
  <si>
    <t>Pesquisa densa e ampla, que avaliou os varios aspectos da retomada sofística e teve uma forma bem cuidada.</t>
  </si>
  <si>
    <t>O texto foi bem escrito e utilizou bem o recurso a imagens. Na estrutura, porém, ficou um pouco cindido na questão da conectividade, primeiro, e da uberização depois. Essas duas partes não foram totalmente acopladas, o que gera um pouco de justaposição dos argumentos (e não de integração).</t>
  </si>
  <si>
    <t>O texto é bem escrito e aborda o tema escolhido de forma adequada, mas segue muito a linha dos textos obrigatórios, o que evidencia um diálogo mais restrito com textos de fora da disciplina.</t>
  </si>
  <si>
    <t>A abordagem mostra uma capacidade de pesquisa autônoma e de autonomia crítica, gerando um texto que dialoga com as fontes e se apropria delas para construir uma argumentação bem estruturada.</t>
  </si>
  <si>
    <t>Houve uma busca de fazer uma análise autônoma, o que mostra um exercício interessante de crítica, e o texto foi bem escrito. Porém, a falta de um diálogo maior com outras obras não tornou a rede de referências mais abrangente, o que possivelmente gerou uma percepção um pouco imprecisa da posição aristotélica e de sua contraposição a patão. A ideia de que Platão ignoraria certas variáveis e que Aristóteles as levaria a sério precisaria ser melhor desenvolvida, e essa visão de Aristóteles como defensor da democracia parece pouco precisa.</t>
  </si>
  <si>
    <t>O texto é bem escrito e trata de temas relevantes. Porém, havia espaço para uma pesquisa mais abrangente e para um desenvolvimento maior dos argumentos.</t>
  </si>
  <si>
    <t>O texto é bem escrito, mas falta nele uma pesquisa autônoma mais ampla, o que o tornou muito vinculado aso textos obrigatórios e não permitiu uma exploração tão rica dos temas que foram abordados.</t>
  </si>
  <si>
    <t>Texto escrito com grande autonomia, com o mérito de ter sido o único a explorar essa questão do Grande Inquisidor de forma direta.</t>
  </si>
  <si>
    <t>O texto é como se fosse uma introdução a um desenvolvimento que não foi realizado totalmente, apenas anunciado. Foi escrito com autonomia, mas necessitava de uma estrutura mais ampla e de diálogos com outras fontes.</t>
  </si>
  <si>
    <t>O texto foi escrito com autonomia, mas a falta de uma rede maior de referências limitou os diálogos e conduziu a uma interpretação dos estilos de retórica que simplificou um pouco o problema e as visões dos filósofos.</t>
  </si>
  <si>
    <t>O texto não desenvolve totalmente os temas abordados e não tem referências, ao longo do texto, dos textos citados ao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</si>
</sst>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5" formatCode="0.0"/>
    <numFmt numFmtId="166" formatCode="mm/dd/yyyy"/>
  </numFmts>
  <fonts count="7" x14ac:knownFonts="1">
    <font>
      <sz val="10"/>
      <color rgb="FF000000"/>
      <name val="Arial"/>
    </font>
    <font>
      <sz val="10"/>
      <color theme="1"/>
      <name val="Arial"/>
      <family val="2"/>
    </font>
    <font>
      <sz val="26"/>
      <color theme="0"/>
      <name val="Arial"/>
      <family val="2"/>
    </font>
    <font>
      <sz val="10"/>
      <color rgb="FF000000"/>
      <name val="Arial"/>
      <family val="2"/>
    </font>
    <font>
      <sz val="10"/>
      <color theme="1"/>
      <name val="Arial"/>
      <family val="2"/>
    </font>
    <font>
      <b/>
      <sz val="10"/>
      <color theme="1"/>
      <name val="Arial"/>
      <family val="2"/>
    </font>
    <font>
      <sz val="11"/>
      <color rgb="FF9C0006"/>
      <name val="Arial"/>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rgb="FFFFC7CE"/>
      </patternFill>
    </fill>
    <fill>
      <patternFill patternType="solid">
        <fgColor rgb="FF92D05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6" fillId="5" borderId="0" applyNumberFormat="0" applyBorder="0" applyAlignment="0" applyProtection="0"/>
  </cellStyleXfs>
  <cellXfs count="42">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center" wrapText="1"/>
    </xf>
    <xf numFmtId="0" fontId="0" fillId="0" borderId="0" xfId="0" pivotButton="1" applyFont="1" applyAlignment="1">
      <alignment horizontal="left"/>
    </xf>
    <xf numFmtId="0" fontId="0" fillId="0" borderId="0" xfId="0" applyFont="1" applyAlignment="1">
      <alignment horizontal="left" wrapText="1"/>
    </xf>
    <xf numFmtId="0" fontId="0" fillId="0" borderId="0" xfId="0" pivotButton="1" applyFont="1" applyAlignment="1">
      <alignment horizontal="left" wrapText="1"/>
    </xf>
    <xf numFmtId="165" fontId="1" fillId="0" borderId="0" xfId="0" applyNumberFormat="1" applyFont="1" applyAlignment="1"/>
    <xf numFmtId="2" fontId="0" fillId="0" borderId="0" xfId="0" applyNumberFormat="1" applyFont="1" applyAlignment="1">
      <alignment horizontal="center" wrapText="1"/>
    </xf>
    <xf numFmtId="0" fontId="0" fillId="0" borderId="0" xfId="0" applyFont="1" applyAlignment="1">
      <alignment horizontal="left" textRotation="45"/>
    </xf>
    <xf numFmtId="0" fontId="0" fillId="0" borderId="0" xfId="0" applyFont="1" applyAlignment="1">
      <alignment textRotation="45"/>
    </xf>
    <xf numFmtId="0" fontId="1" fillId="0" borderId="0" xfId="0" applyFont="1" applyAlignment="1">
      <alignment horizontal="center" vertical="center"/>
    </xf>
    <xf numFmtId="0" fontId="0" fillId="0" borderId="0" xfId="0" applyFont="1" applyAlignment="1">
      <alignment horizontal="center" vertical="center"/>
    </xf>
    <xf numFmtId="14" fontId="1" fillId="0" borderId="0" xfId="0" applyNumberFormat="1" applyFont="1"/>
    <xf numFmtId="14" fontId="1" fillId="0" borderId="0" xfId="0" applyNumberFormat="1" applyFont="1" applyAlignment="1"/>
    <xf numFmtId="14" fontId="0" fillId="0" borderId="0" xfId="0" applyNumberFormat="1" applyFont="1" applyAlignment="1"/>
    <xf numFmtId="0" fontId="3" fillId="0" borderId="0" xfId="0" applyFont="1" applyAlignment="1"/>
    <xf numFmtId="1" fontId="0" fillId="0" borderId="0" xfId="0" applyNumberFormat="1" applyFont="1" applyAlignment="1">
      <alignment horizontal="center" wrapText="1"/>
    </xf>
    <xf numFmtId="165" fontId="4" fillId="0" borderId="0" xfId="0" applyNumberFormat="1" applyFont="1" applyAlignment="1"/>
    <xf numFmtId="0" fontId="5" fillId="4" borderId="1" xfId="0" applyFont="1" applyFill="1" applyBorder="1" applyAlignment="1">
      <alignment horizontal="left" textRotation="45"/>
    </xf>
    <xf numFmtId="2" fontId="5" fillId="4" borderId="2" xfId="0" applyNumberFormat="1" applyFont="1" applyFill="1" applyBorder="1" applyAlignment="1">
      <alignment horizontal="center" wrapText="1"/>
    </xf>
    <xf numFmtId="165" fontId="0" fillId="0" borderId="0" xfId="0" applyNumberFormat="1" applyFont="1" applyAlignment="1">
      <alignment horizontal="center" wrapText="1"/>
    </xf>
    <xf numFmtId="0" fontId="0" fillId="0" borderId="0" xfId="0" applyFont="1" applyAlignment="1">
      <alignment horizontal="left" indent="1"/>
    </xf>
    <xf numFmtId="166" fontId="0" fillId="0" borderId="0" xfId="0" applyNumberFormat="1" applyFont="1" applyAlignment="1"/>
    <xf numFmtId="14" fontId="3" fillId="0" borderId="0" xfId="0" applyNumberFormat="1" applyFont="1" applyAlignment="1">
      <alignment horizontal="right" vertical="center"/>
    </xf>
    <xf numFmtId="14" fontId="4" fillId="0" borderId="0" xfId="0" applyNumberFormat="1" applyFont="1" applyAlignment="1"/>
    <xf numFmtId="0" fontId="6" fillId="5" borderId="0" xfId="1" applyAlignment="1"/>
    <xf numFmtId="0" fontId="4" fillId="0" borderId="0" xfId="0" applyFont="1" applyAlignment="1"/>
    <xf numFmtId="2" fontId="5" fillId="4" borderId="0" xfId="0" applyNumberFormat="1" applyFont="1" applyFill="1" applyBorder="1" applyAlignment="1">
      <alignment horizontal="center" wrapText="1"/>
    </xf>
    <xf numFmtId="0" fontId="0" fillId="0" borderId="0" xfId="0" pivotButton="1" applyFont="1" applyAlignment="1">
      <alignment horizontal="left" textRotation="45" wrapText="1"/>
    </xf>
    <xf numFmtId="165" fontId="6" fillId="5" borderId="0" xfId="1" applyNumberFormat="1" applyAlignment="1"/>
    <xf numFmtId="165" fontId="3" fillId="0" borderId="0" xfId="0" applyNumberFormat="1" applyFont="1" applyAlignment="1"/>
    <xf numFmtId="165" fontId="0" fillId="0" borderId="0" xfId="0" applyNumberFormat="1" applyFont="1" applyAlignment="1"/>
    <xf numFmtId="165" fontId="3" fillId="0" borderId="0" xfId="0" applyNumberFormat="1" applyFont="1" applyAlignment="1">
      <alignment horizontal="center" wrapText="1"/>
    </xf>
    <xf numFmtId="2" fontId="0" fillId="0" borderId="0" xfId="0" applyNumberFormat="1" applyFont="1" applyAlignment="1">
      <alignment horizontal="center" textRotation="45" wrapText="1"/>
    </xf>
    <xf numFmtId="0" fontId="5" fillId="4" borderId="0" xfId="0" applyFont="1" applyFill="1" applyAlignment="1">
      <alignment horizontal="left" textRotation="45"/>
    </xf>
    <xf numFmtId="2" fontId="0" fillId="6" borderId="0" xfId="0" applyNumberFormat="1" applyFont="1" applyFill="1" applyAlignment="1">
      <alignment horizontal="center" wrapText="1"/>
    </xf>
    <xf numFmtId="0" fontId="2" fillId="3" borderId="0" xfId="0" applyFont="1" applyFill="1" applyAlignment="1">
      <alignment horizontal="center"/>
    </xf>
    <xf numFmtId="0" fontId="0" fillId="2" borderId="0" xfId="0" applyFont="1" applyFill="1" applyAlignment="1">
      <alignment horizontal="center"/>
    </xf>
  </cellXfs>
  <cellStyles count="2">
    <cellStyle name="Normal" xfId="0" builtinId="0"/>
    <cellStyle name="Ruim" xfId="1" builtinId="27"/>
  </cellStyles>
  <dxfs count="959">
    <dxf>
      <fill>
        <patternFill patternType="solid">
          <fgColor indexed="64"/>
          <bgColor rgb="FF92D050"/>
        </patternFill>
      </fill>
    </dxf>
    <dxf>
      <fill>
        <patternFill patternType="solid">
          <fgColor indexed="64"/>
          <bgColor rgb="FF92D050"/>
        </patternFill>
      </fill>
    </dxf>
    <dxf>
      <fill>
        <patternFill patternType="solid">
          <fgColor indexed="64"/>
          <bgColor rgb="FF92D050"/>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2" formatCode="0.00"/>
    </dxf>
    <dxf>
      <alignment textRotation="45"/>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textRotation="45"/>
    </dxf>
    <dxf>
      <alignment textRotation="45"/>
    </dxf>
    <dxf>
      <font>
        <b/>
        <color theme="1"/>
      </font>
      <fill>
        <patternFill patternType="solid">
          <fgColor theme="4" tint="0.79998168889431442"/>
          <bgColor theme="4" tint="0.79998168889431442"/>
        </patternFill>
      </fill>
    </dxf>
    <dxf>
      <numFmt numFmtId="165" formatCode="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fill>
        <patternFill patternType="solid">
          <bgColor rgb="FF92D050"/>
        </patternFill>
      </fill>
    </dxf>
    <dxf>
      <fill>
        <patternFill patternType="solid">
          <bgColor rgb="FF92D050"/>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2" formatCode="0.00"/>
    </dxf>
    <dxf>
      <alignment textRotation="45"/>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2" formatCode="0.00"/>
    </dxf>
    <dxf>
      <alignment textRotation="45"/>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textRotation="45"/>
    </dxf>
    <dxf>
      <alignment textRotation="45"/>
    </dxf>
    <dxf>
      <font>
        <b/>
        <color theme="1"/>
      </font>
      <fill>
        <patternFill patternType="solid">
          <fgColor theme="4" tint="0.79998168889431442"/>
          <bgColor theme="4" tint="0.79998168889431442"/>
        </patternFill>
      </fill>
    </dxf>
    <dxf>
      <numFmt numFmtId="165" formatCode="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fill>
        <patternFill patternType="solid">
          <bgColor rgb="FF92D050"/>
        </patternFill>
      </fill>
    </dxf>
    <dxf>
      <fill>
        <patternFill patternType="solid">
          <bgColor rgb="FF92D050"/>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2" formatCode="0.00"/>
    </dxf>
    <dxf>
      <alignment textRotation="45"/>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textRotation="45"/>
    </dxf>
    <dxf>
      <alignment textRotation="45"/>
    </dxf>
    <dxf>
      <font>
        <b/>
        <color theme="1"/>
      </font>
      <fill>
        <patternFill patternType="solid">
          <fgColor theme="4" tint="0.79998168889431442"/>
          <bgColor theme="4" tint="0.79998168889431442"/>
        </patternFill>
      </fill>
    </dxf>
    <dxf>
      <numFmt numFmtId="165" formatCode="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fill>
        <patternFill patternType="solid">
          <bgColor rgb="FF92D050"/>
        </patternFill>
      </fill>
    </dxf>
    <dxf>
      <fill>
        <patternFill patternType="solid">
          <bgColor rgb="FF92D050"/>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2" formatCode="0.00"/>
    </dxf>
    <dxf>
      <alignment textRotation="45"/>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textRotation="45"/>
    </dxf>
    <dxf>
      <alignment textRotation="45"/>
    </dxf>
    <dxf>
      <font>
        <b/>
        <color theme="1"/>
      </font>
      <fill>
        <patternFill patternType="solid">
          <fgColor theme="4" tint="0.79998168889431442"/>
          <bgColor theme="4" tint="0.79998168889431442"/>
        </patternFill>
      </fill>
    </dxf>
    <dxf>
      <numFmt numFmtId="165" formatCode="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fill>
        <patternFill patternType="solid">
          <bgColor rgb="FF92D050"/>
        </patternFill>
      </fill>
    </dxf>
    <dxf>
      <fill>
        <patternFill patternType="solid">
          <bgColor rgb="FF92D050"/>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2" formatCode="0.00"/>
    </dxf>
    <dxf>
      <alignment textRotation="45"/>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textRotation="45"/>
    </dxf>
    <dxf>
      <alignment textRotation="45"/>
    </dxf>
    <dxf>
      <font>
        <b/>
        <color theme="1"/>
      </font>
      <fill>
        <patternFill patternType="solid">
          <fgColor theme="4" tint="0.79998168889431442"/>
          <bgColor theme="4" tint="0.79998168889431442"/>
        </patternFill>
      </fill>
    </dxf>
    <dxf>
      <numFmt numFmtId="165" formatCode="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fill>
        <patternFill patternType="solid">
          <bgColor rgb="FF92D050"/>
        </patternFill>
      </fill>
    </dxf>
    <dxf>
      <fill>
        <patternFill patternType="solid">
          <bgColor rgb="FF92D050"/>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2" formatCode="0.00"/>
    </dxf>
    <dxf>
      <alignment textRotation="45"/>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textRotation="45"/>
    </dxf>
    <dxf>
      <alignment textRotation="45"/>
    </dxf>
    <dxf>
      <font>
        <b/>
        <color theme="1"/>
      </font>
      <fill>
        <patternFill patternType="solid">
          <fgColor theme="4" tint="0.79998168889431442"/>
          <bgColor theme="4" tint="0.79998168889431442"/>
        </patternFill>
      </fill>
    </dxf>
    <dxf>
      <numFmt numFmtId="165" formatCode="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fill>
        <patternFill patternType="solid">
          <bgColor rgb="FF92D050"/>
        </patternFill>
      </fill>
    </dxf>
    <dxf>
      <fill>
        <patternFill patternType="solid">
          <bgColor rgb="FF92D050"/>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2" formatCode="0.00"/>
    </dxf>
    <dxf>
      <alignment textRotation="45"/>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textRotation="45"/>
    </dxf>
    <dxf>
      <alignment textRotation="45"/>
    </dxf>
    <dxf>
      <font>
        <b/>
        <color theme="1"/>
      </font>
      <fill>
        <patternFill patternType="solid">
          <fgColor theme="4" tint="0.79998168889431442"/>
          <bgColor theme="4" tint="0.79998168889431442"/>
        </patternFill>
      </fill>
    </dxf>
    <dxf>
      <numFmt numFmtId="165" formatCode="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fill>
        <patternFill patternType="solid">
          <bgColor rgb="FF92D050"/>
        </patternFill>
      </fill>
    </dxf>
    <dxf>
      <fill>
        <patternFill patternType="solid">
          <bgColor rgb="FF92D050"/>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2" formatCode="0.00"/>
    </dxf>
    <dxf>
      <alignment textRotation="45"/>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textRotation="45"/>
    </dxf>
    <dxf>
      <alignment textRotation="45"/>
    </dxf>
    <dxf>
      <font>
        <b/>
        <color theme="1"/>
      </font>
      <fill>
        <patternFill patternType="solid">
          <fgColor theme="4" tint="0.79998168889431442"/>
          <bgColor theme="4" tint="0.79998168889431442"/>
        </patternFill>
      </fill>
    </dxf>
    <dxf>
      <numFmt numFmtId="165" formatCode="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fill>
        <patternFill patternType="solid">
          <bgColor rgb="FF92D050"/>
        </patternFill>
      </fill>
    </dxf>
    <dxf>
      <fill>
        <patternFill patternType="solid">
          <bgColor rgb="FF92D050"/>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2" formatCode="0.00"/>
    </dxf>
    <dxf>
      <alignment textRotation="45"/>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textRotation="45"/>
    </dxf>
    <dxf>
      <alignment textRotation="45"/>
    </dxf>
    <dxf>
      <font>
        <b/>
        <color theme="1"/>
      </font>
      <fill>
        <patternFill patternType="solid">
          <fgColor theme="4" tint="0.79998168889431442"/>
          <bgColor theme="4" tint="0.79998168889431442"/>
        </patternFill>
      </fill>
    </dxf>
    <dxf>
      <numFmt numFmtId="165" formatCode="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fill>
        <patternFill patternType="solid">
          <bgColor rgb="FF92D050"/>
        </patternFill>
      </fill>
    </dxf>
    <dxf>
      <fill>
        <patternFill patternType="solid">
          <bgColor rgb="FF92D050"/>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2" formatCode="0.00"/>
    </dxf>
    <dxf>
      <alignment textRotation="45"/>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textRotation="45"/>
    </dxf>
    <dxf>
      <alignment textRotation="45"/>
    </dxf>
    <dxf>
      <font>
        <b/>
        <color theme="1"/>
      </font>
      <fill>
        <patternFill patternType="solid">
          <fgColor theme="4" tint="0.79998168889431442"/>
          <bgColor theme="4" tint="0.79998168889431442"/>
        </patternFill>
      </fill>
    </dxf>
    <dxf>
      <numFmt numFmtId="165" formatCode="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fill>
        <patternFill patternType="solid">
          <bgColor rgb="FF92D050"/>
        </patternFill>
      </fill>
    </dxf>
    <dxf>
      <fill>
        <patternFill patternType="solid">
          <bgColor rgb="FF92D050"/>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fill>
        <patternFill patternType="solid">
          <bgColor rgb="FF92D050"/>
        </patternFill>
      </fill>
    </dxf>
    <dxf>
      <fill>
        <patternFill patternType="solid">
          <bgColor rgb="FF92D050"/>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2" formatCode="0.00"/>
    </dxf>
    <dxf>
      <alignment textRotation="45"/>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textRotation="45"/>
    </dxf>
    <dxf>
      <alignment textRotation="45"/>
    </dxf>
    <dxf>
      <font>
        <b/>
        <color theme="1"/>
      </font>
      <fill>
        <patternFill patternType="solid">
          <fgColor theme="4" tint="0.79998168889431442"/>
          <bgColor theme="4" tint="0.79998168889431442"/>
        </patternFill>
      </fill>
    </dxf>
    <dxf>
      <numFmt numFmtId="165" formatCode="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fill>
        <patternFill patternType="solid">
          <bgColor rgb="FF92D050"/>
        </patternFill>
      </fill>
    </dxf>
    <dxf>
      <fill>
        <patternFill patternType="solid">
          <bgColor rgb="FF92D050"/>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numFmt numFmtId="2" formatCode="0.00"/>
    </dxf>
    <dxf>
      <alignment textRotation="45"/>
    </dxf>
    <dxf>
      <alignment textRotation="45"/>
    </dxf>
    <dxf>
      <numFmt numFmtId="165" formatCode="0.0"/>
    </dxf>
    <dxf>
      <alignment horizontal="left"/>
    </dxf>
    <dxf>
      <alignment horizontal="left"/>
    </dxf>
    <dxf>
      <alignment horizontal="left"/>
    </dxf>
    <dxf>
      <alignment horizontal="left"/>
    </dxf>
    <dxf>
      <alignment wrapText="0"/>
    </dxf>
    <dxf>
      <alignment wrapText="0"/>
    </dxf>
    <dxf>
      <alignment wrapText="1"/>
    </dxf>
    <dxf>
      <alignment wrapText="1"/>
    </dxf>
    <dxf>
      <alignment wrapText="1"/>
    </dxf>
    <dxf>
      <alignment horizontal="center"/>
    </dxf>
    <dxf>
      <numFmt numFmtId="165" formatCode="0.0"/>
    </dxf>
    <dxf>
      <font>
        <b/>
        <color theme="1"/>
      </font>
      <fill>
        <patternFill patternType="solid">
          <fgColor theme="4" tint="0.79998168889431442"/>
          <bgColor theme="4" tint="0.79998168889431442"/>
        </patternFill>
      </fill>
    </dxf>
    <dxf>
      <alignment textRotation="45"/>
    </dxf>
    <dxf>
      <alignment textRotation="45"/>
    </dxf>
    <dxf>
      <numFmt numFmtId="2" formatCode="0.00"/>
    </dxf>
    <dxf>
      <alignment textRotation="45"/>
    </dxf>
    <dxf>
      <alignment textRotation="45"/>
    </dxf>
    <dxf>
      <numFmt numFmtId="165" formatCode="0.0"/>
    </dxf>
    <dxf>
      <alignment horizontal="left"/>
    </dxf>
    <dxf>
      <alignment horizontal="left"/>
    </dxf>
    <dxf>
      <alignment horizontal="left"/>
    </dxf>
    <dxf>
      <alignment horizontal="left"/>
    </dxf>
    <dxf>
      <alignment wrapText="0"/>
    </dxf>
    <dxf>
      <alignment wrapText="0"/>
    </dxf>
    <dxf>
      <alignment wrapText="1"/>
    </dxf>
    <dxf>
      <alignment wrapText="1"/>
    </dxf>
    <dxf>
      <alignment wrapText="1"/>
    </dxf>
    <dxf>
      <alignment horizontal="center"/>
    </dxf>
    <dxf>
      <alignment horizontal="left" textRotation="45"/>
    </dxf>
    <dxf>
      <alignment horizontal="left" textRotation="45"/>
    </dxf>
    <dxf>
      <alignment textRotation="45"/>
    </dxf>
    <dxf>
      <numFmt numFmtId="2" formatCode="0.00"/>
    </dxf>
    <dxf>
      <numFmt numFmtId="165" formatCode="0.0"/>
    </dxf>
    <dxf>
      <alignment horizontal="left"/>
    </dxf>
    <dxf>
      <alignment horizontal="left"/>
    </dxf>
    <dxf>
      <alignment horizontal="left"/>
    </dxf>
    <dxf>
      <alignment wrapText="0"/>
    </dxf>
    <dxf>
      <alignment wrapText="0"/>
    </dxf>
    <dxf>
      <alignment wrapText="1"/>
    </dxf>
    <dxf>
      <alignment wrapText="1"/>
    </dxf>
    <dxf>
      <alignment wrapText="1"/>
    </dxf>
    <dxf>
      <alignment horizontal="center"/>
    </dxf>
    <dxf>
      <alignment horizontal="left" textRotation="45"/>
    </dxf>
    <dxf>
      <alignment horizontal="left" textRotation="45"/>
    </dxf>
    <dxf>
      <numFmt numFmtId="2" formatCode="0.00"/>
    </dxf>
    <dxf>
      <numFmt numFmtId="165" formatCode="0.0"/>
    </dxf>
    <dxf>
      <numFmt numFmtId="165" formatCode="0.0"/>
    </dxf>
    <dxf>
      <alignment horizontal="left"/>
    </dxf>
    <dxf>
      <alignment horizontal="left"/>
    </dxf>
    <dxf>
      <alignment horizontal="left"/>
    </dxf>
    <dxf>
      <alignment wrapText="0"/>
    </dxf>
    <dxf>
      <alignment wrapText="0"/>
    </dxf>
    <dxf>
      <alignment wrapText="1"/>
    </dxf>
    <dxf>
      <alignment wrapText="1"/>
    </dxf>
    <dxf>
      <alignment wrapText="1"/>
    </dxf>
    <dxf>
      <alignment horizontal="center"/>
    </dxf>
    <dxf>
      <fill>
        <patternFill patternType="solid">
          <bgColor rgb="FF92D050"/>
        </patternFill>
      </fill>
    </dxf>
    <dxf>
      <fill>
        <patternFill patternType="solid">
          <bgColor rgb="FF92D050"/>
        </patternFill>
      </fill>
    </dxf>
    <dxf>
      <alignment horizontal="left" textRotation="45"/>
    </dxf>
    <dxf>
      <alignment horizontal="left" textRotation="45"/>
    </dxf>
    <dxf>
      <numFmt numFmtId="2" formatCode="0.00"/>
    </dxf>
    <dxf>
      <numFmt numFmtId="165" formatCode="0.0"/>
    </dxf>
    <dxf>
      <numFmt numFmtId="165" formatCode="0.0"/>
    </dxf>
    <dxf>
      <alignment horizontal="left"/>
    </dxf>
    <dxf>
      <alignment horizontal="left"/>
    </dxf>
    <dxf>
      <alignment horizontal="left"/>
    </dxf>
    <dxf>
      <alignment wrapText="0"/>
    </dxf>
    <dxf>
      <alignment wrapText="0"/>
    </dxf>
    <dxf>
      <alignment wrapText="1"/>
    </dxf>
    <dxf>
      <alignment wrapText="1"/>
    </dxf>
    <dxf>
      <alignment wrapText="1"/>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RE ARAUJO" refreshedDate="44278.710495717591" missingItemsLimit="0" createdVersion="6" refreshedVersion="6" minRefreshableVersion="3" recordCount="239" xr:uid="{3C89A784-5339-4F14-A5BF-F0161AEE75C2}">
  <cacheSource type="worksheet">
    <worksheetSource ref="A1:N1048576" sheet="Respostas"/>
  </cacheSource>
  <cacheFields count="14">
    <cacheField name="Carimbo de data/hora" numFmtId="14">
      <sharedItems containsNonDate="0" containsDate="1" containsString="0" containsBlank="1" minDate="2021-02-28T11:29:21" maxDate="2021-03-23T16:59:06"/>
    </cacheField>
    <cacheField name="1. Grupo Avalidor - Indique o número do grupo" numFmtId="0">
      <sharedItems containsBlank="1" count="9">
        <s v="01 - Cartesianos"/>
        <s v="02 - Os Descartáveis"/>
        <s v="05 - Maquiavélicos"/>
        <s v="03 - Directum"/>
        <s v="06 - Pan+Demos"/>
        <s v="07 - Proletariat"/>
        <s v="04 - Filojuristas"/>
        <s v="Professor"/>
        <m/>
      </sharedItems>
    </cacheField>
    <cacheField name="2. Grupo Avaliado - Indique o número do grupo" numFmtId="0">
      <sharedItems containsBlank="1" count="8">
        <s v="05 - Maquiavélicos"/>
        <s v="06 - Pan+Demos"/>
        <s v="07 - Proletariat"/>
        <s v="03 - Directum"/>
        <s v="02 - Os Descartáveis"/>
        <s v="01 - Cartesianos"/>
        <s v="04 - Filojuristas"/>
        <m/>
      </sharedItems>
    </cacheField>
    <cacheField name="3. Trabalho Avaliado" numFmtId="0">
      <sharedItems containsBlank="1" count="5">
        <s v="1 - Categorias do pensamento contemporâneo"/>
        <s v="2 - Natureza e Governo"/>
        <s v="3 - O legado Grego"/>
        <s v="4 - A liberdade dos modernos"/>
        <m/>
      </sharedItems>
    </cacheField>
    <cacheField name="4. Critério de Avaliação 1: consistência da argumentação" numFmtId="0">
      <sharedItems containsString="0" containsBlank="1" containsNumber="1" containsInteger="1" minValue="0" maxValue="5"/>
    </cacheField>
    <cacheField name="5. Critério de Avaliação 2: complexidade da pesquisa envolvida no trabalho" numFmtId="0">
      <sharedItems containsString="0" containsBlank="1" containsNumber="1" containsInteger="1" minValue="0" maxValue="5"/>
    </cacheField>
    <cacheField name="6. Critério de Avaliação 3: densidade crítica" numFmtId="0">
      <sharedItems containsString="0" containsBlank="1" containsNumber="1" containsInteger="1" minValue="0" maxValue="5"/>
    </cacheField>
    <cacheField name="7. Critério de Avaliação 4: aspectos formais" numFmtId="0">
      <sharedItems containsString="0" containsBlank="1" containsNumber="1" containsInteger="1" minValue="0" maxValue="5"/>
    </cacheField>
    <cacheField name="Comentário - Escreva um breve comentário sobre o trabalho" numFmtId="0">
      <sharedItems containsBlank="1" longText="1"/>
    </cacheField>
    <cacheField name="Total" numFmtId="0">
      <sharedItems containsString="0" containsBlank="1" containsNumber="1" minValue="0" maxValue="5"/>
    </cacheField>
    <cacheField name="Bonus" numFmtId="0">
      <sharedItems containsBlank="1"/>
    </cacheField>
    <cacheField name="Nota" numFmtId="0">
      <sharedItems containsString="0" containsBlank="1" containsNumber="1" minValue="0" maxValue="5.1333333333333337"/>
    </cacheField>
    <cacheField name="Avaliador = Avaliado" numFmtId="0">
      <sharedItems containsBlank="1"/>
    </cacheField>
    <cacheField name="Problema"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d v="2021-02-28T11:29:21"/>
    <x v="0"/>
    <x v="0"/>
    <x v="0"/>
    <n v="4"/>
    <n v="4"/>
    <n v="5"/>
    <n v="4"/>
    <s v="Trabalho bem articulado. A menção ao livro &quot;Sapiens&quot; demonstra como a ideia das categorias enquanto construções humanas continua atual e relevante (visto que o livro é um best-seller). Além disso, a relação feita com o marxismo cultural demonstra como a linguagem pode confundir ao invés de explicar, bem como pode ser um meio de contradição ao invés de certeza."/>
    <n v="4.166666666666667"/>
    <m/>
    <n v="4.166666666666667"/>
    <b v="0"/>
    <x v="0"/>
  </r>
  <r>
    <d v="2021-02-28T11:34:03"/>
    <x v="0"/>
    <x v="1"/>
    <x v="0"/>
    <n v="2"/>
    <n v="3"/>
    <n v="2"/>
    <n v="3"/>
    <s v="O texto é bem conciso. No entanto, parece não responder às atividades propostas: (i) identificar uma ou mais categorias (apresentar o conceito de alguma delas); e (ii) se ela(s) contribuem efetivamente para uma melhor compreensão do mundo atual."/>
    <n v="2.5"/>
    <m/>
    <n v="2.5"/>
    <b v="0"/>
    <x v="0"/>
  </r>
  <r>
    <d v="2021-02-28T17:28:52"/>
    <x v="1"/>
    <x v="1"/>
    <x v="0"/>
    <n v="5"/>
    <n v="4"/>
    <n v="3"/>
    <n v="3"/>
    <s v="Apesar de o grupo ter articulado bem os conceitos, acredito que poderia ter desenvolvido mais a discussão, principalmente abarcando outros aspectos e dando exemplos atuais/concretos da utilização da categoria &quot;marxismo cultural&quot;."/>
    <n v="4"/>
    <m/>
    <n v="4"/>
    <b v="0"/>
    <x v="0"/>
  </r>
  <r>
    <d v="2021-02-28T18:16:50"/>
    <x v="1"/>
    <x v="2"/>
    <x v="0"/>
    <n v="4"/>
    <n v="4"/>
    <n v="5"/>
    <n v="5"/>
    <s v="No geral, o texto está muito bem escrito e desenvolvido. Realmente, é um texto que prende a atenção e fomenta interesse na discussão. No entanto, os dois últimos parágrafos, principalmente o último, ficaram um pouco desconexos com a discussão. Faltou fazer uma ponte melhor entre sociedade do cansaço e a escassez do tempo. O penúltimo parágrafo fala sobre atividades &quot;improdutivas&quot;, mas no último já fala sobre a possibilidade de não estarmos reservando tempo suficiente para atividades &quot;produtivas&quot;. Achei que ficou confuso._x000a_"/>
    <n v="4.333333333333333"/>
    <m/>
    <n v="4.333333333333333"/>
    <b v="0"/>
    <x v="0"/>
  </r>
  <r>
    <d v="2021-02-28T18:24:52"/>
    <x v="1"/>
    <x v="3"/>
    <x v="0"/>
    <n v="4"/>
    <n v="2"/>
    <n v="4"/>
    <n v="2"/>
    <s v="O texto está bem fluído, com ideias claras. Mas o termo &quot;uberização&quot; não foi bem usado no texto. No início do texto o grupo fala da &quot;uberização do trabalho&quot;, mas restringe tal termo somente à seara trabalhista. Fora isso, a construção da argumentação, em que tange à tese da pós-verdade, foi bem utilizada, de modo a trazer diversas reflexões interessantes acerca do momento em que estamos vivendo. Entretanto, o post não indicou as fontes utilizadas, mas como é um primeiro post, e o texto está bem construído, achamos por bem não zerar a competência 5."/>
    <n v="3"/>
    <m/>
    <n v="3"/>
    <b v="0"/>
    <x v="0"/>
  </r>
  <r>
    <d v="2021-02-28T19:17:03"/>
    <x v="0"/>
    <x v="4"/>
    <x v="0"/>
    <n v="4"/>
    <n v="3"/>
    <n v="4"/>
    <n v="3"/>
    <s v="A potencialidade do texto consiste na análise da quebra de expectativa entre o monopólio dos meios tradicionais no passado e, atualmente, a deturpação das tecnologias de informação para manipulação e compartilhamento de pós-verdades e conteúdos fundamentalistas. Nesse sentido, reitera-se a qualidade da citação de Castells no que concerne à relação de comunicação e política. Já no que tange ao esfriamento da realidade social e da comunicação entre os sujeitos, por meio de fenômenos como a uberização do trabalho e a contratação de serviços pela internet, evidencia-se o distanciamento do projeto imaginado nas redes para aproximar as pessoas. O texto tem boas reflexões e traz um conteúdo atual e necessário de ser discutido. Sentiu-se a falta somente de uma imagem no post para trazer atenção ao leitor."/>
    <n v="3.5"/>
    <m/>
    <n v="3.5"/>
    <b v="0"/>
    <x v="0"/>
  </r>
  <r>
    <d v="2021-03-01T20:15:00"/>
    <x v="2"/>
    <x v="5"/>
    <x v="0"/>
    <n v="5"/>
    <n v="4"/>
    <n v="4"/>
    <n v="5"/>
    <s v="O trabalho sob análise foi bem desenvolvido e elaborado, obtendo sucesso em manter o leitor interessado em seu conteúdo e em realizar uma crítica embasada ao assunto discutido. Texto bem escrito, claro e esteticamente aprazível."/>
    <n v="4.5"/>
    <m/>
    <n v="4.5"/>
    <b v="0"/>
    <x v="0"/>
  </r>
  <r>
    <d v="2021-03-01T21:05:02"/>
    <x v="2"/>
    <x v="2"/>
    <x v="0"/>
    <n v="4"/>
    <n v="4"/>
    <n v="3"/>
    <n v="4"/>
    <s v="O post apresenta bem e de uma forma dinâmica o conceito de sociedade do cansaço e traz alguns questionamentos pertinentes. Apenas poderia ter dialogado mais com o texto obrigatório e o complementar."/>
    <n v="3.8333333333333335"/>
    <m/>
    <n v="3.8333333333333335"/>
    <b v="0"/>
    <x v="0"/>
  </r>
  <r>
    <d v="2021-03-01T21:10:11"/>
    <x v="3"/>
    <x v="0"/>
    <x v="0"/>
    <n v="5"/>
    <n v="5"/>
    <n v="5"/>
    <n v="5"/>
    <s v="As transformações são constantes e os conceitos mudam."/>
    <n v="5"/>
    <m/>
    <n v="5"/>
    <b v="0"/>
    <x v="0"/>
  </r>
  <r>
    <d v="2021-03-01T22:01:45"/>
    <x v="3"/>
    <x v="5"/>
    <x v="0"/>
    <n v="5"/>
    <n v="5"/>
    <n v="5"/>
    <n v="5"/>
    <s v="Mesmo com toda a tecnologia e potentes meios de comunicações jamais vistos na humanidade o individuo encontra-se solitário."/>
    <n v="5"/>
    <m/>
    <n v="5"/>
    <b v="0"/>
    <x v="0"/>
  </r>
  <r>
    <d v="2021-03-01T22:03:59"/>
    <x v="3"/>
    <x v="4"/>
    <x v="0"/>
    <n v="5"/>
    <n v="5"/>
    <n v="5"/>
    <n v="5"/>
    <s v="O que induz um grupo social para o bem pode fazer também para o mal."/>
    <n v="5"/>
    <m/>
    <n v="5"/>
    <b v="0"/>
    <x v="0"/>
  </r>
  <r>
    <d v="2021-03-02T10:47:09"/>
    <x v="3"/>
    <x v="1"/>
    <x v="0"/>
    <n v="3"/>
    <n v="3"/>
    <n v="3"/>
    <n v="3"/>
    <s v="O texto do grupo abordou de forma objetiva o modo o qual o universo linguístico se constrói dentro do dinamismo social, de modo a estabelecer continuamente conceitos cunhados a partir da assimilação da realidade e que por sua vez passam a influenciar o entendimento dessa. _x000a__x000a_Ademais, interessante ponto foi que o grupo utilizou-se de várias expressões que criadas ao longo do desenvolvimento humano e ressignificadas ao longo da história. Embora curto, texto foi objetivo e claro, cumprindo com sua finalidade."/>
    <n v="3"/>
    <m/>
    <n v="3"/>
    <b v="0"/>
    <x v="0"/>
  </r>
  <r>
    <d v="2021-03-02T10:57:09"/>
    <x v="3"/>
    <x v="2"/>
    <x v="0"/>
    <n v="4"/>
    <n v="4"/>
    <n v="4"/>
    <n v="4"/>
    <s v="O grupo de forma muito inteligente trouxe uma contraposição do ideia de &quot;Sociedade do Cansaço&quot;, do filósofo sul-coreano Byung-Han, e de &quot;Sociedade Disciplinar&quot;, de Michel Foucault, evidenciando a mudança abrupta ao longo da história do modo como os indivíduos estão inseridos na sociedade._x000a__x000a_Enquanto na Sociedade Disciplinar existia uma pressão sobre os indivíduos que à assimilavam na forma como qual entendiam a realidade, produzindo &quot;loucos e delinquentes a partir da obediência e da coerção&quot;._x000a__x000a_Por outro lado, o grupo destacou que na Sociedade do Cansaço, os conceitos anteriormente incorporados foram ressignificados e o &quot;você deve!&quot; deu lugar ao &quot;você pode&quot;, trazendo o maior número de transtornos mentais nos últimos tempos._x000a__x000a_Embora não tenha falado diretamente e explicitamente do modo pelo qual a linguagem e a criação de conceitos influenciam a assimilação da realidade, o grupo trouxe uma abordagem diferente dos demais que foi produtiva."/>
    <n v="4"/>
    <m/>
    <n v="4"/>
    <b v="0"/>
    <x v="0"/>
  </r>
  <r>
    <d v="2021-03-02T11:02:37"/>
    <x v="3"/>
    <x v="1"/>
    <x v="0"/>
    <n v="3"/>
    <n v="3"/>
    <n v="2"/>
    <n v="2"/>
    <s v="O grupo apresentou o post de forma clara e objetiva, expondo o modo pelo qual ocorre a ressignificação das categorias linguísticas e como esse processo influencia na interpretação da realidade. Para demonstrar tal perspectiva trouxe exemplo de categorias linguísticas que foram sendo ressignificadas ao longo do desenvolvimento humano."/>
    <n v="2.6666666666666665"/>
    <m/>
    <n v="2.6666666666666665"/>
    <b v="0"/>
    <x v="0"/>
  </r>
  <r>
    <d v="2021-03-02T18:35:16"/>
    <x v="2"/>
    <x v="3"/>
    <x v="0"/>
    <n v="4"/>
    <n v="1"/>
    <n v="2"/>
    <n v="2"/>
    <s v="A inserção do conteúdo visto em aula e nos textos da semana no cenário atual(Pandemia) é bastante interessante, porém nota-se uma falta de aprofundamento no assunto com apenas descrições e algumas falhas na revisão de português."/>
    <n v="2.3333333333333335"/>
    <m/>
    <n v="2.3333333333333335"/>
    <b v="0"/>
    <x v="0"/>
  </r>
  <r>
    <d v="2021-03-02T20:18:17"/>
    <x v="2"/>
    <x v="2"/>
    <x v="0"/>
    <n v="5"/>
    <n v="3"/>
    <n v="4"/>
    <n v="5"/>
    <s v="Texto curto, direito, bem argumentado e teor crítico satisfatório, condizente com a proposta, porém, faltou apresentar uma melhor pesquisa bibliográfica."/>
    <n v="4.166666666666667"/>
    <m/>
    <n v="4.166666666666667"/>
    <b v="0"/>
    <x v="0"/>
  </r>
  <r>
    <d v="2021-03-02T20:31:01"/>
    <x v="2"/>
    <x v="5"/>
    <x v="0"/>
    <n v="5"/>
    <n v="5"/>
    <n v="4"/>
    <n v="4"/>
    <s v="Texto bem estruturado, com ótimo senso crítico, com uso intensivo da literatura, porém ao fim levantou perguntas que eu queria saber qual seria a resposta do grupo."/>
    <n v="4.666666666666667"/>
    <m/>
    <n v="4.666666666666667"/>
    <b v="0"/>
    <x v="0"/>
  </r>
  <r>
    <d v="2021-03-03T15:41:50"/>
    <x v="4"/>
    <x v="3"/>
    <x v="0"/>
    <n v="3"/>
    <n v="0"/>
    <n v="3"/>
    <n v="3"/>
    <s v="O texto traz algumas reflexões sobre o período da pandemia, contudo, embora aborde algumas categorias, como a COVID-19, a uberização e a pós-verdade, não trouxe elementos de suporte para as linhas argumentativas. Por outro lado, destaco a construção do último parágrafo, que nos remete a pensar sobre o que virá pós-covid-19, uma vez que as lições a serem extraídas da pandemia não foram de todo absorvidas."/>
    <n v="2"/>
    <m/>
    <n v="2"/>
    <b v="0"/>
    <x v="0"/>
  </r>
  <r>
    <d v="2021-03-03T17:13:51"/>
    <x v="2"/>
    <x v="6"/>
    <x v="0"/>
    <n v="0"/>
    <n v="0"/>
    <n v="0"/>
    <n v="0"/>
    <s v="não há texto"/>
    <n v="0"/>
    <m/>
    <n v="0"/>
    <b v="0"/>
    <x v="0"/>
  </r>
  <r>
    <d v="2021-03-03T23:10:26"/>
    <x v="4"/>
    <x v="2"/>
    <x v="0"/>
    <n v="5"/>
    <n v="3"/>
    <n v="5"/>
    <n v="5"/>
    <s v="Uma ótima reflexão acerca da “Sociedade do Cansaço”. As aspas na palavra “escassez”, no título do post, e a metalinguagem na conclusão expressam atributos nucleares da “Sociedade do Cansaço” caracterizada pelo pardoxo entre uma alegada falta de tempo decorrente de tecnologias que simplificaram rotinas de forma substancial."/>
    <n v="4.333333333333333"/>
    <m/>
    <n v="4.333333333333333"/>
    <b v="0"/>
    <x v="0"/>
  </r>
  <r>
    <d v="2021-03-03T23:11:46"/>
    <x v="5"/>
    <x v="1"/>
    <x v="0"/>
    <n v="5"/>
    <n v="3"/>
    <n v="5"/>
    <n v="5"/>
    <s v="Uma ótima reflexão acerca da “Sociedade do Cansaço”. As aspas na palavra “escassez”, no título do post, e a metalinguagem na conclusão expressam atributos nucleares da “Sociedade do Cansaço”, caracterizada pelo paradoxo entre uma alegada falta de tempo decorrente de tecnologias que simplificaram rotinas de forma substancial."/>
    <n v="4.333333333333333"/>
    <m/>
    <n v="4.333333333333333"/>
    <b v="0"/>
    <x v="0"/>
  </r>
  <r>
    <d v="2021-03-04T19:23:01"/>
    <x v="6"/>
    <x v="2"/>
    <x v="0"/>
    <n v="5"/>
    <n v="3"/>
    <n v="5"/>
    <n v="4"/>
    <s v="A postagem iniciou com a contextualização do mundo atual, que, apesar dos avanços tecnológicos, vem sofrendo com novos problemas relacionados com o sentimento de pressão por desempenho. Em seguida fala do contraponto da &quot;Sociedade do Cansaço&quot; de Byung-Chul Han com a &quot;Sociedade Disciplinar&quot; de Michel Foucault, demonstrando a relevância do pensamento do coreano para a compreensão desse mundo em que as pessoas acham inaceitável &quot;perder tempo&quot;._x000a__x000a_Acredito que os aspectos negativos dessa &quot;Sociedade do Cansaço&quot;, como a ansiedade e a depressão, são efeitos colaterais de um processo revolucionário na humanidade. Cada pessoa começa a perceber que pode alcançar coisas grandiosas, mas para tanto precisam aproveitar seu tempo da forma mais eficiente possível. Para que essa força não gere tanta angústia naqueles momentos em que inevitavelmente o sentimento de fracasso supere a resiliência, é preciso equilibrar com uma boa dose de bom humor, não se deixando levar tão a sério e se mostrando vulneráveis. E por isso vou acabar logo esse &quot;breve comentário&quot; e passar a fazer outras coisas."/>
    <n v="4.166666666666667"/>
    <m/>
    <n v="4.166666666666667"/>
    <b v="0"/>
    <x v="0"/>
  </r>
  <r>
    <d v="2021-03-05T01:23:04"/>
    <x v="6"/>
    <x v="1"/>
    <x v="0"/>
    <n v="2"/>
    <n v="2"/>
    <n v="2"/>
    <n v="1"/>
    <s v="Trabalhou bem o tema de forma geral, sentimos a necessidade de um maior aprofundamento e clareza naquilo que estava falando. Trouxe bem a ideia empregada por Wittgenstein ao afirmar que a linguagem é uma caixa de ferramentas que nos servimos para selecionarmos os recursos mais adequados quando precisamos interpretar ou comunicar o nosso pensamento (citação válida para clarear o pensamento, mas faltou a capacidade crítica envolvida)."/>
    <n v="1.8333333333333333"/>
    <m/>
    <n v="1.8333333333333333"/>
    <b v="0"/>
    <x v="0"/>
  </r>
  <r>
    <d v="2021-03-05T15:14:16"/>
    <x v="6"/>
    <x v="3"/>
    <x v="0"/>
    <n v="4"/>
    <n v="2"/>
    <n v="3"/>
    <n v="3"/>
    <s v="O texto tem comportamento mais próximo a um artigo de opinião. Embora tenha coerência argumentativa, falta as referências e citações que poderiam melhor dar embasamento às ideias defendidas pelo grupo. Sugiro ao grupo, enriquecer a argumentação com referências expressas no texto postado além de um posicionamento mais crítico."/>
    <n v="3"/>
    <m/>
    <n v="3"/>
    <b v="0"/>
    <x v="0"/>
  </r>
  <r>
    <d v="2021-03-05T16:50:52"/>
    <x v="6"/>
    <x v="0"/>
    <x v="0"/>
    <n v="5"/>
    <n v="5"/>
    <n v="3"/>
    <n v="4"/>
    <s v="O trabalho aborda satisfatoriamente a complexidade das categorias criadas pelos seres humanos e a naturalização dessas categorias, que abrangem ideias morais, sociais e políticas. A conclusão, correta, é a de que vivemos uma &quot;realidade imaginada&quot;. Adicionaria à discussão o debate de Pierre Bourdieu sobre o poder simbólico, que vai no mesmo sentido da abordagem feita no texto, mas agrega a questão da disputa de narrativas na sociedade."/>
    <n v="4.5"/>
    <m/>
    <n v="4.5"/>
    <b v="0"/>
    <x v="0"/>
  </r>
  <r>
    <d v="2021-03-05T19:01:26"/>
    <x v="2"/>
    <x v="1"/>
    <x v="0"/>
    <n v="5"/>
    <n v="4"/>
    <n v="4"/>
    <n v="5"/>
    <s v="O texto foi muito bem escrito e acabou por proporcionar uma leitura envolvente e provocativa ao leitor. Percebe-se que houve um empenho tanto na pesquisa quanto na fase de conectar as ideias, de modo que o texto flui naturalmente, sem ser de jeito nenhum pobre ou descuidado."/>
    <n v="4.5"/>
    <m/>
    <n v="4.5"/>
    <b v="0"/>
    <x v="0"/>
  </r>
  <r>
    <d v="2021-03-05T23:10:52"/>
    <x v="0"/>
    <x v="2"/>
    <x v="0"/>
    <n v="5"/>
    <n v="5"/>
    <n v="5"/>
    <n v="4"/>
    <s v="O texto aborda dois conceitos essenciais para o contexto do trabalho. Traz pontos concisos e bem delimitados. Soube ser sucinto. Trazer Foucault pode ser dito como a &quot;cereja do bolo&quot;. Importante reflexão para a sociedade do cansaço e a sociedade disciplinar."/>
    <n v="4.833333333333333"/>
    <m/>
    <n v="4.833333333333333"/>
    <b v="0"/>
    <x v="0"/>
  </r>
  <r>
    <d v="2021-03-06T13:17:41"/>
    <x v="2"/>
    <x v="4"/>
    <x v="1"/>
    <n v="5"/>
    <n v="5"/>
    <n v="5"/>
    <n v="5"/>
    <s v="Excelente post! Importante debate sobre a aparente autonomia dos meios de comunicação e o fenômeno da pós-verdade."/>
    <n v="5"/>
    <m/>
    <n v="5"/>
    <b v="0"/>
    <x v="0"/>
  </r>
  <r>
    <d v="2021-03-06T17:18:38"/>
    <x v="0"/>
    <x v="0"/>
    <x v="1"/>
    <n v="5"/>
    <n v="5"/>
    <n v="5"/>
    <n v="4"/>
    <s v="Ótimo trabalho. O texto aborda de maneira completa a tensão entre a Li e o Fa, por meio da qual faz um panorama geral dos pontos importantes no desenvolvimento jus filosófico chinês. As principais doutrinas jurídicas chinesas são apresentadas, bem como a permanência do confucionismo como discurso legitimador do Estado perante a sociedade."/>
    <n v="4.833333333333333"/>
    <m/>
    <n v="4.833333333333333"/>
    <b v="0"/>
    <x v="0"/>
  </r>
  <r>
    <d v="2021-03-06T18:42:04"/>
    <x v="5"/>
    <x v="6"/>
    <x v="0"/>
    <n v="5"/>
    <n v="5"/>
    <n v="5"/>
    <n v="5"/>
    <s v="O texto do grupo faz uma ótima conexão entre o viés antropológico e sociológico de alguns autores estruturais-funcionalistas com as leituras obrigatórias e as discussões em sala de aula. Interessante notar que o grupo faz uma conexão interdisciplinar entre a antropologia e a filosofia quando trata da generalidade das experiências estudadas em ambos os campos, se conectando com as ideias explicitadas no texto do professor Alexandre. A densidade do debate também se apresenta na medida que o grupo traz autores paradigmáticos no quando se trata de executar uma crítica da sociedade moderna, com ideais de Arendt até Bordieu, notórios autores das ciências sociais humanas. Por fim, o grupo traz à tona também a importância de se conscientizar sobre o contexto sociopolítico quando se olha os autores individualmente e, principalmente, quando se abarca as ideias do marxismo cultural e suas diferenças e semelhanças com a crise enfrentada com o desencantamento do mundo, ainda fortemente presente século XX. Ótimo trabalho."/>
    <n v="5"/>
    <m/>
    <n v="5"/>
    <b v="0"/>
    <x v="0"/>
  </r>
  <r>
    <d v="2021-03-06T19:52:42"/>
    <x v="5"/>
    <x v="4"/>
    <x v="0"/>
    <n v="5"/>
    <n v="4"/>
    <n v="5"/>
    <n v="5"/>
    <s v="Análise interessante sobre os desafios da comunicação descentralizada atual, visto que a despeito do empoderamento individual há um rompimento das fronteiras entre fato e opinião,."/>
    <n v="4.666666666666667"/>
    <m/>
    <n v="4.666666666666667"/>
    <b v="0"/>
    <x v="0"/>
  </r>
  <r>
    <d v="2021-03-06T19:58:49"/>
    <x v="5"/>
    <x v="5"/>
    <x v="0"/>
    <n v="3"/>
    <n v="4"/>
    <n v="3"/>
    <n v="4"/>
    <s v="O trabalho escolheu abordar a pós-verdade e a sociedade do cansaço, no entanto não houve uma conexão muito boa entre as duas ideias. O trabalho, considerando isoladamente cada assunto abordado foi muito bom, mas as ideias não se conectaram bem. Houve a utilização de diversas fontes de pesquisa, como livros e matérias jornalísticas com estatísticas sobre os temas. Não sentimos muita densidade crítica, mas o texto buscou ser contextual com os últimos acontecimentos mundiais, tais como a pandemia de Covid-19, as eleições presidenciais dos EUA e do Brasil e a exposição exagerada nas redes sociais. Nos aspectos formais o texto foi bem elaborado, tendo apenas perdido pontos com o título, que não instiga o leitor a buscar com avidez o texto."/>
    <n v="3.5"/>
    <m/>
    <n v="3.5"/>
    <b v="0"/>
    <x v="0"/>
  </r>
  <r>
    <d v="2021-03-06T20:03:43"/>
    <x v="5"/>
    <x v="3"/>
    <x v="0"/>
    <n v="0"/>
    <n v="0"/>
    <n v="0"/>
    <n v="0"/>
    <s v="O grupo nao postou"/>
    <n v="0"/>
    <m/>
    <n v="0"/>
    <b v="0"/>
    <x v="0"/>
  </r>
  <r>
    <d v="2021-03-06T20:13:40"/>
    <x v="0"/>
    <x v="6"/>
    <x v="0"/>
    <n v="4"/>
    <n v="5"/>
    <n v="5"/>
    <n v="5"/>
    <s v="O texto é muito denso e bem trabalhado. Trabalha muito bem a teoria estrutural- funcionalista, poder simbólico e habitus - categorias teóricas desenvolvidas por Radclife e Bordieu. Se entendi corretamente o texto, nos interessou sobremaneira a conclusão de que os propagadores da existência da categoria do marxismo cultural capitaneam um movimento estrutural enraizado na linguagem, cujo objetivo é conformar o modo das outras pessoas."/>
    <n v="4.666666666666667"/>
    <m/>
    <n v="4.666666666666667"/>
    <b v="0"/>
    <x v="0"/>
  </r>
  <r>
    <d v="2021-03-06T22:13:29"/>
    <x v="0"/>
    <x v="3"/>
    <x v="0"/>
    <n v="4"/>
    <n v="2"/>
    <n v="3"/>
    <n v="3"/>
    <s v="Senti a falta de um olhar mais filosófico que provocasse reflexões e um pouco mais desenvolvimento ligado as provocações feitas em aula. O texto acabou fazendo mais comentários acerca do cenário de pandemia, do que trazendo contextualizações e instigação interpretativa. No mais, faltou referencias e pesquisas externas para uma melhor contextualização do post."/>
    <n v="3"/>
    <m/>
    <n v="3"/>
    <b v="0"/>
    <x v="0"/>
  </r>
  <r>
    <d v="2021-03-06T22:24:46"/>
    <x v="5"/>
    <x v="0"/>
    <x v="0"/>
    <n v="5"/>
    <n v="5"/>
    <n v="5"/>
    <n v="4"/>
    <s v="Texto interessante e fluído, que desperta o interesse do leitor e desenvolve coerentemente o assunto que se dispõe a tratar. Demonstra profundidade e erudição ao abordar o tema por diferentes perspectivas e com ligação a assuntos diversos. Contudo, o estilo de escrita dificulta um pouco a compreensão de alguns pontos. _x000a__x000a_Outros comentários foram feitos em cima do próprio texto."/>
    <n v="4.833333333333333"/>
    <m/>
    <n v="4.833333333333333"/>
    <b v="0"/>
    <x v="0"/>
  </r>
  <r>
    <d v="2021-03-07T14:09:39"/>
    <x v="0"/>
    <x v="4"/>
    <x v="1"/>
    <n v="5"/>
    <n v="4"/>
    <n v="4"/>
    <n v="5"/>
    <s v="Texto muito potente, pois dialoga com as leituras obrigatórias atreladas ao módulo e propõe, criticamente, estabelecer um marco de análise do conflito existente entre a discussão do debate de gênero no cenário nacional e a concepção de uma &quot;ordem natural&quot; dos grupos conservadores, nos quais se incluem as igrejas neopentecostais e evangélicas e os políticos brasileiros. A contribuição do grupo reafirmou muito bem a importância do estudo da identidade de gênero para &quot;desnaturalizar&quot; os preconceitos atribuídos à pauta LGBT na busca por direitos, e buscou destituir os jargões utilizados pelos grupos conservadores para deslegitimar essa pauta - principalmente a defesa dos valores morais da família. Por fim, o grupo trouxe referências que dialogam com a proposta do tema."/>
    <n v="4.5"/>
    <m/>
    <n v="4.5"/>
    <b v="0"/>
    <x v="0"/>
  </r>
  <r>
    <d v="2021-03-07T22:36:57"/>
    <x v="1"/>
    <x v="5"/>
    <x v="1"/>
    <n v="5"/>
    <n v="5"/>
    <n v="5"/>
    <n v="5"/>
    <s v="Texto bastante consistente e claro no ponto de vista, abordando a relação que existe entre a religiosidade (especificamente a cristã) e o eixo moral adotado pelo governo atual, ainda bastante presente no contexto brasileiro. De maneira geral, a postura é constantemente crítica, apontando os danos que são causados por essa relação conservadora, usada também como uma forma de manutenção da estrutura social. Também aborda que essa relação é dissimulada para dar roupagem de laico, mas com o fim de manter a estrutura conservadora e tradicional dessa relação da religião e governo. _x000a_"/>
    <n v="5"/>
    <m/>
    <n v="5"/>
    <b v="0"/>
    <x v="0"/>
  </r>
  <r>
    <d v="2021-03-07T22:47:35"/>
    <x v="1"/>
    <x v="0"/>
    <x v="1"/>
    <n v="5"/>
    <n v="5"/>
    <n v="5"/>
    <n v="5"/>
    <s v="Gostei da &quot;continuação&quot; da história do confucionismo Chinês, de como ele teve seu declínio, mas sua recente restauração na sociedade chinesa. Interessante notar como essa filosofia, que pode eventualmente ser considerado tradicional e conservador demais, com uma história literalmente milenar, ainda estar presente na China. Pelo que se depreende, a filosofia confucionista estabelece uma verdadeira &quot;constituição material&quot; desse país."/>
    <n v="5"/>
    <m/>
    <n v="5"/>
    <b v="0"/>
    <x v="0"/>
  </r>
  <r>
    <d v="2021-03-08T15:17:57"/>
    <x v="1"/>
    <x v="6"/>
    <x v="1"/>
    <n v="3"/>
    <n v="3"/>
    <n v="4"/>
    <n v="4"/>
    <s v="Encontrei no texto citações pontuais de textos já lidos em sala. A linha de raciocínio argumentativa ficou comprometida com boa parte do texto se limitando a aspectos descritivos. Não consegui delimitar claramente uma introdução, desenvolvimento e conclusão. _x000a_O texto conseguiu resumir alguns bons pontos discutidos em sala."/>
    <n v="3.3333333333333335"/>
    <m/>
    <n v="3.3333333333333335"/>
    <b v="0"/>
    <x v="0"/>
  </r>
  <r>
    <d v="2021-03-08T15:28:38"/>
    <x v="1"/>
    <x v="2"/>
    <x v="1"/>
    <n v="3"/>
    <n v="2"/>
    <n v="3"/>
    <n v="5"/>
    <s v="O texto se limitou a fazer um resumo dos pontos abordados nos textos obrigatórios da disciplina e das discussões em sala. _x000a_Não foi possível identificar elementos argumentativos no texto, tendo portanto apenas características expositivas."/>
    <n v="3"/>
    <m/>
    <n v="3"/>
    <b v="0"/>
    <x v="0"/>
  </r>
  <r>
    <d v="2021-03-08T17:40:43"/>
    <x v="7"/>
    <x v="5"/>
    <x v="0"/>
    <n v="4"/>
    <n v="5"/>
    <n v="5"/>
    <n v="5"/>
    <s v="São dois bons trabalhos que ficaram justapostos, o que gera uma cisão na argumentação. Para que ambos coexistissem no mesmo texto, seria importante traçar algum tipo de conexão entre os dois temas."/>
    <n v="4.666666666666667"/>
    <s v="b"/>
    <n v="5.1333333333333337"/>
    <b v="0"/>
    <x v="0"/>
  </r>
  <r>
    <d v="2021-03-08T17:46:19"/>
    <x v="7"/>
    <x v="5"/>
    <x v="1"/>
    <n v="4"/>
    <n v="4"/>
    <n v="4"/>
    <n v="3"/>
    <s v="O texto merecia uma revisão de português. Alguns problemas menores, como o &quot;sobre a ótica&quot;, mas também há frases longas, com muitos elementos, que dificultam a devida compreensão. Essa repetição dos termos iniciais + parênteses (atualmente, ou seja, não obstante, em complemento...) pode ser revista também, pois não conecta bem os parágrafos. Além disso, a linha argumentativa não fica tão clara."/>
    <n v="3.8333333333333335"/>
    <m/>
    <n v="3.8333333333333335"/>
    <b v="0"/>
    <x v="0"/>
  </r>
  <r>
    <d v="2021-03-08T18:15:50"/>
    <x v="7"/>
    <x v="4"/>
    <x v="0"/>
    <n v="5"/>
    <n v="4"/>
    <n v="4"/>
    <n v="5"/>
    <s v="Boa utilização das fontes citadas, mostrando uma seleção interessante de textos usados como referência e uma análise adequada do objeto."/>
    <n v="4.5"/>
    <m/>
    <n v="4.5"/>
    <b v="0"/>
    <x v="0"/>
  </r>
  <r>
    <d v="2021-03-08T18:21:08"/>
    <x v="7"/>
    <x v="4"/>
    <x v="1"/>
    <n v="5"/>
    <n v="5"/>
    <n v="5"/>
    <n v="5"/>
    <s v="Excelente trabalho. Alia forma e conteúdo. Um ponto que merece ser revisto é a citação inicial de rousseau, que me parece não ser exata. Mas mostrou uma pesquisa extensa e qualificada, gerando um ótimo texto."/>
    <n v="5"/>
    <m/>
    <n v="5"/>
    <b v="0"/>
    <x v="0"/>
  </r>
  <r>
    <d v="2021-03-08T18:24:02"/>
    <x v="7"/>
    <x v="3"/>
    <x v="0"/>
    <n v="2"/>
    <n v="1"/>
    <n v="2"/>
    <n v="2"/>
    <s v="O texto traz algumas intuições interessantes, mas não mostra uma pesquisa mais densa que estabeleça diálogos com outros textos. Não tem referências e não faz uma análise mais detida de alguns dos conceitos novos, que são nomeados, mas não são examinados em sua complexidade."/>
    <n v="1.6666666666666667"/>
    <m/>
    <n v="1.6666666666666667"/>
    <b v="0"/>
    <x v="0"/>
  </r>
  <r>
    <d v="2021-03-08T18:27:43"/>
    <x v="7"/>
    <x v="3"/>
    <x v="1"/>
    <n v="3"/>
    <n v="4"/>
    <n v="4"/>
    <n v="4"/>
    <s v="O trabalho mostra evolução com relação ao primeiro. A argumentação é mais densa e mais centrada no objeto proposto. Ainda há espaço para um desenvolvimento maior dos argumentos e da pesquisa, mas fica evidente o encaminhamento do grupo nesse sentido. Vale a pena fazer uma revisão da nota 2, que ficou vazia."/>
    <n v="3.6666666666666665"/>
    <m/>
    <n v="3.6666666666666665"/>
    <b v="0"/>
    <x v="0"/>
  </r>
  <r>
    <d v="2021-03-08T18:38:35"/>
    <x v="7"/>
    <x v="0"/>
    <x v="0"/>
    <n v="4"/>
    <n v="4"/>
    <n v="4"/>
    <n v="4"/>
    <s v="O trabalho ficou interessante, mas creio que faltou aprofundar mais o sentido do 'marxismo cultural', que é diferente da própria noção de 'marxismo' (como uma certa leitura de mundo. A ideia de que há um tensionamento em questões culturais não é novo. O estranhamento está em afirmar que todo movimento contrário a certa pauta conservadora é uma manifestação de uma conspiração do marxismo cultural, que não se trata só de um regime de valores (inventados), mas uma narrativa sobre fatos que não tem muita conexão com os fatos observados. Assim, as peculiaridades do marxismo cultural, como categoria contemporânea, não foram explorados em algumas de suas dimensões relevantes."/>
    <n v="4"/>
    <s v="b"/>
    <n v="4.4000000000000004"/>
    <b v="0"/>
    <x v="0"/>
  </r>
  <r>
    <d v="2021-03-08T18:42:00"/>
    <x v="7"/>
    <x v="0"/>
    <x v="1"/>
    <n v="5"/>
    <n v="4"/>
    <n v="5"/>
    <n v="4"/>
    <s v="Muito interessante vocês terem assumido o desafio desta questão, que leva para longe da zona de conforto. A pesquisa foi mais centrada nos textos indicados, o que é um problema menor tendo em vista a novidade do tema. A percepção das tensões atuais foi bastante interessante, e sua comparação com as categorias antigas e a questão do legalismo"/>
    <n v="4.5"/>
    <m/>
    <n v="4.5"/>
    <b v="0"/>
    <x v="0"/>
  </r>
  <r>
    <d v="2021-03-08T18:47:10"/>
    <x v="7"/>
    <x v="6"/>
    <x v="0"/>
    <n v="3"/>
    <n v="4"/>
    <n v="4"/>
    <n v="5"/>
    <s v="Há uma certa descontinuidade entre a parte inicial e a 1.1, que não se liga muito bem a ela. Parecem muito justapostas. Houve bastante pesquisa, mas ela não foi suficientemente integrada, em uma linha argumentativa mais coesa. Algumas portas se abrem, mas elas não são bem conectadas uma com as outras. Mesmo a ideia de marxismo cultural não fica bem clara, para que seja possível analisar esse conceito como uma das categorias emegentes no século XXI."/>
    <n v="3.8333333333333335"/>
    <m/>
    <n v="3.8333333333333335"/>
    <b v="0"/>
    <x v="0"/>
  </r>
  <r>
    <d v="2021-03-08T18:50:03"/>
    <x v="7"/>
    <x v="6"/>
    <x v="1"/>
    <n v="4"/>
    <n v="3"/>
    <n v="4"/>
    <n v="5"/>
    <s v="O texto é interessante e escolhe um bom recorte, da dimensão religiosa da tradição. Porém, essa descrição não conduz a uma análise dos conceitos descritos, especialmente das relações entre religião e cultura."/>
    <n v="3.8333333333333335"/>
    <m/>
    <n v="3.8333333333333335"/>
    <b v="0"/>
    <x v="0"/>
  </r>
  <r>
    <d v="2021-03-08T18:51:52"/>
    <x v="7"/>
    <x v="1"/>
    <x v="0"/>
    <n v="2"/>
    <n v="2"/>
    <n v="2"/>
    <n v="3"/>
    <s v="O texto não mostra uma pesquisa específica sobre um dos conceitos e não parte de diálogos com uma rede mais complexa de referências, restando muito ligado às ideias contidas nos textos da semana."/>
    <n v="2.1666666666666665"/>
    <m/>
    <n v="2.1666666666666665"/>
    <b v="0"/>
    <x v="0"/>
  </r>
  <r>
    <d v="2021-03-08T18:55:42"/>
    <x v="7"/>
    <x v="2"/>
    <x v="0"/>
    <n v="2"/>
    <n v="2"/>
    <n v="3"/>
    <n v="4"/>
    <s v="A pergunta final é relevante. A universidade pode estar inserida nessa sociedade que valoriza a exaustão. O equilíbrio entre esse culto da autoexploração e a exigência de trabalho é tênue. Mas a intuição crítica não teve tempo de se transformar em uma análise mais completa do tema, que foi anunciada nessa pergunta final (que daria um ótimo mote para o post), mas não foi executada."/>
    <n v="2.5"/>
    <m/>
    <n v="2.5"/>
    <b v="0"/>
    <x v="0"/>
  </r>
  <r>
    <d v="2021-03-08T18:59:35"/>
    <x v="7"/>
    <x v="2"/>
    <x v="1"/>
    <n v="3"/>
    <n v="2"/>
    <n v="3"/>
    <n v="4"/>
    <s v="As reflexões são interessantes, mas se inserem no contexto dos textos de leitura obrigatória, sem dialogarem com textos externos e evidenciarem pesquisa autônoma, o que compromete também a criticidade e a complexidade da argumentação."/>
    <n v="2.8333333333333335"/>
    <m/>
    <n v="2.8333333333333335"/>
    <b v="0"/>
    <x v="0"/>
  </r>
  <r>
    <d v="2021-03-08T20:42:52"/>
    <x v="5"/>
    <x v="1"/>
    <x v="1"/>
    <n v="0"/>
    <n v="0"/>
    <n v="0"/>
    <n v="0"/>
    <s v="Post não divulgado (data de consulta: 8.mar.2021)."/>
    <n v="0"/>
    <m/>
    <n v="0"/>
    <b v="0"/>
    <x v="0"/>
  </r>
  <r>
    <d v="2021-03-09T04:06:49"/>
    <x v="1"/>
    <x v="1"/>
    <x v="1"/>
    <n v="5"/>
    <n v="4"/>
    <n v="5"/>
    <n v="5"/>
    <s v="O texto está bem direto e atende o tema proposto pelo grupo. Acredito que o grupo poderia ter trazido mais referências de autores no texto, por isso a nota 4 na competência 5. O Post do grupo é um excelente exemplo de que textos bons não precisam ser extensos! Parabéns ao grupo!"/>
    <n v="4.666666666666667"/>
    <m/>
    <n v="4.666666666666667"/>
    <b v="0"/>
    <x v="0"/>
  </r>
  <r>
    <d v="2021-03-09T11:15:10"/>
    <x v="2"/>
    <x v="5"/>
    <x v="1"/>
    <n v="5"/>
    <n v="5"/>
    <n v="5"/>
    <n v="5"/>
    <s v="Ótimo post! A questão da ordem natural baseada em fundamentalismos religiosos, que tenta ser mantida por governos e acaba por gerar descrédito da política e manipulação, como ferramenta destinada a resguardar o Estado laico, é muito pertinente para a realidade brasileira."/>
    <n v="5"/>
    <m/>
    <n v="5"/>
    <b v="0"/>
    <x v="0"/>
  </r>
  <r>
    <d v="2021-03-09T11:15:10"/>
    <x v="2"/>
    <x v="5"/>
    <x v="1"/>
    <n v="5"/>
    <n v="5"/>
    <n v="5"/>
    <n v="5"/>
    <s v="Ótimo post! A questão da ordem natural baseada em fundamentalismos religiosos, que tenta ser mantida por governos e acaba por gerar descrédito da política e manipulação, como ferramenta destinada a resguardar o Estado laico, é muito pertinente para a realidade brasileira."/>
    <n v="5"/>
    <m/>
    <n v="5"/>
    <b v="0"/>
    <x v="0"/>
  </r>
  <r>
    <d v="2021-03-09T13:45:27"/>
    <x v="0"/>
    <x v="2"/>
    <x v="1"/>
    <n v="5"/>
    <n v="4"/>
    <n v="4"/>
    <n v="4"/>
    <s v="O trabalho apresenta uma discussão pouco densa dos conceitos de direito natural e de construção social. Cita o exemplo chinês, o que permite um entendimento maior do que objetiva descrever."/>
    <n v="4.333333333333333"/>
    <m/>
    <n v="4.333333333333333"/>
    <b v="0"/>
    <x v="0"/>
  </r>
  <r>
    <d v="2021-03-09T14:37:24"/>
    <x v="4"/>
    <x v="3"/>
    <x v="1"/>
    <n v="5"/>
    <n v="5"/>
    <n v="5"/>
    <n v="5"/>
    <s v="O texto foi muito bem estruturado, trouxe linhas argumentativas bastante consistentes e coerentes, além de trazer referências que agregaram conteúdo relevante na sua construção. Parabéns!"/>
    <n v="5"/>
    <m/>
    <n v="5"/>
    <b v="0"/>
    <x v="0"/>
  </r>
  <r>
    <d v="2021-03-09T19:45:29"/>
    <x v="3"/>
    <x v="0"/>
    <x v="1"/>
    <n v="4"/>
    <n v="4"/>
    <n v="4"/>
    <n v="3"/>
    <s v="Post muito bem estruturado trazendo de maneira bem clara os valores confucionistas e as escolas que foram o direito chinês contemporâneo."/>
    <n v="3.8333333333333335"/>
    <m/>
    <n v="3.8333333333333335"/>
    <b v="0"/>
    <x v="0"/>
  </r>
  <r>
    <d v="2021-03-09T19:47:00"/>
    <x v="3"/>
    <x v="1"/>
    <x v="1"/>
    <n v="4"/>
    <n v="3"/>
    <n v="4"/>
    <n v="4"/>
    <s v="Ótimo post! Realizou uma abordagem sistemática da distinção entre tradição e ordem natural. Trazendo também a dificuldade de se definir uma ordem natural na sociedade moderna."/>
    <n v="3.6666666666666665"/>
    <m/>
    <n v="3.6666666666666665"/>
    <b v="0"/>
    <x v="0"/>
  </r>
  <r>
    <d v="2021-03-09T19:50:36"/>
    <x v="3"/>
    <x v="2"/>
    <x v="1"/>
    <n v="3"/>
    <n v="4"/>
    <n v="4"/>
    <n v="4"/>
    <s v="Post realizou uma abordagem muito interessante de como a construção do Estado faz com que o poder político centralizado tem a capacidade de impor regras a sociedade, passando a intervir em tradições e também podendo influenciar na definição do direito natural."/>
    <n v="3.6666666666666665"/>
    <m/>
    <n v="3.6666666666666665"/>
    <b v="0"/>
    <x v="0"/>
  </r>
  <r>
    <d v="2021-03-10T09:11:16"/>
    <x v="5"/>
    <x v="1"/>
    <x v="2"/>
    <n v="4"/>
    <n v="5"/>
    <n v="5"/>
    <n v="5"/>
    <s v="O texto contempla os aspectos solicitados no comando da atividade."/>
    <n v="4.666666666666667"/>
    <m/>
    <n v="4.666666666666667"/>
    <b v="0"/>
    <x v="0"/>
  </r>
  <r>
    <d v="2021-03-10T14:35:37"/>
    <x v="2"/>
    <x v="3"/>
    <x v="1"/>
    <n v="4"/>
    <n v="4"/>
    <n v="3"/>
    <n v="4"/>
    <s v="Texto bem estruturado e explicativo. Conseguiu introduzir temas atuais, como a laicidade falha do estado brasileiro e a atuação impropria do atual presidente no conteúdo estudado. Outro ponto importante foi a imparcialidade quanto a questão tradição vs governo, demonstrando os pontos positivos e negativos do exercício de cada um deles."/>
    <n v="3.8333333333333335"/>
    <m/>
    <n v="3.8333333333333335"/>
    <b v="0"/>
    <x v="0"/>
  </r>
  <r>
    <d v="2021-03-12T09:55:06"/>
    <x v="2"/>
    <x v="2"/>
    <x v="1"/>
    <n v="5"/>
    <n v="4"/>
    <n v="5"/>
    <n v="5"/>
    <s v="Post conciso, relaciona os termos e conceitos estudados no módulo de forma clara e bem articulada."/>
    <n v="4.666666666666667"/>
    <m/>
    <n v="4.666666666666667"/>
    <b v="0"/>
    <x v="0"/>
  </r>
  <r>
    <d v="2021-03-12T17:17:52"/>
    <x v="3"/>
    <x v="5"/>
    <x v="1"/>
    <n v="5"/>
    <n v="4"/>
    <n v="5"/>
    <n v="4"/>
    <s v="O texto é bom, uma vez que estabelece um conexão interessante do conflito entre religião, governo e tradição, buscando no gregos referências para os acontecimentos atuais."/>
    <n v="4.5"/>
    <m/>
    <n v="4.5"/>
    <b v="0"/>
    <x v="0"/>
  </r>
  <r>
    <d v="2021-03-12T17:31:18"/>
    <x v="3"/>
    <x v="4"/>
    <x v="1"/>
    <n v="4"/>
    <n v="5"/>
    <n v="5"/>
    <n v="4"/>
    <s v="O texto expõem bem os conceitos de tradição e naturalidade, bem como tais termos operam na ideologia de gênero, sendo esse avaliado segundo a justiça objetiva presente ou ausente, influenciada pelo Estado."/>
    <n v="4.5"/>
    <m/>
    <n v="4.5"/>
    <b v="0"/>
    <x v="0"/>
  </r>
  <r>
    <d v="2021-03-12T17:43:09"/>
    <x v="3"/>
    <x v="6"/>
    <x v="1"/>
    <n v="4"/>
    <n v="4"/>
    <n v="4"/>
    <n v="4"/>
    <s v="O texto apresenta bem a evolução do conceito de família, e o conflito entre o conceito natural e o institucional na atualidade, mas fica muito restrito ao aspecto expositivo."/>
    <n v="4"/>
    <m/>
    <n v="4"/>
    <b v="0"/>
    <x v="0"/>
  </r>
  <r>
    <d v="2021-03-12T19:53:56"/>
    <x v="2"/>
    <x v="1"/>
    <x v="1"/>
    <n v="5"/>
    <n v="5"/>
    <n v="5"/>
    <n v="5"/>
    <s v="O texto foi bem articulado. O conceito de ordem natural e os problemas em definir tal ideia foram apresentados de forma clara e precisa."/>
    <n v="5"/>
    <m/>
    <n v="5"/>
    <b v="0"/>
    <x v="0"/>
  </r>
  <r>
    <d v="2021-03-12T20:41:02"/>
    <x v="2"/>
    <x v="6"/>
    <x v="1"/>
    <n v="5"/>
    <n v="5"/>
    <n v="5"/>
    <n v="5"/>
    <s v="Um trabalho muito bem escrito que provoca uma reflexão interessante e relevante para os dias atuais."/>
    <n v="5"/>
    <m/>
    <n v="5"/>
    <b v="0"/>
    <x v="0"/>
  </r>
  <r>
    <d v="2021-03-13T09:44:01"/>
    <x v="6"/>
    <x v="2"/>
    <x v="1"/>
    <n v="5"/>
    <n v="4"/>
    <n v="4"/>
    <n v="5"/>
    <s v="O trabalhou fez um excelente resumo dos textos do módulo. Retratou como os gregos foram além do pensamento hindu e chinês, que em geral apenas aceitavam que a tradição estabelecida era o espelho da natureza. Mostrou a importância dessa crítica da tradição para a humanidade, exemplificando com a escravidão, que, apesar de representar uma longa tradição, era incoerente com a natureza, conforme a racionalidade do século XIX."/>
    <n v="4.5"/>
    <m/>
    <n v="4.5"/>
    <b v="0"/>
    <x v="0"/>
  </r>
  <r>
    <d v="2021-03-13T12:34:51"/>
    <x v="0"/>
    <x v="6"/>
    <x v="1"/>
    <n v="5"/>
    <n v="5"/>
    <n v="4"/>
    <n v="5"/>
    <s v="Texto excelente! Consegue mesclar ensinamentos atinentes à filosofia do direito com discussões atuais acerca do direito, especialmente do direito de família, de maneira ímpar. Gostamos muito da digressão acerca da relação entre religião e ordem natural. A conclusão de que essa percepção da existência de uma ordem natural é, na verdade, fruto de categorias imaginadas, sustentadas pela linguagem, nos surpreendeu positivamente."/>
    <n v="4.833333333333333"/>
    <m/>
    <n v="4.833333333333333"/>
    <b v="0"/>
    <x v="0"/>
  </r>
  <r>
    <d v="2021-03-13T13:51:55"/>
    <x v="2"/>
    <x v="4"/>
    <x v="1"/>
    <n v="5"/>
    <n v="5"/>
    <n v="5"/>
    <n v="5"/>
    <s v="Achei um ótimo texto! O grupo apresentou argumentos consistentes, embasados em boa bibliografia e organizados de forma estruturada e lógica. A escrita em si foi feita de maneira clara, fazendo com que o texto em si ficasse fácil de ler e compreender."/>
    <n v="5"/>
    <m/>
    <n v="5"/>
    <b v="0"/>
    <x v="0"/>
  </r>
  <r>
    <d v="2021-03-13T17:11:46"/>
    <x v="0"/>
    <x v="0"/>
    <x v="2"/>
    <n v="5"/>
    <n v="4"/>
    <n v="5"/>
    <n v="5"/>
    <s v="Ótimo texto, o qual estabelece um objetivo preciso e o analisa de forma coerente. Além disso, as duas linhas filosóficas do presente módulo são apresentadas de forma comparativa e reflexiva."/>
    <n v="4.666666666666667"/>
    <m/>
    <n v="4.666666666666667"/>
    <b v="0"/>
    <x v="0"/>
  </r>
  <r>
    <d v="2021-03-13T20:30:23"/>
    <x v="5"/>
    <x v="4"/>
    <x v="1"/>
    <n v="5"/>
    <n v="5"/>
    <n v="4"/>
    <n v="5"/>
    <s v="Interessante análise sobre a ideologia de gênero, com farta pesquisa e bom embasamento. Poderia ter aprofundado um pouco mais sobre o conflito entre tradição, a perspectiva de ideal racional metafísico grego e dessas duas perspectivas com a análise jurídica positiva."/>
    <n v="4.833333333333333"/>
    <m/>
    <n v="4.833333333333333"/>
    <b v="0"/>
    <x v="0"/>
  </r>
  <r>
    <d v="2021-03-13T21:22:25"/>
    <x v="5"/>
    <x v="5"/>
    <x v="1"/>
    <n v="5"/>
    <n v="5"/>
    <n v="5"/>
    <n v="5"/>
    <s v="Texto excelente. Abordou o tema numa boa crescente e conseguiu transmitir bem a mensagem proposta. O título é muito criativo e instigante, levando o leitor a querer entender do que se trata a tal &quot;Ordem Natural Religiosa Governamental&quot;. Boa pesquisa, boas aplicações, mensagem direta e clara."/>
    <n v="5"/>
    <m/>
    <n v="5"/>
    <b v="0"/>
    <x v="0"/>
  </r>
  <r>
    <d v="2021-03-13T21:24:09"/>
    <x v="5"/>
    <x v="3"/>
    <x v="1"/>
    <n v="0"/>
    <n v="0"/>
    <n v="0"/>
    <n v="0"/>
    <s v="não fizeram o post 2"/>
    <n v="0"/>
    <m/>
    <n v="0"/>
    <b v="0"/>
    <x v="0"/>
  </r>
  <r>
    <d v="2021-03-13T21:55:08"/>
    <x v="5"/>
    <x v="6"/>
    <x v="1"/>
    <n v="5"/>
    <n v="4"/>
    <n v="5"/>
    <n v="4"/>
    <s v="Trabalho elaborado de maneira bem objetiva e com linguagem fácil de ser compreensível. O grupo resgata as tradições na modernidade ao abordarem o Cristianismo e automaticamente faz uma conexão com as ideias de persistência de tradições apontadas pelos textos obrigatório, mais especificamente da &quot;ética grega&quot;. Além disso, o grupo faz um paralelo de avaliar o cristianismo e as construções sociais a partir da visão do sofista, que é capaz de enxergar um denominador comum dentro das visões do grupo cristão de maneira externa aos dogmas. Por fim, ressalto que a escolha dos textos foi bem diversa, porém faltou textos mais aprofundados nos assuntos abarcados que poderiam ter substituídos os diversos códigos citados."/>
    <n v="4.5"/>
    <m/>
    <n v="4.5"/>
    <b v="0"/>
    <x v="0"/>
  </r>
  <r>
    <d v="2021-03-13T22:47:12"/>
    <x v="5"/>
    <x v="0"/>
    <x v="1"/>
    <n v="3"/>
    <n v="4"/>
    <n v="3"/>
    <n v="3"/>
    <s v="O texto é muito corrido, com parágrafos exageradamente extensos e com conteúdos que parecem até um pouco desconexos. A sensação que deixa é a de que é um compilado de informações, agrupadas, mas sem muita coesão. Porém, a temática que o texto se propõe a desenvolver não é muito habitual e, pela quantidade de informações presentes nele, parece que se fez uma pesquisa no mínimo razoável. Traz muitos assuntos que até conseguem despertar interesse, mas não os desenvolve, nem os explica muito bem."/>
    <n v="3.3333333333333335"/>
    <m/>
    <n v="3.3333333333333335"/>
    <b v="0"/>
    <x v="0"/>
  </r>
  <r>
    <d v="2021-03-14T12:07:58"/>
    <x v="1"/>
    <x v="3"/>
    <x v="2"/>
    <n v="5"/>
    <n v="4"/>
    <n v="3"/>
    <n v="5"/>
    <s v="Bom trabalho de resumo sobre as contribuições gregas sobre a filosofia, apesar de não ter explorado questões filosóficas mais críticas como as leituras obrigatórias, tais como as contraposições entre a tradição e a ordem natural, entre o bem e o bom, entre uma visão monista da moral e uma plural. O texto procurou mostrar de maneira mais histórica a filosofia grega, e elencou os principais polos de pensamento dessa revolução filosófica."/>
    <n v="4.333333333333333"/>
    <m/>
    <n v="4.333333333333333"/>
    <b v="0"/>
    <x v="0"/>
  </r>
  <r>
    <d v="2021-03-14T18:37:56"/>
    <x v="5"/>
    <x v="1"/>
    <x v="2"/>
    <n v="5"/>
    <n v="5"/>
    <n v="4"/>
    <n v="5"/>
    <s v="O texto atende aos requisitos indicados para sua elaboração."/>
    <n v="4.833333333333333"/>
    <m/>
    <n v="4.833333333333333"/>
    <b v="0"/>
    <x v="0"/>
  </r>
  <r>
    <d v="2021-03-14T21:38:28"/>
    <x v="1"/>
    <x v="5"/>
    <x v="2"/>
    <n v="5"/>
    <n v="4"/>
    <n v="5"/>
    <n v="4"/>
    <s v="Excelente texto e argumentação! Muito bom identificar os diversos aspectos e como a sociedade tem reagido à pluralidade de informações, principalmente no cenário atual da COVID 19, a forma que os discursos de pessoas influentes (como por ex. líderes religiosos) tem influenciado muitas pessoas desconsiderando por vezes o saber científico. _x000a_Mais interessante ainda é ver como são atuais os estudos Platônicos e Aristotélicos, pois não há um saber acabado e determinado já a experiência de vida individual de cada pessoa influi diretamente na exteriorização e exposição das informações que recebem, sendo estas informações múltiplas, difusas na sociedade."/>
    <n v="4.5"/>
    <m/>
    <n v="4.5"/>
    <b v="0"/>
    <x v="0"/>
  </r>
  <r>
    <d v="2021-03-14T23:30:45"/>
    <x v="0"/>
    <x v="3"/>
    <x v="1"/>
    <n v="5"/>
    <n v="4"/>
    <n v="4"/>
    <n v="5"/>
    <s v="O trabalho traz uma objetividade no conteúdo e reflexões muito interessantes sob o cenário atual do país. Faltou apenas uma articulação melhor e uma exploração um pouco mais aprofundada dos pontos trazidos."/>
    <n v="4.5"/>
    <m/>
    <n v="4.5"/>
    <b v="0"/>
    <x v="0"/>
  </r>
  <r>
    <d v="2021-03-14T23:46:03"/>
    <x v="0"/>
    <x v="3"/>
    <x v="2"/>
    <n v="5"/>
    <n v="5"/>
    <n v="4"/>
    <n v="5"/>
    <s v="O texto abordou de forma muito rica o assunto sobre a herança dos sofistas, principalmente no que diz respeito a forte presença do costume de levar o saber, como fazem os professores na atualidade. A contraposição trazida acerca dos filósofos e sofistas foi curta e precisa, até porque o aprofundamento nessa questão poderia fugir ao objetivo do post. Consegui extrair muito conhecimento do texto e acredito que em muitos momentos ele foi descritivo, por isso a nota 4 no critério 6. No mais, gostei bastante da leitura."/>
    <n v="4.833333333333333"/>
    <m/>
    <n v="4.833333333333333"/>
    <b v="0"/>
    <x v="0"/>
  </r>
  <r>
    <d v="2021-03-15T00:30:24"/>
    <x v="6"/>
    <x v="3"/>
    <x v="2"/>
    <n v="5"/>
    <n v="5"/>
    <n v="4"/>
    <n v="5"/>
    <s v="o texto é muito bem escrito. Tem muita coerência e de entendimento claro. O grupo também utilizou de boas referências bibliográficas para embasar o pensamento argumentativo sobre os sofistas."/>
    <n v="4.833333333333333"/>
    <m/>
    <n v="4.833333333333333"/>
    <b v="0"/>
    <x v="0"/>
  </r>
  <r>
    <d v="2021-03-15T07:34:36"/>
    <x v="6"/>
    <x v="0"/>
    <x v="1"/>
    <n v="5"/>
    <n v="4"/>
    <n v="4"/>
    <n v="1"/>
    <s v="O artigo opta pelo tópico do confucionismo e sua influência no direito chinês, ambos os tópicos pouco explorados no ocidente, e faz uma excelente explanação do assunto, mesmo que sucinta. Faltou apenas usar imagens, seguir as normas da ABNT nas referências e fazer uma revisão gramatical mais detida."/>
    <n v="3.8333333333333335"/>
    <m/>
    <n v="3.8333333333333335"/>
    <b v="0"/>
    <x v="0"/>
  </r>
  <r>
    <d v="2021-03-15T07:37:53"/>
    <x v="6"/>
    <x v="0"/>
    <x v="2"/>
    <n v="5"/>
    <n v="2"/>
    <n v="2"/>
    <n v="3"/>
    <s v="O texto está muito bem escrito, mas tem pouco aprofundamento de pesquisa. Não há diálogo com muitos outros pensadores, o que enfraquece a densidade crítica. Formalmente, apenas faltou apresentar as citações conforme as normas da ABNT (com links e data de acesso, por exemplo)."/>
    <n v="3.1666666666666665"/>
    <m/>
    <n v="3.1666666666666665"/>
    <b v="0"/>
    <x v="0"/>
  </r>
  <r>
    <d v="2021-03-15T08:34:00"/>
    <x v="1"/>
    <x v="1"/>
    <x v="2"/>
    <n v="5"/>
    <n v="5"/>
    <n v="5"/>
    <n v="5"/>
    <s v="Texto muito bom! Conseguiu abordar os pontos discutidos em sala e aprofundando-os em uma análise multidisciplinar do problema. Argumentação consistente e com referências sólidas. Sugiro, bem pontualmente, que se coloque imagens no corpo do texto (por sugestão do professor por ser um texto em um blog)."/>
    <n v="5"/>
    <m/>
    <n v="5"/>
    <b v="0"/>
    <x v="0"/>
  </r>
  <r>
    <d v="2021-03-15T09:59:03"/>
    <x v="6"/>
    <x v="1"/>
    <x v="1"/>
    <n v="4"/>
    <n v="3"/>
    <n v="4"/>
    <n v="5"/>
    <s v="O texto ficou muito bom, consegue trabalhar um complexo de ordem natural, tradição, sociedade pós-moderna, Estado. Além disso, traz bons exemplos de como tem a tradição, fundada em ordens naturais - por ser uma sociedade pluralista -, se imposto sobre temas de relevância social. A densidade crítica está muito boa, por outro lado, sentimos falta de uma maior complexidade de pesquisa envolvida no trabalho."/>
    <n v="3.8333333333333335"/>
    <m/>
    <n v="3.8333333333333335"/>
    <b v="0"/>
    <x v="0"/>
  </r>
  <r>
    <d v="2021-03-15T10:20:26"/>
    <x v="6"/>
    <x v="1"/>
    <x v="2"/>
    <n v="5"/>
    <n v="4"/>
    <n v="4"/>
    <n v="5"/>
    <s v="O texto ficou excelente. Traz um dualismo entre religião e ciência e fundamenta bem os pontos. Aponta o pensamento dos platônicos, a ideia de &quot;uma ordem natural e uma função na natureza&quot;, e faz uma análise crítica interessante sobre &quot;o platonismo à brasileira&quot;."/>
    <n v="4.5"/>
    <m/>
    <n v="4.5"/>
    <b v="0"/>
    <x v="0"/>
  </r>
  <r>
    <d v="2021-03-15T20:25:46"/>
    <x v="2"/>
    <x v="3"/>
    <x v="3"/>
    <n v="5"/>
    <n v="5"/>
    <n v="5"/>
    <n v="5"/>
    <s v="Bom post! Interessante a distinção entre sofistas e filósofos, principalmente pelo papel de destaque que os sofistas tiveram na introdução da democracia."/>
    <n v="5"/>
    <m/>
    <n v="5"/>
    <b v="0"/>
    <x v="0"/>
  </r>
  <r>
    <d v="2021-03-15T21:01:43"/>
    <x v="1"/>
    <x v="2"/>
    <x v="2"/>
    <n v="4"/>
    <n v="4"/>
    <n v="4"/>
    <n v="2"/>
    <s v="Vários problemas de ortografia, faltou uma revisão um pouco mais criteriosa."/>
    <n v="3.6666666666666665"/>
    <m/>
    <n v="3.6666666666666665"/>
    <b v="0"/>
    <x v="0"/>
  </r>
  <r>
    <d v="2021-03-15T21:44:20"/>
    <x v="1"/>
    <x v="0"/>
    <x v="2"/>
    <n v="4"/>
    <n v="4"/>
    <n v="4"/>
    <n v="4"/>
    <s v="O trabalho foi muito bem executado, interessante notar as diferentes perspectivas de Platão e Aristóteles, mas, ainda sim chegando em um denominador comum, no caso em específico a vacinação. Veja, enquanto Platão desconsidera variáveis políticas e econômicas, haja vista que em sua ótica o mundo físico é enganoso e irracional, pois para e somente através da metafísica seria possível chegar à verdade das coisas; Aristóteles sopesa todos os aspectos que atingem o todo. Muito legal no decorrer do trabalho ser apontado essa diferenciação de visão de mundo de cada um e como seriam suas reações na atual realidade que vivemos, em um cenário pandêmico que, por vezes, o senso comum influenciado por ideologias políticas e religiosas pesa mais que o saber científico, mesmo este, repleto de erros."/>
    <n v="4"/>
    <m/>
    <n v="4"/>
    <b v="0"/>
    <x v="0"/>
  </r>
  <r>
    <d v="2021-03-15T22:56:59"/>
    <x v="1"/>
    <x v="6"/>
    <x v="0"/>
    <n v="5"/>
    <n v="5"/>
    <n v="4"/>
    <n v="5"/>
    <s v="O texto é muito criativo por explicar a conciliação entre o termo filosofia e o termo jurista. De grosso modo, houve consistência na argumentação que levou à explicação da missão e papel do grupo. A complexidade da pesquisa envolvida no trabalho restou evidenciada nos conceitos abordados. O grupo procurou fontes confiáveis para estabelecer definições conceituais a cada termo central do artigo. A crítica não foi tão densa quanto poderia ter sido, pois foi abordado aspectos contemporâneos apenas de forma superficial no texto."/>
    <n v="4.833333333333333"/>
    <m/>
    <n v="4.833333333333333"/>
    <b v="0"/>
    <x v="0"/>
  </r>
  <r>
    <d v="2021-03-15T23:06:34"/>
    <x v="1"/>
    <x v="0"/>
    <x v="0"/>
    <n v="4"/>
    <n v="5"/>
    <n v="5"/>
    <n v="4"/>
    <s v="Em todo o texto é bem ressaltado a importância das realidades imaginadas , pois são elas que criam a nossa realidade. Através da revolução cognitiva humana e o uso da linguagem podemos ver como foram surgindo as categorizações das coisas e a forma que as realidades imaginadas condicionam nossas ações no mundo. A categorização, muito bem discorrido pelo grupo, são criações coletivas que tem como objetivo a satisfação de respostas para aquilo que nos afligem e por muitas vezes demonstra ser uma categorização autoritária e destrutiva, já que separa os grupos, os categorizam e geram situações de intolerância na sociedade, fato este que infelizmente vemos acontecer com recorrência na história. Por fim, parabenizo o grupo pelo excelente texto!"/>
    <n v="4.5"/>
    <m/>
    <n v="4.5"/>
    <b v="0"/>
    <x v="0"/>
  </r>
  <r>
    <d v="2021-03-16T10:34:54"/>
    <x v="2"/>
    <x v="5"/>
    <x v="2"/>
    <n v="5"/>
    <n v="5"/>
    <n v="5"/>
    <n v="5"/>
    <s v="Post muito bem articulado com os conceitos e teorias filosóficas estudados no módulo. Boa relação da perspectiva aristotélica de aquisição de conhecimento e uso correto deste, considerando o contexto de sobrecarga de informações em nossa sociedade. Suscita reflexões acerca da &quot;cultura do cancelamento&quot;._x000a_"/>
    <n v="5"/>
    <m/>
    <n v="5"/>
    <b v="0"/>
    <x v="0"/>
  </r>
  <r>
    <d v="2021-03-17T12:26:11"/>
    <x v="6"/>
    <x v="1"/>
    <x v="2"/>
    <n v="4"/>
    <n v="3"/>
    <n v="4"/>
    <n v="5"/>
    <s v="O texto ficou excelente. Traz um bom panorama a respeito da disputa entre religião e ciência; sobre a passagem da ordem natural para a autonomia do indivíduo. Além disso, trabalha o fato de estarmos muito baseados e &quot;cegos&quot; com as nossas experiências, deixando de enxergar fora da &quot;caverna&quot;."/>
    <n v="3.8333333333333335"/>
    <m/>
    <n v="3.8333333333333335"/>
    <b v="0"/>
    <x v="0"/>
  </r>
  <r>
    <d v="2021-03-17T12:27:27"/>
    <x v="4"/>
    <x v="3"/>
    <x v="2"/>
    <n v="5"/>
    <n v="5"/>
    <n v="4"/>
    <n v="4"/>
    <s v="O texto foi bem construído e consistente quanto ao conteúdo tratado, houve apenas pequenos deslizes referente a questões gramaticais, o que remete a uma falta de revisão adequada. No entanto, nada que comprometesse o belo trabalho do grupo."/>
    <n v="4.666666666666667"/>
    <m/>
    <n v="4.666666666666667"/>
    <b v="0"/>
    <x v="0"/>
  </r>
  <r>
    <d v="2021-03-17T12:31:45"/>
    <x v="6"/>
    <x v="1"/>
    <x v="1"/>
    <n v="3"/>
    <n v="3"/>
    <n v="4"/>
    <n v="5"/>
    <s v="Embora o texto seja curto, ele possui uma estrutura crítica muito boa. Analisa bem a respeito da ordem natural e a tradição; a forma como os Estados nascem para &quot;dar continuidade a ordem natural&quot;, caso contrário, aconteceria o mesmo que foi descrito em Antígona. E dessa forma, com essa manutenção da ordem natural, tem se formado a tradição. Esta, por sua vez, é um grande desafio para os governos, visto que estes precisam garantir direitos, mas ao mesmo tempo, se veem pressionados pela tradição, pois se for totalmente contra ela, poderá perder a legitimidade de governo."/>
    <n v="3.5"/>
    <m/>
    <n v="3.5"/>
    <b v="0"/>
    <x v="0"/>
  </r>
  <r>
    <d v="2021-03-17T14:03:33"/>
    <x v="4"/>
    <x v="2"/>
    <x v="1"/>
    <n v="5"/>
    <n v="3"/>
    <n v="5"/>
    <n v="4"/>
    <s v="O texto traçou uma espécie de trajetória histórica dos modos de organização social, partindo das formas mais primitivas e naturais às formas de governos estruturados em autoridade política, explorando os conceitos estudados no módulo, tais como tradição, direitos naturais e direito positivo."/>
    <n v="4.166666666666667"/>
    <m/>
    <n v="4.166666666666667"/>
    <b v="0"/>
    <x v="0"/>
  </r>
  <r>
    <d v="2021-03-17T14:41:52"/>
    <x v="4"/>
    <x v="2"/>
    <x v="2"/>
    <n v="4"/>
    <n v="3"/>
    <n v="5"/>
    <n v="4"/>
    <s v="O texto disserta sobre os impactos da pandemia na vida dos brasileiros. Opondo individualismo e coletivismo, conclui que a felicidade ou o bem em si, conforme a metafísica platônica, está nas formas coletivas de pensar e agir."/>
    <n v="3.8333333333333335"/>
    <m/>
    <n v="3.8333333333333335"/>
    <b v="0"/>
    <x v="0"/>
  </r>
  <r>
    <d v="2021-03-17T23:12:38"/>
    <x v="0"/>
    <x v="4"/>
    <x v="2"/>
    <n v="2"/>
    <n v="2"/>
    <n v="2"/>
    <n v="2"/>
    <s v="O texto poderia ter sido melhor escrito ao refletir a respeito das categorias do pensamento platônico e aristotélico no exercício de aplicá-las aos discursos do presidente no enfrentamento à pandemia da covid-19. Assim, as citações diretas longas tornaram o texto de difícil compreensão, pois não houve reflexão, mas somente a exposição do pensamento dos autores referenciados. Logo, a formatação destas citações poderia ter sido revisada e readequada. Ao final, concluiu-se que os discursos do presidente poderiam ser enquadrados tanto como platônicos, ou aristotélicos, porém a justificativa atribuída não traz nenhum argumento sustentável, mas sim afirmações que concluem o texto. Não obstante, as charges relativas ao presidente são curiosas e chamam atenção positivamente no texto."/>
    <n v="2"/>
    <m/>
    <n v="2"/>
    <b v="0"/>
    <x v="0"/>
  </r>
  <r>
    <d v="2021-03-18T12:08:15"/>
    <x v="0"/>
    <x v="2"/>
    <x v="2"/>
    <n v="3"/>
    <n v="3"/>
    <n v="3"/>
    <n v="4"/>
    <s v="O texto está bem articulado, porém não trouxe um diálogo mais amplo com os textos e conceitos trabalhados no módulo, prejudicando, assim, sua performance geral. Trouxe diversos exemplos e percepções que poderiam dialogar com Aristóteles, autor olvidado pelos autores. Também fez falta uma linha argumentativa mais específica, mesmo dialogando com o conceito filosófico de ganância, entretanto poderia ter o desenvolvido mais."/>
    <n v="3.1666666666666665"/>
    <m/>
    <n v="3.1666666666666665"/>
    <b v="0"/>
    <x v="0"/>
  </r>
  <r>
    <d v="2021-03-19T20:24:41"/>
    <x v="3"/>
    <x v="6"/>
    <x v="2"/>
    <n v="0"/>
    <n v="0"/>
    <n v="0"/>
    <n v="0"/>
    <s v="não há texto"/>
    <n v="0"/>
    <m/>
    <n v="0"/>
    <b v="0"/>
    <x v="0"/>
  </r>
  <r>
    <d v="2021-03-19T21:04:06"/>
    <x v="3"/>
    <x v="5"/>
    <x v="2"/>
    <n v="3"/>
    <n v="4"/>
    <n v="5"/>
    <n v="4"/>
    <s v="O texto se destaca por tratar de um assunto extremamente atual e relevante, além de ser bem argumentado. Percebe-se uma análise crítica envolvendo a questão, e também dialoga muito bem com o tema do Módulo. Fez-se falta apenas uma linha de raciocínio mais clara e coesa, e talvez explorar mais a abordagem platônica, assim como fizeram muito bem com a aristotélica."/>
    <n v="3.8333333333333335"/>
    <m/>
    <n v="3.8333333333333335"/>
    <b v="0"/>
    <x v="0"/>
  </r>
  <r>
    <d v="2021-03-19T21:20:39"/>
    <x v="3"/>
    <x v="4"/>
    <x v="2"/>
    <n v="5"/>
    <n v="3"/>
    <n v="4"/>
    <n v="5"/>
    <s v="O texto se apresenta muito claro e didático, algo que certamente facilita na sua leitura. O objeto central de crítica se mostra muito importante para entender a situação em que vivemos."/>
    <n v="4.166666666666667"/>
    <m/>
    <n v="4.166666666666667"/>
    <b v="0"/>
    <x v="0"/>
  </r>
  <r>
    <d v="2021-03-19T23:38:25"/>
    <x v="1"/>
    <x v="1"/>
    <x v="2"/>
    <n v="5"/>
    <n v="4"/>
    <n v="5"/>
    <n v="5"/>
    <s v="O texto ficou muito bom. A linha argumentativa é clara e segue uma lógica fácil de acompanhar. Ademais, o autor apresenta o pensamento platônico e aristotélico para em seguida vincular as falas do (des)presidente da República às ideias platônicas, mas não às aristotélicas."/>
    <n v="4.666666666666667"/>
    <m/>
    <n v="4.666666666666667"/>
    <b v="0"/>
    <x v="0"/>
  </r>
  <r>
    <d v="2021-03-19T23:55:12"/>
    <x v="4"/>
    <x v="4"/>
    <x v="0"/>
    <n v="5"/>
    <n v="5"/>
    <n v="5"/>
    <n v="5"/>
    <s v="Texto excelente. Inclusive estou aceitando dicas de como esse texto foi pensado e elaborado. Relacionou muito bem as categorias linguísticas com os problemas atuais da pós-verdade e do excesso de informação. Trouxe reflexões muito interessantes sobre a desumanização da linguagem como consequência das novas formas de prestação de serviço."/>
    <n v="5"/>
    <m/>
    <n v="5"/>
    <b v="0"/>
    <x v="0"/>
  </r>
  <r>
    <d v="2021-03-20T15:04:40"/>
    <x v="2"/>
    <x v="1"/>
    <x v="2"/>
    <n v="5"/>
    <n v="4"/>
    <n v="5"/>
    <n v="5"/>
    <s v="Trabalho muito bem escrito e com uma avaliação que provoca o leitor a pensar criticamente."/>
    <n v="4.666666666666667"/>
    <m/>
    <n v="4.666666666666667"/>
    <b v="0"/>
    <x v="0"/>
  </r>
  <r>
    <d v="2021-03-20T15:13:59"/>
    <x v="2"/>
    <x v="4"/>
    <x v="2"/>
    <n v="4"/>
    <n v="3"/>
    <n v="3"/>
    <n v="5"/>
    <s v="bastante interessante a relação entre os silogismos irrefutáveis atuais que surgiram com a pandemia com aqueles tratados por Aristóteles. O grupo também debateu bem a questão sobre os discursos platônicos do presidente da republica."/>
    <n v="3.6666666666666665"/>
    <m/>
    <n v="3.6666666666666665"/>
    <b v="0"/>
    <x v="0"/>
  </r>
  <r>
    <d v="2021-03-20T15:34:22"/>
    <x v="2"/>
    <x v="6"/>
    <x v="1"/>
    <n v="5"/>
    <n v="5"/>
    <n v="5"/>
    <n v="5"/>
    <s v="O post explorou muito a tradição em torno do tema família, discorrendo sobre aspectos relevantes e polêmicos atuais como a constituição da família e quebras de paradigmas sociais."/>
    <n v="5"/>
    <m/>
    <n v="5"/>
    <b v="0"/>
    <x v="0"/>
  </r>
  <r>
    <d v="2021-03-20T19:21:33"/>
    <x v="5"/>
    <x v="4"/>
    <x v="2"/>
    <n v="5"/>
    <n v="4"/>
    <n v="4"/>
    <n v="5"/>
    <s v="Interessante contextualização atual dos textos e debate sobre as perspectivas aristotélica e platônica, faltou aprofundar na diferenciação entre o debate político atual e a perspectiva platônica, visto que não se identifica nos discursos atuais em defesa de medicamentos ineficazes uma reflexão filosófica sobre a busca de uma racionalidade dedutiva, mas o uso político do prestígio pessoal e de valores tradicionais."/>
    <n v="4.5"/>
    <m/>
    <n v="4.5"/>
    <b v="0"/>
    <x v="0"/>
  </r>
  <r>
    <d v="2021-03-20T20:18:28"/>
    <x v="5"/>
    <x v="5"/>
    <x v="2"/>
    <n v="4"/>
    <n v="5"/>
    <n v="5"/>
    <n v="5"/>
    <s v="O texto foi bem escrito e explora muito bem outras fontes. Sua densidade crítica é boa e o texto, mesmo sem responder a questão apresentada, tem uma boa conclusão. Senti uma leve descontextualização em relação às perguntas da alternativa 1 oferecida pelo porfessor (a qual eu imagino que o grupo buscou seguir), que deveria tratar dos desafios para a compreensão moderna da autonomia individual, especialmente para a sacralização dos direitos de liberdade."/>
    <n v="4.666666666666667"/>
    <m/>
    <n v="4.666666666666667"/>
    <b v="0"/>
    <x v="0"/>
  </r>
  <r>
    <d v="2021-03-20T21:43:15"/>
    <x v="5"/>
    <x v="6"/>
    <x v="2"/>
    <n v="0"/>
    <n v="0"/>
    <n v="0"/>
    <n v="0"/>
    <s v="Não há texto publicado. Última visualização do blog FILOJURISTAS: 20/03 (21:40)"/>
    <n v="0"/>
    <m/>
    <n v="0"/>
    <b v="0"/>
    <x v="0"/>
  </r>
  <r>
    <d v="2021-03-20T21:50:11"/>
    <x v="3"/>
    <x v="0"/>
    <x v="2"/>
    <n v="4"/>
    <n v="4"/>
    <n v="4"/>
    <n v="4"/>
    <s v="O texto do grupo foi criativo, uma vez que por meio da concatenação do tema o legado grego abordou o atual tema de obrigatoriedade da vacina por um viés platônico"/>
    <n v="4"/>
    <m/>
    <n v="4"/>
    <b v="0"/>
    <x v="0"/>
  </r>
  <r>
    <d v="2021-03-20T21:52:05"/>
    <x v="3"/>
    <x v="1"/>
    <x v="2"/>
    <n v="4"/>
    <n v="5"/>
    <n v="4"/>
    <n v="4"/>
    <s v="O texto &quot;A defesa de valores universais, platonismo à brasileira&quot; fez uma ótima construção histórica do pensamento platônico passando a abordar atuais temas da modernidade como atual pandemia vivenciada pela população mundial e quanto a explicitação do egoísmo individual nesse contexto."/>
    <n v="4.333333333333333"/>
    <m/>
    <n v="4.333333333333333"/>
    <b v="0"/>
    <x v="0"/>
  </r>
  <r>
    <d v="2021-03-20T21:54:37"/>
    <x v="3"/>
    <x v="2"/>
    <x v="2"/>
    <n v="4"/>
    <n v="4"/>
    <n v="4"/>
    <n v="4"/>
    <s v="O texto fez uma brilhante construção histórica do pensamento platônico passando a temas da atualidade como a atual pandemia vivenciada pela população mundial, e as perspectivas egocêntricas esboçadas pelos indivíduos."/>
    <n v="4"/>
    <m/>
    <n v="4"/>
    <b v="0"/>
    <x v="0"/>
  </r>
  <r>
    <d v="2021-03-20T22:46:24"/>
    <x v="5"/>
    <x v="0"/>
    <x v="2"/>
    <n v="3"/>
    <n v="2"/>
    <n v="2"/>
    <n v="2"/>
    <s v="Texto basicamente descritivo. Ocupa-se, em sua maior parte, a narrar fatos contemporâneos e, em menor medida, a descrever algumas ideias dos autores. Por fim, conjectura o que seria dito pelos autores. Não há nenhuma citação ou detalhamento de nenhum trecho relevante de alguma obra desses autores no corpo do trabalho."/>
    <n v="2.3333333333333335"/>
    <m/>
    <n v="2.3333333333333335"/>
    <b v="0"/>
    <x v="0"/>
  </r>
  <r>
    <d v="2021-03-20T23:40:45"/>
    <x v="0"/>
    <x v="6"/>
    <x v="2"/>
    <n v="0"/>
    <n v="0"/>
    <n v="0"/>
    <n v="0"/>
    <s v="Nenhum texto foi postado, não tivemos a oportunidade de avaliar."/>
    <n v="0"/>
    <m/>
    <n v="0"/>
    <b v="0"/>
    <x v="0"/>
  </r>
  <r>
    <d v="2021-03-21T06:40:45"/>
    <x v="1"/>
    <x v="5"/>
    <x v="3"/>
    <n v="5"/>
    <n v="5"/>
    <n v="5"/>
    <n v="5"/>
    <s v="Texto excelente! O grupo usou uma bibliografia densa, o que deu um ar de complexidade para o texto. As reflexões trazidas pelo grupo foram muito bem construídas! Parabéns ao grupo!"/>
    <n v="5"/>
    <m/>
    <n v="5"/>
    <b v="0"/>
    <x v="0"/>
  </r>
  <r>
    <d v="2021-03-21T06:59:04"/>
    <x v="1"/>
    <x v="6"/>
    <x v="3"/>
    <n v="5"/>
    <n v="5"/>
    <n v="5"/>
    <n v="4"/>
    <s v="Texto muito bom, com excelente reflexões! _x000a_Apenas uma ressalva: devido alguns desvios gramaticais, achei por bem atribuir nota 4 na competência 7."/>
    <n v="4.833333333333333"/>
    <m/>
    <n v="4.833333333333333"/>
    <b v="0"/>
    <x v="0"/>
  </r>
  <r>
    <d v="2021-03-21T10:01:41"/>
    <x v="5"/>
    <x v="5"/>
    <x v="2"/>
    <n v="5"/>
    <n v="5"/>
    <n v="5"/>
    <n v="5"/>
    <s v="O texto foi muito bem elaborado e abordou bem as fontes pesquisadas. Possui ótima densidade crítica e pertinência temática. Com relação aos aspectos formais, também possui boa apresentação e consistência de formatação. Não foram encontrados erros no texto, que possui boa coesão. As postagens vêm apresentado uma qualidade excelente, de alto nível."/>
    <n v="5"/>
    <m/>
    <n v="5"/>
    <b v="0"/>
    <x v="0"/>
  </r>
  <r>
    <d v="2021-03-21T11:51:18"/>
    <x v="0"/>
    <x v="0"/>
    <x v="3"/>
    <n v="5"/>
    <n v="5"/>
    <n v="5"/>
    <n v="5"/>
    <s v="Excelente trabalho. Articula diversos autores de forma coerente em torno da questão central que busca trabalhar. Parabéns."/>
    <n v="5"/>
    <m/>
    <n v="5"/>
    <b v="0"/>
    <x v="0"/>
  </r>
  <r>
    <d v="2021-03-21T12:16:53"/>
    <x v="2"/>
    <x v="2"/>
    <x v="2"/>
    <n v="4"/>
    <n v="3"/>
    <n v="3"/>
    <n v="5"/>
    <s v="O texto, apesar de muito bem escrito e claro, no lugar de oferecer críticas e boas reflexões, prezou pela narrativa. Conseguiu desenvolver bem o tema central, que é o caos da nossa realidade atual, mas não conseguiu realizar uma ponte crítica e firme com o pensamento platônico. Gostei do trabalho de modo geral, mas acho que faltou argumentação e um senso crítico."/>
    <n v="3.6666666666666665"/>
    <m/>
    <n v="3.6666666666666665"/>
    <b v="0"/>
    <x v="0"/>
  </r>
  <r>
    <d v="2021-03-21T12:27:02"/>
    <x v="2"/>
    <x v="3"/>
    <x v="3"/>
    <n v="5"/>
    <n v="5"/>
    <n v="5"/>
    <n v="4"/>
    <s v="Ótimo post! Além de apresentarem uma bibliografia densa e redigirem um texto bem fundamentado, o tema foi tratado de forma lógica e linear, mantendo o leitor preso durante todo o seu comprimento. O único ponto que acho relevante destacar é que senti falta de alguns pontos nas frases, elas foram bem escritas, mas demasiadamente longas, tornando o texto, por vezes, cansativo. Tirando isso, achei excelente, inclusive deixo aqui meu apreço pelas imagens utilizadas, o post ficou esteticamente aprazível."/>
    <n v="4.833333333333333"/>
    <m/>
    <n v="4.833333333333333"/>
    <b v="0"/>
    <x v="0"/>
  </r>
  <r>
    <d v="2021-03-22T07:21:37"/>
    <x v="3"/>
    <x v="5"/>
    <x v="3"/>
    <n v="5"/>
    <n v="5"/>
    <n v="5"/>
    <n v="5"/>
    <s v="A forca de trabalho transfere-se para o mundo o-line, o individuo e o-line."/>
    <n v="5"/>
    <m/>
    <n v="5"/>
    <b v="0"/>
    <x v="0"/>
  </r>
  <r>
    <d v="2021-03-22T07:23:41"/>
    <x v="3"/>
    <x v="4"/>
    <x v="3"/>
    <n v="5"/>
    <n v="4"/>
    <n v="5"/>
    <n v="5"/>
    <s v="O individuo queria ser independente em um sistema autoritário e impositivo. O sistema aproveitou disso e amarrou o individuo a sua própria autonomia."/>
    <n v="4.666666666666667"/>
    <m/>
    <n v="4.666666666666667"/>
    <b v="0"/>
    <x v="0"/>
  </r>
  <r>
    <d v="2021-03-22T07:25:31"/>
    <x v="3"/>
    <x v="6"/>
    <x v="3"/>
    <n v="5"/>
    <n v="5"/>
    <n v="5"/>
    <n v="5"/>
    <s v="o contexto emergencial pandêmico e complexo e pede uma mutação politica e social."/>
    <n v="5"/>
    <m/>
    <n v="5"/>
    <b v="0"/>
    <x v="0"/>
  </r>
  <r>
    <d v="2021-03-22T08:29:11"/>
    <x v="6"/>
    <x v="3"/>
    <x v="3"/>
    <n v="5"/>
    <n v="4"/>
    <n v="5"/>
    <n v="5"/>
    <s v="Texto muito bem elaborado, de fácil compreensão e bem exemplificado em relação à liberdade dos modernos. A argumentação foi bem desenvolvida."/>
    <n v="4.666666666666667"/>
    <m/>
    <n v="4.666666666666667"/>
    <b v="0"/>
    <x v="0"/>
  </r>
  <r>
    <d v="2021-03-22T18:58:28"/>
    <x v="5"/>
    <x v="3"/>
    <x v="2"/>
    <n v="5"/>
    <n v="5"/>
    <n v="5"/>
    <n v="5"/>
    <s v="Excelente raciocínio"/>
    <n v="5"/>
    <m/>
    <n v="5"/>
    <b v="0"/>
    <x v="0"/>
  </r>
  <r>
    <d v="2021-03-22T20:44:24"/>
    <x v="5"/>
    <x v="1"/>
    <x v="3"/>
    <n v="5"/>
    <n v="5"/>
    <n v="4"/>
    <n v="5"/>
    <s v="O &quot;post&quot; atendeu as diretrizes par sua elaboração."/>
    <n v="4.833333333333333"/>
    <m/>
    <n v="4.833333333333333"/>
    <b v="0"/>
    <x v="0"/>
  </r>
  <r>
    <d v="2021-03-23T09:30:18"/>
    <x v="7"/>
    <x v="5"/>
    <x v="2"/>
    <n v="5"/>
    <n v="5"/>
    <n v="5"/>
    <n v="4"/>
    <s v="Excelente trabalho. Mostra um esforço de conseguir equilibrar a análise de duas abordagens diversas, com densidade crítica. A rede de referências é rica e bem acoplada, sem citações que parecem forçadas ou artificiais. Vale a pena uma revisão da formatação apenas para usar a formatação recuada (Ctrl-q) nos parágrafos que são pura citação."/>
    <n v="4.833333333333333"/>
    <m/>
    <n v="4.833333333333333"/>
    <b v="0"/>
    <x v="0"/>
  </r>
  <r>
    <d v="2021-03-23T09:33:42"/>
    <x v="7"/>
    <x v="5"/>
    <x v="3"/>
    <n v="5"/>
    <n v="5"/>
    <n v="5"/>
    <n v="5"/>
    <s v="Compreensão precisa dos conceitos, que são inseridos em uma argumentação bem estruturada e construída de forma autônoma."/>
    <n v="5"/>
    <m/>
    <n v="5"/>
    <b v="0"/>
    <x v="0"/>
  </r>
  <r>
    <d v="2021-03-23T12:10:21"/>
    <x v="7"/>
    <x v="4"/>
    <x v="3"/>
    <n v="5"/>
    <n v="3"/>
    <n v="4"/>
    <n v="3"/>
    <s v="O texto está muito bem escrito, com reflexões cuidadas. Porém, que colocar o foco anterior no monarca é uma simplificação que não é muito precisa e ganhou muito destaque por aparecer no começo. Talvez algo como o foco ser no poder do governante seja mais geral. Ou colocar que não fazia sentido estabelecer liberdades individuais contra o governo. Um ponto mais fraco é a rede de citações, pois ficou demasiadamente ligado a um único texto, que foi citado na bibliografia (como marques e não como kussler). Fica evidente que houve outras leituras, mas elas não foram referidas."/>
    <n v="3.8333333333333335"/>
    <m/>
    <n v="3.8333333333333335"/>
    <b v="0"/>
    <x v="0"/>
  </r>
  <r>
    <d v="2021-03-23T12:14:42"/>
    <x v="7"/>
    <x v="3"/>
    <x v="2"/>
    <n v="5"/>
    <n v="5"/>
    <n v="5"/>
    <n v="5"/>
    <s v="Pesquisa densa e ampla, que avaliou os varios aspectos da retomada sofística e teve uma forma bem cuidada."/>
    <n v="5"/>
    <m/>
    <n v="5"/>
    <b v="0"/>
    <x v="0"/>
  </r>
  <r>
    <d v="2021-03-23T12:18:57"/>
    <x v="7"/>
    <x v="3"/>
    <x v="3"/>
    <n v="4"/>
    <n v="5"/>
    <n v="4"/>
    <n v="5"/>
    <s v="O texto foi bem escrito e utilizou bem o recurso a imagens. Na estrutura, porém, ficou um pouco cindido na questão da conectividade, primeiro, e da uberização depois. Essas duas partes não foram totalmente acopladas, o que gera um pouco de justaposição dos argumentos (e não de integração)."/>
    <n v="4.5"/>
    <m/>
    <n v="4.5"/>
    <b v="0"/>
    <x v="0"/>
  </r>
  <r>
    <d v="2021-03-23T15:50:17"/>
    <x v="7"/>
    <x v="6"/>
    <x v="3"/>
    <n v="4"/>
    <n v="3"/>
    <n v="4"/>
    <n v="5"/>
    <s v="O texto é bem escrito e aborda o tema escolhido de forma adequada, mas segue muito a linha dos textos obrigatórios, o que evidencia um diálogo mais restrito com textos de fora da disciplina."/>
    <n v="3.8333333333333335"/>
    <m/>
    <n v="3.8333333333333335"/>
    <b v="0"/>
    <x v="0"/>
  </r>
  <r>
    <d v="2021-03-23T15:59:27"/>
    <x v="7"/>
    <x v="0"/>
    <x v="3"/>
    <n v="5"/>
    <n v="5"/>
    <n v="5"/>
    <n v="5"/>
    <s v="A abordagem mostra uma capacidade de pesquisa autônoma e de autonomia crítica, gerando um texto que dialoga com as fontes e se apropria delas para construir uma argumentação bem estruturada."/>
    <n v="5"/>
    <m/>
    <n v="5"/>
    <b v="0"/>
    <x v="0"/>
  </r>
  <r>
    <d v="2021-03-23T16:09:40"/>
    <x v="7"/>
    <x v="0"/>
    <x v="2"/>
    <n v="4"/>
    <n v="3"/>
    <n v="5"/>
    <n v="5"/>
    <s v="Houve uma busca de fazer uma análise autônoma, o que mostra um exercício interessante de crítica, e o texto foi bem escrito. Porém, a falta de um diálogo maior com outras obras não tornou a rede de referências mais abrangente, o que possivelmente gerou uma percepção um pouco imprecisa da posição aristotélica e de sua contraposição a patão. A ideia de que Platão ignoraria certas variáveis e que Aristóteles as levaria a sério precisaria ser melhor desenvolvida, e essa visão de Aristóteles como defensor da democracia parece pouco precisa."/>
    <n v="4"/>
    <m/>
    <n v="4"/>
    <b v="0"/>
    <x v="0"/>
  </r>
  <r>
    <d v="2021-03-23T16:13:12"/>
    <x v="7"/>
    <x v="1"/>
    <x v="3"/>
    <n v="4"/>
    <n v="4"/>
    <n v="4"/>
    <n v="5"/>
    <s v="O texto é bem escrito e trata de temas relevantes. Porém, havia espaço para uma pesquisa mais abrangente e para um desenvolvimento maior dos argumentos."/>
    <n v="4.166666666666667"/>
    <m/>
    <n v="4.166666666666667"/>
    <b v="0"/>
    <x v="0"/>
  </r>
  <r>
    <d v="2021-03-23T16:17:59"/>
    <x v="7"/>
    <x v="1"/>
    <x v="2"/>
    <n v="4"/>
    <n v="3"/>
    <n v="4"/>
    <n v="5"/>
    <s v="O texto é bem escrito, mas falta nele uma pesquisa autônoma mais ampla, o que o tornou muito vinculado aso textos obrigatórios e não permitiu uma exploração tão rica dos temas que foram abordados."/>
    <n v="3.8333333333333335"/>
    <m/>
    <n v="3.8333333333333335"/>
    <b v="0"/>
    <x v="0"/>
  </r>
  <r>
    <d v="2021-03-23T16:59:06"/>
    <x v="7"/>
    <x v="1"/>
    <x v="1"/>
    <n v="2"/>
    <n v="1"/>
    <n v="3"/>
    <n v="4"/>
    <s v="O texto não desenvolve totalmente os temas abordados e não tem referências, ao longo do texto, dos textos citados ao final."/>
    <n v="2.1666666666666665"/>
    <m/>
    <n v="2.1666666666666665"/>
    <b v="0"/>
    <x v="0"/>
  </r>
  <r>
    <d v="2021-03-23T16:22:07"/>
    <x v="7"/>
    <x v="2"/>
    <x v="3"/>
    <n v="5"/>
    <n v="5"/>
    <n v="5"/>
    <n v="5"/>
    <s v="Texto escrito com grande autonomia, com o mérito de ter sido o único a explorar essa questão do Grande Inquisidor de forma direta."/>
    <n v="5"/>
    <m/>
    <n v="5"/>
    <b v="0"/>
    <x v="0"/>
  </r>
  <r>
    <d v="2021-03-23T16:24:30"/>
    <x v="7"/>
    <x v="2"/>
    <x v="2"/>
    <n v="3"/>
    <n v="3"/>
    <n v="4"/>
    <n v="4"/>
    <s v="O texto é como se fosse uma introdução a um desenvolvimento que não foi realizado totalmente, apenas anunciado. Foi escrito com autonomia, mas necessitava de uma estrutura mais ampla e de diálogos com outras fontes."/>
    <n v="3.3333333333333335"/>
    <m/>
    <n v="3.3333333333333335"/>
    <b v="0"/>
    <x v="0"/>
  </r>
  <r>
    <d v="2021-03-23T16:35:18"/>
    <x v="7"/>
    <x v="4"/>
    <x v="2"/>
    <n v="3"/>
    <n v="3"/>
    <n v="4"/>
    <n v="5"/>
    <s v="O texto foi escrito com autonomia, mas a falta de uma rede maior de referências limitou os diálogos e conduziu a uma interpretação dos estilos de retórica que simplificou um pouco o problema e as visões dos filósofos."/>
    <n v="3.5"/>
    <m/>
    <n v="3.5"/>
    <b v="0"/>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n v="0"/>
    <m/>
    <n v="0"/>
    <b v="1"/>
    <x v="0"/>
  </r>
  <r>
    <m/>
    <x v="8"/>
    <x v="7"/>
    <x v="4"/>
    <m/>
    <m/>
    <m/>
    <m/>
    <m/>
    <m/>
    <m/>
    <m/>
    <m/>
    <x v="0"/>
  </r>
  <r>
    <m/>
    <x v="8"/>
    <x v="7"/>
    <x v="4"/>
    <m/>
    <m/>
    <m/>
    <m/>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E0C378-32FE-4673-9304-411EF6ECC4F6}" name="Tabela dinâmica3" cacheId="66" applyNumberFormats="0" applyBorderFormats="0" applyFontFormats="0" applyPatternFormats="0" applyAlignmentFormats="0" applyWidthHeightFormats="1" dataCaption="Valores" showError="1" updatedVersion="6" minRefreshableVersion="3" itemPrintTitles="1" createdVersion="6" indent="0" outline="1" outlineData="1" multipleFieldFilters="0" fieldListSortAscending="1">
  <location ref="Q6:Y12" firstHeaderRow="1" firstDataRow="2" firstDataCol="1" rowPageCount="2" colPageCount="1"/>
  <pivotFields count="14">
    <pivotField showAll="0"/>
    <pivotField axis="axisPage" multipleItemSelectionAllowed="1" showAll="0">
      <items count="10">
        <item x="8"/>
        <item h="1" x="0"/>
        <item h="1" x="4"/>
        <item h="1" x="1"/>
        <item h="1" x="2"/>
        <item h="1" x="3"/>
        <item h="1" x="5"/>
        <item h="1" x="6"/>
        <item x="7"/>
        <item t="default"/>
      </items>
    </pivotField>
    <pivotField axis="axisCol" showAll="0" sortType="ascending">
      <items count="9">
        <item x="5"/>
        <item x="4"/>
        <item x="3"/>
        <item x="6"/>
        <item x="0"/>
        <item x="1"/>
        <item x="2"/>
        <item x="7"/>
        <item t="default"/>
      </items>
    </pivotField>
    <pivotField axis="axisRow" showAll="0">
      <items count="6">
        <item h="1" x="4"/>
        <item x="0"/>
        <item x="1"/>
        <item x="2"/>
        <item x="3"/>
        <item t="default"/>
      </items>
    </pivotField>
    <pivotField showAll="0"/>
    <pivotField showAll="0"/>
    <pivotField showAll="0"/>
    <pivotField showAll="0"/>
    <pivotField showAll="0"/>
    <pivotField showAll="0"/>
    <pivotField showAll="0"/>
    <pivotField dataField="1" showAll="0"/>
    <pivotField showAll="0"/>
    <pivotField axis="axisPage" multipleItemSelectionAllowed="1" showAll="0">
      <items count="2">
        <item x="0"/>
        <item t="default"/>
      </items>
    </pivotField>
  </pivotFields>
  <rowFields count="1">
    <field x="3"/>
  </rowFields>
  <rowItems count="5">
    <i>
      <x v="1"/>
    </i>
    <i>
      <x v="2"/>
    </i>
    <i>
      <x v="3"/>
    </i>
    <i>
      <x v="4"/>
    </i>
    <i t="grand">
      <x/>
    </i>
  </rowItems>
  <colFields count="1">
    <field x="2"/>
  </colFields>
  <colItems count="8">
    <i>
      <x/>
    </i>
    <i>
      <x v="1"/>
    </i>
    <i>
      <x v="2"/>
    </i>
    <i>
      <x v="3"/>
    </i>
    <i>
      <x v="4"/>
    </i>
    <i>
      <x v="5"/>
    </i>
    <i>
      <x v="6"/>
    </i>
    <i t="grand">
      <x/>
    </i>
  </colItems>
  <pageFields count="2">
    <pageField fld="1" hier="-1"/>
    <pageField fld="13" hier="-1"/>
  </pageFields>
  <dataFields count="1">
    <dataField name="Soma de Nota" fld="11" baseField="3" baseItem="0"/>
  </dataFields>
  <formats count="14">
    <format dxfId="942">
      <pivotArea outline="0" collapsedLevelsAreSubtotals="1" fieldPosition="0"/>
    </format>
    <format dxfId="941">
      <pivotArea outline="0" collapsedLevelsAreSubtotals="1" fieldPosition="0"/>
    </format>
    <format dxfId="940">
      <pivotArea field="1" type="button" dataOnly="0" labelOnly="1" outline="0" axis="axisPage" fieldPosition="0"/>
    </format>
    <format dxfId="939">
      <pivotArea type="topRight" dataOnly="0" labelOnly="1" outline="0" fieldPosition="0"/>
    </format>
    <format dxfId="938">
      <pivotArea field="3" type="button" dataOnly="0" labelOnly="1" outline="0" axis="axisRow" fieldPosition="0"/>
    </format>
    <format dxfId="937">
      <pivotArea dataOnly="0" labelOnly="1" grandCol="1" outline="0" fieldPosition="0"/>
    </format>
    <format dxfId="936">
      <pivotArea field="3" type="button" dataOnly="0" labelOnly="1" outline="0" axis="axisRow" fieldPosition="0"/>
    </format>
    <format dxfId="935">
      <pivotArea field="1" type="button" dataOnly="0" labelOnly="1" outline="0" axis="axisPage" fieldPosition="0"/>
    </format>
    <format dxfId="934">
      <pivotArea type="topRight" dataOnly="0" labelOnly="1" outline="0" fieldPosition="0"/>
    </format>
    <format dxfId="933">
      <pivotArea collapsedLevelsAreSubtotals="1" fieldPosition="0">
        <references count="1">
          <reference field="3" count="0"/>
        </references>
      </pivotArea>
    </format>
    <format dxfId="932">
      <pivotArea grandRow="1" outline="0" collapsedLevelsAreSubtotals="1" fieldPosition="0"/>
    </format>
    <format dxfId="931">
      <pivotArea outline="0" collapsedLevelsAreSubtotals="1" fieldPosition="0"/>
    </format>
    <format dxfId="930">
      <pivotArea dataOnly="0" labelOnly="1" fieldPosition="0">
        <references count="1">
          <reference field="2" count="7">
            <x v="0"/>
            <x v="1"/>
            <x v="2"/>
            <x v="3"/>
            <x v="4"/>
            <x v="5"/>
            <x v="6"/>
          </reference>
        </references>
      </pivotArea>
    </format>
    <format dxfId="92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943C8D-5AEF-4193-AB67-0D0A8A614889}" name="Tabela dinâmica1" cacheId="66" applyNumberFormats="0" applyBorderFormats="0" applyFontFormats="0" applyPatternFormats="0" applyAlignmentFormats="0" applyWidthHeightFormats="1" dataCaption="Valores" showError="1" updatedVersion="6" minRefreshableVersion="3" itemPrintTitles="1" createdVersion="6" indent="0" outline="1" outlineData="1" multipleFieldFilters="0" fieldListSortAscending="1">
  <location ref="A6:I12" firstHeaderRow="1" firstDataRow="2" firstDataCol="1" rowPageCount="2" colPageCount="1"/>
  <pivotFields count="14">
    <pivotField showAll="0"/>
    <pivotField axis="axisPage" multipleItemSelectionAllowed="1" showAll="0">
      <items count="10">
        <item h="1" x="8"/>
        <item x="0"/>
        <item x="4"/>
        <item x="1"/>
        <item x="2"/>
        <item x="3"/>
        <item x="5"/>
        <item x="6"/>
        <item h="1" x="7"/>
        <item t="default"/>
      </items>
    </pivotField>
    <pivotField axis="axisCol" showAll="0" sortType="ascending">
      <items count="9">
        <item x="5"/>
        <item x="4"/>
        <item x="3"/>
        <item x="6"/>
        <item x="0"/>
        <item x="1"/>
        <item x="2"/>
        <item x="7"/>
        <item t="default"/>
      </items>
    </pivotField>
    <pivotField axis="axisRow" showAll="0">
      <items count="6">
        <item h="1" x="4"/>
        <item x="0"/>
        <item x="1"/>
        <item x="2"/>
        <item x="3"/>
        <item t="default"/>
      </items>
    </pivotField>
    <pivotField showAll="0"/>
    <pivotField showAll="0"/>
    <pivotField showAll="0"/>
    <pivotField showAll="0"/>
    <pivotField showAll="0"/>
    <pivotField dataField="1" showAll="0"/>
    <pivotField showAll="0"/>
    <pivotField showAll="0"/>
    <pivotField showAll="0"/>
    <pivotField axis="axisPage" multipleItemSelectionAllowed="1" showAll="0">
      <items count="2">
        <item x="0"/>
        <item t="default"/>
      </items>
    </pivotField>
  </pivotFields>
  <rowFields count="1">
    <field x="3"/>
  </rowFields>
  <rowItems count="5">
    <i>
      <x v="1"/>
    </i>
    <i>
      <x v="2"/>
    </i>
    <i>
      <x v="3"/>
    </i>
    <i>
      <x v="4"/>
    </i>
    <i t="grand">
      <x/>
    </i>
  </rowItems>
  <colFields count="1">
    <field x="2"/>
  </colFields>
  <colItems count="8">
    <i>
      <x/>
    </i>
    <i>
      <x v="1"/>
    </i>
    <i>
      <x v="2"/>
    </i>
    <i>
      <x v="3"/>
    </i>
    <i>
      <x v="4"/>
    </i>
    <i>
      <x v="5"/>
    </i>
    <i>
      <x v="6"/>
    </i>
    <i t="grand">
      <x/>
    </i>
  </colItems>
  <pageFields count="2">
    <pageField fld="1" hier="-1"/>
    <pageField fld="13" hier="-1"/>
  </pageFields>
  <dataFields count="1">
    <dataField name="Média de Total" fld="9" subtotal="average" baseField="4" baseItem="1" numFmtId="2"/>
  </dataFields>
  <formats count="19">
    <format dxfId="958">
      <pivotArea outline="0" collapsedLevelsAreSubtotals="1" fieldPosition="0"/>
    </format>
    <format dxfId="957">
      <pivotArea outline="0" collapsedLevelsAreSubtotals="1" fieldPosition="0"/>
    </format>
    <format dxfId="956">
      <pivotArea field="1" type="button" dataOnly="0" labelOnly="1" outline="0" axis="axisPage" fieldPosition="0"/>
    </format>
    <format dxfId="955">
      <pivotArea type="topRight" dataOnly="0" labelOnly="1" outline="0" fieldPosition="0"/>
    </format>
    <format dxfId="954">
      <pivotArea field="3" type="button" dataOnly="0" labelOnly="1" outline="0" axis="axisRow" fieldPosition="0"/>
    </format>
    <format dxfId="953">
      <pivotArea dataOnly="0" labelOnly="1" grandCol="1" outline="0" fieldPosition="0"/>
    </format>
    <format dxfId="952">
      <pivotArea field="3" type="button" dataOnly="0" labelOnly="1" outline="0" axis="axisRow" fieldPosition="0"/>
    </format>
    <format dxfId="951">
      <pivotArea field="1" type="button" dataOnly="0" labelOnly="1" outline="0" axis="axisPage" fieldPosition="0"/>
    </format>
    <format dxfId="950">
      <pivotArea type="topRight" dataOnly="0" labelOnly="1" outline="0" fieldPosition="0"/>
    </format>
    <format dxfId="949">
      <pivotArea collapsedLevelsAreSubtotals="1" fieldPosition="0">
        <references count="1">
          <reference field="3" count="0"/>
        </references>
      </pivotArea>
    </format>
    <format dxfId="948">
      <pivotArea grandRow="1" outline="0" collapsedLevelsAreSubtotals="1" fieldPosition="0"/>
    </format>
    <format dxfId="947">
      <pivotArea outline="0" collapsedLevelsAreSubtotals="1" fieldPosition="0"/>
    </format>
    <format dxfId="946">
      <pivotArea dataOnly="0" labelOnly="1" fieldPosition="0">
        <references count="1">
          <reference field="2" count="7">
            <x v="0"/>
            <x v="1"/>
            <x v="2"/>
            <x v="3"/>
            <x v="4"/>
            <x v="5"/>
            <x v="6"/>
          </reference>
        </references>
      </pivotArea>
    </format>
    <format dxfId="945">
      <pivotArea dataOnly="0" labelOnly="1" grandCol="1" outline="0" fieldPosition="0"/>
    </format>
    <format dxfId="944">
      <pivotArea collapsedLevelsAreSubtotals="1" fieldPosition="0">
        <references count="2">
          <reference field="2" count="1" selected="0">
            <x v="4"/>
          </reference>
          <reference field="3" count="1">
            <x v="1"/>
          </reference>
        </references>
      </pivotArea>
    </format>
    <format dxfId="943">
      <pivotArea collapsedLevelsAreSubtotals="1" fieldPosition="0">
        <references count="2">
          <reference field="2" count="1" selected="0">
            <x v="0"/>
          </reference>
          <reference field="3" count="1">
            <x v="1"/>
          </reference>
        </references>
      </pivotArea>
    </format>
    <format dxfId="2">
      <pivotArea collapsedLevelsAreSubtotals="1" fieldPosition="0">
        <references count="2">
          <reference field="2" count="2" selected="0">
            <x v="0"/>
            <x v="1"/>
          </reference>
          <reference field="3" count="1">
            <x v="2"/>
          </reference>
        </references>
      </pivotArea>
    </format>
    <format dxfId="1">
      <pivotArea collapsedLevelsAreSubtotals="1" fieldPosition="0">
        <references count="2">
          <reference field="2" count="1" selected="0">
            <x v="2"/>
          </reference>
          <reference field="3" count="1">
            <x v="3"/>
          </reference>
        </references>
      </pivotArea>
    </format>
    <format dxfId="0">
      <pivotArea collapsedLevelsAreSubtotals="1" fieldPosition="0">
        <references count="2">
          <reference field="2" count="1" selected="0">
            <x v="0"/>
          </reference>
          <reference field="3"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B06FED-D2F3-47FF-AA4C-148CEAA83DB2}" name="Tabela dinâmica4" cacheId="66" applyNumberFormats="0" applyBorderFormats="0" applyFontFormats="0" applyPatternFormats="0" applyAlignmentFormats="0" applyWidthHeightFormats="1" dataCaption="Valores" grandTotalCaption="Quantidade de Avaliações (em 90)" showError="1" updatedVersion="6" minRefreshableVersion="3" itemPrintTitles="1" createdVersion="6" indent="0" outline="1" outlineData="1" multipleFieldFilters="0" rowHeaderCaption="Avaliadores" fieldListSortAscending="1">
  <location ref="A5:J16" firstHeaderRow="1" firstDataRow="2" firstDataCol="1" rowPageCount="2" colPageCount="1"/>
  <pivotFields count="14">
    <pivotField showAll="0"/>
    <pivotField axis="axisRow" multipleItemSelectionAllowed="1" showAll="0" sortType="ascending">
      <items count="10">
        <item x="0"/>
        <item x="1"/>
        <item x="3"/>
        <item x="6"/>
        <item x="2"/>
        <item x="4"/>
        <item x="5"/>
        <item x="7"/>
        <item x="8"/>
        <item t="default"/>
      </items>
    </pivotField>
    <pivotField axis="axisCol" showAll="0" sortType="ascending">
      <items count="9">
        <item x="5"/>
        <item x="4"/>
        <item x="3"/>
        <item x="6"/>
        <item x="0"/>
        <item x="1"/>
        <item x="2"/>
        <item x="7"/>
        <item t="default"/>
      </items>
    </pivotField>
    <pivotField axis="axisPage" multipleItemSelectionAllowed="1" showAll="0">
      <items count="6">
        <item x="4"/>
        <item x="0"/>
        <item x="1"/>
        <item x="2"/>
        <item x="3"/>
        <item t="default"/>
      </items>
    </pivotField>
    <pivotField showAll="0"/>
    <pivotField showAll="0"/>
    <pivotField showAll="0"/>
    <pivotField showAll="0"/>
    <pivotField showAll="0"/>
    <pivotField dataField="1" showAll="0"/>
    <pivotField showAll="0"/>
    <pivotField showAll="0"/>
    <pivotField showAll="0"/>
    <pivotField axis="axisPage" multipleItemSelectionAllowed="1" showAll="0">
      <items count="2">
        <item x="0"/>
        <item t="default"/>
      </items>
    </pivotField>
  </pivotFields>
  <rowFields count="1">
    <field x="1"/>
  </rowFields>
  <rowItems count="10">
    <i>
      <x/>
    </i>
    <i>
      <x v="1"/>
    </i>
    <i>
      <x v="2"/>
    </i>
    <i>
      <x v="3"/>
    </i>
    <i>
      <x v="4"/>
    </i>
    <i>
      <x v="5"/>
    </i>
    <i>
      <x v="6"/>
    </i>
    <i>
      <x v="7"/>
    </i>
    <i>
      <x v="8"/>
    </i>
    <i t="grand">
      <x/>
    </i>
  </rowItems>
  <colFields count="1">
    <field x="2"/>
  </colFields>
  <colItems count="9">
    <i>
      <x/>
    </i>
    <i>
      <x v="1"/>
    </i>
    <i>
      <x v="2"/>
    </i>
    <i>
      <x v="3"/>
    </i>
    <i>
      <x v="4"/>
    </i>
    <i>
      <x v="5"/>
    </i>
    <i>
      <x v="6"/>
    </i>
    <i>
      <x v="7"/>
    </i>
    <i t="grand">
      <x/>
    </i>
  </colItems>
  <pageFields count="2">
    <pageField fld="3" hier="-1"/>
    <pageField fld="13" hier="-1"/>
  </pageFields>
  <dataFields count="1">
    <dataField name="Contagem de Total" fld="9" subtotal="count" baseField="2" baseItem="0" numFmtId="2"/>
  </dataFields>
  <formats count="14">
    <format dxfId="896">
      <pivotArea outline="0" collapsedLevelsAreSubtotals="1" fieldPosition="0"/>
    </format>
    <format dxfId="895">
      <pivotArea outline="0" collapsedLevelsAreSubtotals="1" fieldPosition="0"/>
    </format>
    <format dxfId="894">
      <pivotArea field="1" type="button" dataOnly="0" labelOnly="1" outline="0" axis="axisRow" fieldPosition="0"/>
    </format>
    <format dxfId="893">
      <pivotArea type="topRight" dataOnly="0" labelOnly="1" outline="0" fieldPosition="0"/>
    </format>
    <format dxfId="892">
      <pivotArea field="3" type="button" dataOnly="0" labelOnly="1" outline="0" axis="axisPage" fieldPosition="0"/>
    </format>
    <format dxfId="891">
      <pivotArea dataOnly="0" labelOnly="1" grandCol="1" outline="0" fieldPosition="0"/>
    </format>
    <format dxfId="890">
      <pivotArea field="3" type="button" dataOnly="0" labelOnly="1" outline="0" axis="axisPage" fieldPosition="0"/>
    </format>
    <format dxfId="889">
      <pivotArea dataOnly="0" labelOnly="1" grandCol="1" outline="0" fieldPosition="0"/>
    </format>
    <format dxfId="888">
      <pivotArea field="1" type="button" dataOnly="0" labelOnly="1" outline="0" axis="axisRow" fieldPosition="0"/>
    </format>
    <format dxfId="887">
      <pivotArea type="topRight" dataOnly="0" labelOnly="1" outline="0" fieldPosition="0"/>
    </format>
    <format dxfId="886">
      <pivotArea grandRow="1" outline="0" collapsedLevelsAreSubtotals="1" fieldPosition="0"/>
    </format>
    <format dxfId="885">
      <pivotArea dataOnly="0" labelOnly="1" fieldPosition="0">
        <references count="1">
          <reference field="2" count="0"/>
        </references>
      </pivotArea>
    </format>
    <format dxfId="884">
      <pivotArea dataOnly="0" labelOnly="1" grandCol="1" outline="0" fieldPosition="0"/>
    </format>
    <format dxfId="8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90289C-142B-4BE6-A0AB-96D3C3E4B551}" name="Tabela dinâmica3" cacheId="66" applyNumberFormats="0" applyBorderFormats="0" applyFontFormats="0" applyPatternFormats="0" applyAlignmentFormats="0" applyWidthHeightFormats="1" dataCaption="Valores" grandTotalCaption="Quantidade de Avaliações (em 90)" showError="1" updatedVersion="6" minRefreshableVersion="3" rowGrandTotals="0" colGrandTotals="0" itemPrintTitles="1" createdVersion="6" indent="0" outline="1" outlineData="1" multipleFieldFilters="0" rowHeaderCaption="Avaliadores" fieldListSortAscending="1">
  <location ref="P5:Q13" firstHeaderRow="1" firstDataRow="1" firstDataCol="1" rowPageCount="2" colPageCount="1"/>
  <pivotFields count="14">
    <pivotField showAll="0"/>
    <pivotField axis="axisRow" multipleItemSelectionAllowed="1" showAll="0" sortType="ascending">
      <items count="10">
        <item h="1" x="0"/>
        <item h="1" x="1"/>
        <item h="1" x="3"/>
        <item h="1" x="6"/>
        <item h="1" x="2"/>
        <item h="1" x="4"/>
        <item h="1" x="5"/>
        <item x="7"/>
        <item x="8"/>
        <item t="default"/>
      </items>
    </pivotField>
    <pivotField axis="axisRow" showAll="0" sortType="ascending" defaultSubtotal="0">
      <items count="8">
        <item x="5"/>
        <item x="4"/>
        <item x="3"/>
        <item x="6"/>
        <item x="0"/>
        <item x="1"/>
        <item x="2"/>
        <item x="7"/>
      </items>
    </pivotField>
    <pivotField axis="axisPage" multipleItemSelectionAllowed="1" showAll="0">
      <items count="6">
        <item h="1" x="4"/>
        <item x="0"/>
        <item x="1"/>
        <item h="1" x="2"/>
        <item h="1" x="3"/>
        <item t="default"/>
      </items>
    </pivotField>
    <pivotField showAll="0"/>
    <pivotField showAll="0"/>
    <pivotField showAll="0"/>
    <pivotField showAll="0"/>
    <pivotField showAll="0"/>
    <pivotField showAll="0"/>
    <pivotField showAll="0"/>
    <pivotField dataField="1" showAll="0"/>
    <pivotField showAll="0"/>
    <pivotField axis="axisPage" multipleItemSelectionAllowed="1" showAll="0">
      <items count="2">
        <item x="0"/>
        <item t="default"/>
      </items>
    </pivotField>
  </pivotFields>
  <rowFields count="2">
    <field x="1"/>
    <field x="2"/>
  </rowFields>
  <rowItems count="8">
    <i>
      <x v="7"/>
    </i>
    <i r="1">
      <x/>
    </i>
    <i r="1">
      <x v="1"/>
    </i>
    <i r="1">
      <x v="2"/>
    </i>
    <i r="1">
      <x v="3"/>
    </i>
    <i r="1">
      <x v="4"/>
    </i>
    <i r="1">
      <x v="5"/>
    </i>
    <i r="1">
      <x v="6"/>
    </i>
  </rowItems>
  <colItems count="1">
    <i/>
  </colItems>
  <pageFields count="2">
    <pageField fld="13" hier="-1"/>
    <pageField fld="3" hier="-1"/>
  </pageFields>
  <dataFields count="1">
    <dataField name="Soma de Nota" fld="11" baseField="0" baseItem="0"/>
  </dataFields>
  <formats count="18">
    <format dxfId="914">
      <pivotArea outline="0" collapsedLevelsAreSubtotals="1" fieldPosition="0"/>
    </format>
    <format dxfId="913">
      <pivotArea outline="0" collapsedLevelsAreSubtotals="1" fieldPosition="0"/>
    </format>
    <format dxfId="912">
      <pivotArea field="1" type="button" dataOnly="0" labelOnly="1" outline="0" axis="axisRow" fieldPosition="0"/>
    </format>
    <format dxfId="911">
      <pivotArea type="topRight" dataOnly="0" labelOnly="1" outline="0" fieldPosition="0"/>
    </format>
    <format dxfId="910">
      <pivotArea field="3" type="button" dataOnly="0" labelOnly="1" outline="0" axis="axisPage" fieldPosition="1"/>
    </format>
    <format dxfId="909">
      <pivotArea dataOnly="0" labelOnly="1" grandCol="1" outline="0" fieldPosition="0"/>
    </format>
    <format dxfId="908">
      <pivotArea field="3" type="button" dataOnly="0" labelOnly="1" outline="0" axis="axisPage" fieldPosition="1"/>
    </format>
    <format dxfId="907">
      <pivotArea dataOnly="0" labelOnly="1" grandCol="1" outline="0" fieldPosition="0"/>
    </format>
    <format dxfId="906">
      <pivotArea field="1" type="button" dataOnly="0" labelOnly="1" outline="0" axis="axisRow" fieldPosition="0"/>
    </format>
    <format dxfId="905">
      <pivotArea type="topRight" dataOnly="0" labelOnly="1" outline="0" fieldPosition="0"/>
    </format>
    <format dxfId="904">
      <pivotArea grandRow="1" outline="0" collapsedLevelsAreSubtotals="1" fieldPosition="0"/>
    </format>
    <format dxfId="903">
      <pivotArea dataOnly="0" labelOnly="1" fieldPosition="0">
        <references count="1">
          <reference field="2" count="0"/>
        </references>
      </pivotArea>
    </format>
    <format dxfId="902">
      <pivotArea dataOnly="0" labelOnly="1" grandCol="1" outline="0" fieldPosition="0"/>
    </format>
    <format dxfId="901">
      <pivotArea outline="0" collapsedLevelsAreSubtotals="1" fieldPosition="0"/>
    </format>
    <format dxfId="900">
      <pivotArea collapsedLevelsAreSubtotals="1" fieldPosition="0">
        <references count="1">
          <reference field="1" count="0"/>
        </references>
      </pivotArea>
    </format>
    <format dxfId="899">
      <pivotArea dataOnly="0" labelOnly="1" fieldPosition="0">
        <references count="1">
          <reference field="1" count="0"/>
        </references>
      </pivotArea>
    </format>
    <format dxfId="898">
      <pivotArea dataOnly="0" labelOnly="1" fieldPosition="0">
        <references count="1">
          <reference field="1" count="0"/>
        </references>
      </pivotArea>
    </format>
    <format dxfId="897">
      <pivotArea collapsedLevelsAreSubtotals="1" fieldPosition="0">
        <references count="2">
          <reference field="1" count="1" selected="0">
            <x v="7"/>
          </reference>
          <reference field="2" count="7">
            <x v="0"/>
            <x v="1"/>
            <x v="2"/>
            <x v="3"/>
            <x v="4"/>
            <x v="5"/>
            <x v="6"/>
          </reference>
        </references>
      </pivotArea>
    </format>
  </formats>
  <conditionalFormats count="1">
    <conditionalFormat priority="1">
      <pivotAreas count="1">
        <pivotArea type="data" collapsedLevelsAreSubtotals="1" fieldPosition="0">
          <references count="3">
            <reference field="4294967294" count="1" selected="0">
              <x v="0"/>
            </reference>
            <reference field="1" count="1" selected="0">
              <x v="7"/>
            </reference>
            <reference field="2"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35A6DB-0FBE-4100-87B6-83A745BD10BD}" name="Tabela dinâmica1" cacheId="66" applyNumberFormats="0" applyBorderFormats="0" applyFontFormats="0" applyPatternFormats="0" applyAlignmentFormats="0" applyWidthHeightFormats="1" dataCaption="Valores" grandTotalCaption="Quantidade de Avaliações (em 90)" showError="1" updatedVersion="6" minRefreshableVersion="3" itemPrintTitles="1" createdVersion="6" indent="0" outline="1" outlineData="1" multipleFieldFilters="0" rowHeaderCaption="Avaliadores" fieldListSortAscending="1">
  <location ref="A27:F37" firstHeaderRow="1" firstDataRow="2" firstDataCol="1" rowPageCount="1" colPageCount="1"/>
  <pivotFields count="14">
    <pivotField showAll="0"/>
    <pivotField axis="axisRow" multipleItemSelectionAllowed="1" showAll="0" sortType="ascending">
      <items count="10">
        <item x="0"/>
        <item x="1"/>
        <item x="3"/>
        <item x="6"/>
        <item x="2"/>
        <item x="4"/>
        <item x="5"/>
        <item x="7"/>
        <item x="8"/>
        <item t="default"/>
      </items>
    </pivotField>
    <pivotField showAll="0" sortType="ascending"/>
    <pivotField axis="axisCol" multipleItemSelectionAllowed="1" showAll="0">
      <items count="6">
        <item h="1" x="4"/>
        <item x="0"/>
        <item x="1"/>
        <item x="2"/>
        <item x="3"/>
        <item t="default"/>
      </items>
    </pivotField>
    <pivotField showAll="0"/>
    <pivotField showAll="0"/>
    <pivotField showAll="0"/>
    <pivotField showAll="0"/>
    <pivotField showAll="0"/>
    <pivotField dataField="1" showAll="0"/>
    <pivotField showAll="0"/>
    <pivotField showAll="0"/>
    <pivotField showAll="0"/>
    <pivotField axis="axisPage" multipleItemSelectionAllowed="1" showAll="0">
      <items count="2">
        <item x="0"/>
        <item t="default"/>
      </items>
    </pivotField>
  </pivotFields>
  <rowFields count="1">
    <field x="1"/>
  </rowFields>
  <rowItems count="9">
    <i>
      <x/>
    </i>
    <i>
      <x v="1"/>
    </i>
    <i>
      <x v="2"/>
    </i>
    <i>
      <x v="3"/>
    </i>
    <i>
      <x v="4"/>
    </i>
    <i>
      <x v="5"/>
    </i>
    <i>
      <x v="6"/>
    </i>
    <i>
      <x v="7"/>
    </i>
    <i t="grand">
      <x/>
    </i>
  </rowItems>
  <colFields count="1">
    <field x="3"/>
  </colFields>
  <colItems count="5">
    <i>
      <x v="1"/>
    </i>
    <i>
      <x v="2"/>
    </i>
    <i>
      <x v="3"/>
    </i>
    <i>
      <x v="4"/>
    </i>
    <i t="grand">
      <x/>
    </i>
  </colItems>
  <pageFields count="1">
    <pageField fld="13" hier="-1"/>
  </pageFields>
  <dataFields count="1">
    <dataField name="Contagem de Total" fld="9" subtotal="count" baseField="2" baseItem="0" numFmtId="2"/>
  </dataFields>
  <formats count="14">
    <format dxfId="928">
      <pivotArea outline="0" collapsedLevelsAreSubtotals="1" fieldPosition="0"/>
    </format>
    <format dxfId="927">
      <pivotArea outline="0" collapsedLevelsAreSubtotals="1" fieldPosition="0"/>
    </format>
    <format dxfId="926">
      <pivotArea field="1" type="button" dataOnly="0" labelOnly="1" outline="0" axis="axisRow" fieldPosition="0"/>
    </format>
    <format dxfId="925">
      <pivotArea type="topRight" dataOnly="0" labelOnly="1" outline="0" fieldPosition="0"/>
    </format>
    <format dxfId="924">
      <pivotArea field="3" type="button" dataOnly="0" labelOnly="1" outline="0" axis="axisCol" fieldPosition="0"/>
    </format>
    <format dxfId="923">
      <pivotArea dataOnly="0" labelOnly="1" grandCol="1" outline="0" fieldPosition="0"/>
    </format>
    <format dxfId="922">
      <pivotArea field="3" type="button" dataOnly="0" labelOnly="1" outline="0" axis="axisCol" fieldPosition="0"/>
    </format>
    <format dxfId="921">
      <pivotArea field="1" type="button" dataOnly="0" labelOnly="1" outline="0" axis="axisRow" fieldPosition="0"/>
    </format>
    <format dxfId="920">
      <pivotArea type="topRight" dataOnly="0" labelOnly="1" outline="0" fieldPosition="0"/>
    </format>
    <format dxfId="919">
      <pivotArea grandRow="1" outline="0" collapsedLevelsAreSubtotals="1" fieldPosition="0"/>
    </format>
    <format dxfId="918">
      <pivotArea outline="0" collapsedLevelsAreSubtotals="1" fieldPosition="0"/>
    </format>
    <format dxfId="917">
      <pivotArea field="1" type="button" dataOnly="0" labelOnly="1" outline="0" axis="axisRow" fieldPosition="0"/>
    </format>
    <format dxfId="916">
      <pivotArea dataOnly="0" labelOnly="1" fieldPosition="0">
        <references count="1">
          <reference field="3" count="0"/>
        </references>
      </pivotArea>
    </format>
    <format dxfId="91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23227-154A-49A7-A011-9BFF1EDE8A56}">
  <dimension ref="A1:Y239"/>
  <sheetViews>
    <sheetView tabSelected="1" workbookViewId="0">
      <selection activeCell="Q120" sqref="Q120"/>
    </sheetView>
  </sheetViews>
  <sheetFormatPr defaultRowHeight="12.75" x14ac:dyDescent="0.2"/>
  <cols>
    <col min="1" max="1" width="21.5703125" style="18" customWidth="1"/>
    <col min="2" max="4" width="21.5703125" customWidth="1"/>
    <col min="5" max="5" width="8.7109375" customWidth="1"/>
    <col min="6" max="6" width="6.85546875" customWidth="1"/>
    <col min="7" max="7" width="6" customWidth="1"/>
    <col min="8" max="8" width="8.28515625" customWidth="1"/>
    <col min="9" max="9" width="61.85546875" customWidth="1"/>
    <col min="10" max="10" width="7.140625" customWidth="1"/>
    <col min="11" max="11" width="8.5703125" hidden="1" customWidth="1"/>
    <col min="12" max="12" width="7.140625" hidden="1" customWidth="1"/>
    <col min="13" max="13" width="20.140625" hidden="1" customWidth="1"/>
    <col min="14" max="14" width="11.140625" hidden="1" customWidth="1"/>
    <col min="15" max="15" width="18.140625" customWidth="1"/>
  </cols>
  <sheetData>
    <row r="1" spans="1:25" ht="21" customHeight="1" x14ac:dyDescent="0.2">
      <c r="A1" s="18" t="s">
        <v>506</v>
      </c>
      <c r="B1" t="s">
        <v>1</v>
      </c>
      <c r="C1" t="s">
        <v>2</v>
      </c>
      <c r="D1" t="s">
        <v>3</v>
      </c>
      <c r="E1" t="s">
        <v>465</v>
      </c>
      <c r="F1" t="s">
        <v>466</v>
      </c>
      <c r="G1" t="s">
        <v>507</v>
      </c>
      <c r="H1" t="s">
        <v>467</v>
      </c>
      <c r="I1" t="s">
        <v>8</v>
      </c>
      <c r="J1" s="1" t="s">
        <v>74</v>
      </c>
      <c r="K1" s="1" t="s">
        <v>108</v>
      </c>
      <c r="L1" s="1" t="s">
        <v>107</v>
      </c>
      <c r="M1" s="3" t="s">
        <v>67</v>
      </c>
      <c r="N1" s="1" t="s">
        <v>68</v>
      </c>
    </row>
    <row r="2" spans="1:25" ht="14.25" x14ac:dyDescent="0.2">
      <c r="A2" s="18">
        <v>44255.478715277779</v>
      </c>
      <c r="B2" t="s">
        <v>468</v>
      </c>
      <c r="C2" t="s">
        <v>469</v>
      </c>
      <c r="D2" t="s">
        <v>470</v>
      </c>
      <c r="E2">
        <v>4</v>
      </c>
      <c r="F2">
        <v>4</v>
      </c>
      <c r="G2">
        <v>5</v>
      </c>
      <c r="H2">
        <v>4</v>
      </c>
      <c r="I2" t="s">
        <v>471</v>
      </c>
      <c r="J2" s="33">
        <f>(E2*2+F2*2+G2+H2)/6</f>
        <v>4.166666666666667</v>
      </c>
      <c r="L2" s="33">
        <f>IF(K2="b",J2*1.1,J2)</f>
        <v>4.166666666666667</v>
      </c>
      <c r="M2" t="b">
        <f>EXACT(B2,C2)</f>
        <v>0</v>
      </c>
      <c r="O2" s="3"/>
      <c r="P2" s="3"/>
      <c r="Q2" s="3"/>
      <c r="R2" s="14"/>
      <c r="S2" s="14"/>
      <c r="T2" s="14"/>
      <c r="U2" s="14"/>
      <c r="V2" s="30"/>
      <c r="W2" s="10"/>
      <c r="X2" s="10"/>
      <c r="Y2" s="10"/>
    </row>
    <row r="3" spans="1:25" ht="14.25" x14ac:dyDescent="0.2">
      <c r="A3" s="18">
        <v>44255.481979166667</v>
      </c>
      <c r="B3" t="s">
        <v>468</v>
      </c>
      <c r="C3" t="s">
        <v>472</v>
      </c>
      <c r="D3" t="s">
        <v>470</v>
      </c>
      <c r="E3">
        <v>2</v>
      </c>
      <c r="F3">
        <v>3</v>
      </c>
      <c r="G3">
        <v>2</v>
      </c>
      <c r="H3">
        <v>3</v>
      </c>
      <c r="I3" t="s">
        <v>473</v>
      </c>
      <c r="J3" s="33">
        <f>(E3*2+F3*2+G3+H3)/6</f>
        <v>2.5</v>
      </c>
      <c r="L3" s="33">
        <f>IF(K3="b",J3*1.1,J3)</f>
        <v>2.5</v>
      </c>
      <c r="M3" t="b">
        <f>EXACT(B3,C3)</f>
        <v>0</v>
      </c>
    </row>
    <row r="4" spans="1:25" x14ac:dyDescent="0.2">
      <c r="A4" s="18">
        <v>44255.728379629632</v>
      </c>
      <c r="B4" t="s">
        <v>474</v>
      </c>
      <c r="C4" t="s">
        <v>472</v>
      </c>
      <c r="D4" t="s">
        <v>470</v>
      </c>
      <c r="E4">
        <v>5</v>
      </c>
      <c r="F4">
        <v>4</v>
      </c>
      <c r="G4">
        <v>3</v>
      </c>
      <c r="H4">
        <v>3</v>
      </c>
      <c r="I4" t="s">
        <v>475</v>
      </c>
      <c r="J4" s="10">
        <f>(E4*2+F4*2+G4+H4)/6</f>
        <v>4</v>
      </c>
      <c r="L4" s="10">
        <f>IF(K4="b",J4*1.1,J4)</f>
        <v>4</v>
      </c>
      <c r="M4" t="b">
        <f>EXACT(B4,C4)</f>
        <v>0</v>
      </c>
    </row>
    <row r="5" spans="1:25" x14ac:dyDescent="0.2">
      <c r="A5" s="18">
        <v>44255.761689814812</v>
      </c>
      <c r="B5" t="s">
        <v>474</v>
      </c>
      <c r="C5" t="s">
        <v>479</v>
      </c>
      <c r="D5" t="s">
        <v>470</v>
      </c>
      <c r="E5">
        <v>4</v>
      </c>
      <c r="F5">
        <v>4</v>
      </c>
      <c r="G5">
        <v>5</v>
      </c>
      <c r="H5">
        <v>5</v>
      </c>
      <c r="I5" t="s">
        <v>477</v>
      </c>
      <c r="J5" s="10">
        <f>(E5*2+F5*2+G5+H5)/6</f>
        <v>4.333333333333333</v>
      </c>
      <c r="L5" s="10">
        <f>IF(K5="b",J5*1.1,J5)</f>
        <v>4.333333333333333</v>
      </c>
      <c r="M5" t="b">
        <f>EXACT(B5,C5)</f>
        <v>0</v>
      </c>
    </row>
    <row r="6" spans="1:25" x14ac:dyDescent="0.2">
      <c r="A6" s="18">
        <v>44255.767268518517</v>
      </c>
      <c r="B6" t="s">
        <v>474</v>
      </c>
      <c r="C6" t="s">
        <v>476</v>
      </c>
      <c r="D6" t="s">
        <v>470</v>
      </c>
      <c r="E6">
        <v>4</v>
      </c>
      <c r="F6">
        <v>2</v>
      </c>
      <c r="G6">
        <v>4</v>
      </c>
      <c r="H6">
        <v>2</v>
      </c>
      <c r="I6" t="s">
        <v>508</v>
      </c>
      <c r="J6" s="10">
        <f>(E6*2+F6*2+G6+H6)/6</f>
        <v>3</v>
      </c>
      <c r="L6" s="10">
        <f>IF(K6="b",J6*1.1,J6)</f>
        <v>3</v>
      </c>
      <c r="M6" t="b">
        <f>EXACT(B6,C6)</f>
        <v>0</v>
      </c>
    </row>
    <row r="7" spans="1:25" x14ac:dyDescent="0.2">
      <c r="A7" s="18">
        <v>44255.803506944445</v>
      </c>
      <c r="B7" t="s">
        <v>468</v>
      </c>
      <c r="C7" t="s">
        <v>474</v>
      </c>
      <c r="D7" t="s">
        <v>470</v>
      </c>
      <c r="E7">
        <v>4</v>
      </c>
      <c r="F7">
        <v>3</v>
      </c>
      <c r="G7">
        <v>4</v>
      </c>
      <c r="H7">
        <v>3</v>
      </c>
      <c r="I7" t="s">
        <v>478</v>
      </c>
      <c r="J7" s="10">
        <f>(E7*2+F7*2+G7+H7)/6</f>
        <v>3.5</v>
      </c>
      <c r="L7" s="10">
        <f>IF(K7="b",J7*1.1,J7)</f>
        <v>3.5</v>
      </c>
      <c r="M7" t="b">
        <f>EXACT(B7,C7)</f>
        <v>0</v>
      </c>
    </row>
    <row r="8" spans="1:25" x14ac:dyDescent="0.2">
      <c r="A8" s="18">
        <v>44256.84375</v>
      </c>
      <c r="B8" t="s">
        <v>469</v>
      </c>
      <c r="C8" t="s">
        <v>468</v>
      </c>
      <c r="D8" t="s">
        <v>470</v>
      </c>
      <c r="E8">
        <v>5</v>
      </c>
      <c r="F8">
        <v>4</v>
      </c>
      <c r="G8">
        <v>4</v>
      </c>
      <c r="H8">
        <v>5</v>
      </c>
      <c r="I8" t="s">
        <v>509</v>
      </c>
      <c r="J8" s="10">
        <f>(E8*2+F8*2+G8+H8)/6</f>
        <v>4.5</v>
      </c>
      <c r="L8" s="10">
        <f>IF(K8="b",J8*1.1,J8)</f>
        <v>4.5</v>
      </c>
      <c r="M8" t="b">
        <f>EXACT(B8,C8)</f>
        <v>0</v>
      </c>
    </row>
    <row r="9" spans="1:25" x14ac:dyDescent="0.2">
      <c r="A9" s="18">
        <v>44256.878495370373</v>
      </c>
      <c r="B9" t="s">
        <v>469</v>
      </c>
      <c r="C9" t="s">
        <v>479</v>
      </c>
      <c r="D9" t="s">
        <v>470</v>
      </c>
      <c r="E9">
        <v>4</v>
      </c>
      <c r="F9">
        <v>4</v>
      </c>
      <c r="G9">
        <v>3</v>
      </c>
      <c r="H9">
        <v>4</v>
      </c>
      <c r="I9" t="s">
        <v>480</v>
      </c>
      <c r="J9" s="10">
        <f>(E9*2+F9*2+G9+H9)/6</f>
        <v>3.8333333333333335</v>
      </c>
      <c r="L9" s="10">
        <f>IF(K9="b",J9*1.1,J9)</f>
        <v>3.8333333333333335</v>
      </c>
      <c r="M9" t="b">
        <f>EXACT(B9,C9)</f>
        <v>0</v>
      </c>
    </row>
    <row r="10" spans="1:25" x14ac:dyDescent="0.2">
      <c r="A10" s="18">
        <v>44256.882071759261</v>
      </c>
      <c r="B10" t="s">
        <v>476</v>
      </c>
      <c r="C10" t="s">
        <v>469</v>
      </c>
      <c r="D10" t="s">
        <v>470</v>
      </c>
      <c r="E10">
        <v>5</v>
      </c>
      <c r="F10">
        <v>5</v>
      </c>
      <c r="G10">
        <v>5</v>
      </c>
      <c r="H10">
        <v>5</v>
      </c>
      <c r="I10" t="s">
        <v>481</v>
      </c>
      <c r="J10" s="10">
        <f>(E10*2+F10*2+G10+H10)/6</f>
        <v>5</v>
      </c>
      <c r="L10" s="10">
        <f>IF(K10="b",J10*1.1,J10)</f>
        <v>5</v>
      </c>
      <c r="M10" t="b">
        <f>EXACT(B10,C10)</f>
        <v>0</v>
      </c>
    </row>
    <row r="11" spans="1:25" x14ac:dyDescent="0.2">
      <c r="A11" s="18">
        <v>44256.917881944442</v>
      </c>
      <c r="B11" t="s">
        <v>476</v>
      </c>
      <c r="C11" t="s">
        <v>468</v>
      </c>
      <c r="D11" t="s">
        <v>470</v>
      </c>
      <c r="E11">
        <v>5</v>
      </c>
      <c r="F11">
        <v>5</v>
      </c>
      <c r="G11">
        <v>5</v>
      </c>
      <c r="H11">
        <v>5</v>
      </c>
      <c r="I11" t="s">
        <v>510</v>
      </c>
      <c r="J11" s="10">
        <f>(E11*2+F11*2+G11+H11)/6</f>
        <v>5</v>
      </c>
      <c r="L11" s="10">
        <f>IF(K11="b",J11*1.1,J11)</f>
        <v>5</v>
      </c>
      <c r="M11" t="b">
        <f>EXACT(B11,C11)</f>
        <v>0</v>
      </c>
    </row>
    <row r="12" spans="1:25" x14ac:dyDescent="0.2">
      <c r="A12" s="18">
        <v>44256.919432870367</v>
      </c>
      <c r="B12" t="s">
        <v>476</v>
      </c>
      <c r="C12" t="s">
        <v>474</v>
      </c>
      <c r="D12" t="s">
        <v>470</v>
      </c>
      <c r="E12">
        <v>5</v>
      </c>
      <c r="F12">
        <v>5</v>
      </c>
      <c r="G12">
        <v>5</v>
      </c>
      <c r="H12">
        <v>5</v>
      </c>
      <c r="I12" t="s">
        <v>482</v>
      </c>
      <c r="J12" s="10">
        <f>(E12*2+F12*2+G12+H12)/6</f>
        <v>5</v>
      </c>
      <c r="L12" s="10">
        <f>IF(K12="b",J12*1.1,J12)</f>
        <v>5</v>
      </c>
      <c r="M12" t="b">
        <f>EXACT(B12,C12)</f>
        <v>0</v>
      </c>
    </row>
    <row r="13" spans="1:25" x14ac:dyDescent="0.2">
      <c r="A13" s="18">
        <v>44257.44940972222</v>
      </c>
      <c r="B13" t="s">
        <v>476</v>
      </c>
      <c r="C13" t="s">
        <v>472</v>
      </c>
      <c r="D13" t="s">
        <v>470</v>
      </c>
      <c r="E13">
        <v>3</v>
      </c>
      <c r="F13">
        <v>3</v>
      </c>
      <c r="G13">
        <v>3</v>
      </c>
      <c r="H13">
        <v>3</v>
      </c>
      <c r="I13" t="s">
        <v>511</v>
      </c>
      <c r="J13" s="10">
        <f>(E13*2+F13*2+G13+H13)/6</f>
        <v>3</v>
      </c>
      <c r="L13" s="10">
        <f>IF(K13="b",J13*1.1,J13)</f>
        <v>3</v>
      </c>
      <c r="M13" t="b">
        <f>EXACT(B13,C13)</f>
        <v>0</v>
      </c>
    </row>
    <row r="14" spans="1:25" ht="14.25" x14ac:dyDescent="0.2">
      <c r="A14" s="18">
        <v>44257.456354166665</v>
      </c>
      <c r="B14" t="s">
        <v>476</v>
      </c>
      <c r="C14" t="s">
        <v>479</v>
      </c>
      <c r="D14" t="s">
        <v>470</v>
      </c>
      <c r="E14">
        <v>4</v>
      </c>
      <c r="F14">
        <v>4</v>
      </c>
      <c r="G14">
        <v>4</v>
      </c>
      <c r="H14">
        <v>4</v>
      </c>
      <c r="I14" t="s">
        <v>483</v>
      </c>
      <c r="J14" s="33">
        <f>(E14*2+F14*2+G14+H14)/6</f>
        <v>4</v>
      </c>
      <c r="L14" s="33">
        <f>IF(K14="b",J14*1.1,J14)</f>
        <v>4</v>
      </c>
      <c r="M14" t="b">
        <f>EXACT(B14,C14)</f>
        <v>0</v>
      </c>
    </row>
    <row r="15" spans="1:25" x14ac:dyDescent="0.2">
      <c r="A15" s="18">
        <v>44257.460150462961</v>
      </c>
      <c r="B15" t="s">
        <v>476</v>
      </c>
      <c r="C15" t="s">
        <v>472</v>
      </c>
      <c r="D15" t="s">
        <v>470</v>
      </c>
      <c r="E15">
        <v>3</v>
      </c>
      <c r="F15">
        <v>3</v>
      </c>
      <c r="G15">
        <v>2</v>
      </c>
      <c r="H15">
        <v>2</v>
      </c>
      <c r="I15" t="s">
        <v>484</v>
      </c>
      <c r="J15" s="10">
        <f>(E15*2+F15*2+G15+H15)/6</f>
        <v>2.6666666666666665</v>
      </c>
      <c r="L15" s="10">
        <f>IF(K15="b",J15*1.1,J15)</f>
        <v>2.6666666666666665</v>
      </c>
      <c r="M15" t="b">
        <f>EXACT(B15,C15)</f>
        <v>0</v>
      </c>
    </row>
    <row r="16" spans="1:25" x14ac:dyDescent="0.2">
      <c r="A16" s="18">
        <v>44257.77449074074</v>
      </c>
      <c r="B16" t="s">
        <v>469</v>
      </c>
      <c r="C16" t="s">
        <v>476</v>
      </c>
      <c r="D16" t="s">
        <v>470</v>
      </c>
      <c r="E16">
        <v>4</v>
      </c>
      <c r="F16">
        <v>1</v>
      </c>
      <c r="G16">
        <v>2</v>
      </c>
      <c r="H16">
        <v>2</v>
      </c>
      <c r="I16" t="s">
        <v>485</v>
      </c>
      <c r="J16" s="10">
        <f>(E16*2+F16*2+G16+H16)/6</f>
        <v>2.3333333333333335</v>
      </c>
      <c r="L16" s="10">
        <f>IF(K16="b",J16*1.1,J16)</f>
        <v>2.3333333333333335</v>
      </c>
      <c r="M16" t="b">
        <f>EXACT(B16,C16)</f>
        <v>0</v>
      </c>
    </row>
    <row r="17" spans="1:13" x14ac:dyDescent="0.2">
      <c r="A17" s="18">
        <v>44257.846030092594</v>
      </c>
      <c r="B17" t="s">
        <v>469</v>
      </c>
      <c r="C17" t="s">
        <v>479</v>
      </c>
      <c r="D17" t="s">
        <v>470</v>
      </c>
      <c r="E17">
        <v>5</v>
      </c>
      <c r="F17">
        <v>3</v>
      </c>
      <c r="G17">
        <v>4</v>
      </c>
      <c r="H17">
        <v>5</v>
      </c>
      <c r="I17" t="s">
        <v>486</v>
      </c>
      <c r="J17" s="10">
        <f>(E17*2+F17*2+G17+H17)/6</f>
        <v>4.166666666666667</v>
      </c>
      <c r="L17" s="10">
        <f>IF(K17="b",J17*1.1,J17)</f>
        <v>4.166666666666667</v>
      </c>
      <c r="M17" t="b">
        <f>EXACT(B17,C17)</f>
        <v>0</v>
      </c>
    </row>
    <row r="18" spans="1:13" x14ac:dyDescent="0.2">
      <c r="A18" s="18">
        <v>44257.854872685188</v>
      </c>
      <c r="B18" t="s">
        <v>469</v>
      </c>
      <c r="C18" t="s">
        <v>468</v>
      </c>
      <c r="D18" t="s">
        <v>470</v>
      </c>
      <c r="E18">
        <v>5</v>
      </c>
      <c r="F18">
        <v>5</v>
      </c>
      <c r="G18">
        <v>4</v>
      </c>
      <c r="H18">
        <v>4</v>
      </c>
      <c r="I18" t="s">
        <v>487</v>
      </c>
      <c r="J18" s="10">
        <f>(E18*2+F18*2+G18+H18)/6</f>
        <v>4.666666666666667</v>
      </c>
      <c r="L18" s="10">
        <f>IF(K18="b",J18*1.1,J18)</f>
        <v>4.666666666666667</v>
      </c>
      <c r="M18" t="b">
        <f>EXACT(B18,C18)</f>
        <v>0</v>
      </c>
    </row>
    <row r="19" spans="1:13" x14ac:dyDescent="0.2">
      <c r="A19" s="18">
        <v>44258.654050925928</v>
      </c>
      <c r="B19" t="s">
        <v>472</v>
      </c>
      <c r="C19" t="s">
        <v>476</v>
      </c>
      <c r="D19" t="s">
        <v>470</v>
      </c>
      <c r="E19">
        <v>3</v>
      </c>
      <c r="F19">
        <v>0</v>
      </c>
      <c r="G19">
        <v>3</v>
      </c>
      <c r="H19">
        <v>3</v>
      </c>
      <c r="I19" t="s">
        <v>488</v>
      </c>
      <c r="J19" s="10">
        <f>(E19*2+F19*2+G19+H19)/6</f>
        <v>2</v>
      </c>
      <c r="L19" s="10">
        <f>IF(K19="b",J19*1.1,J19)</f>
        <v>2</v>
      </c>
      <c r="M19" t="b">
        <f>EXACT(B19,C19)</f>
        <v>0</v>
      </c>
    </row>
    <row r="20" spans="1:13" x14ac:dyDescent="0.2">
      <c r="A20" s="18">
        <v>44258.717951388891</v>
      </c>
      <c r="B20" t="s">
        <v>469</v>
      </c>
      <c r="C20" t="s">
        <v>489</v>
      </c>
      <c r="D20" t="s">
        <v>470</v>
      </c>
      <c r="E20">
        <v>0</v>
      </c>
      <c r="F20">
        <v>0</v>
      </c>
      <c r="G20">
        <v>0</v>
      </c>
      <c r="H20">
        <v>0</v>
      </c>
      <c r="I20" t="s">
        <v>490</v>
      </c>
      <c r="J20" s="10">
        <f>(E20*2+F20*2+G20+H20)/6</f>
        <v>0</v>
      </c>
      <c r="L20" s="10">
        <f>IF(K20="b",J20*1.1,J20)</f>
        <v>0</v>
      </c>
      <c r="M20" t="b">
        <f>EXACT(B20,C20)</f>
        <v>0</v>
      </c>
    </row>
    <row r="21" spans="1:13" ht="14.25" x14ac:dyDescent="0.2">
      <c r="A21" s="18">
        <v>44258.965578703705</v>
      </c>
      <c r="B21" t="s">
        <v>472</v>
      </c>
      <c r="C21" t="s">
        <v>479</v>
      </c>
      <c r="D21" t="s">
        <v>470</v>
      </c>
      <c r="E21">
        <v>5</v>
      </c>
      <c r="F21">
        <v>3</v>
      </c>
      <c r="G21">
        <v>5</v>
      </c>
      <c r="H21">
        <v>5</v>
      </c>
      <c r="I21" t="s">
        <v>491</v>
      </c>
      <c r="J21" s="33">
        <f>(E21*2+F21*2+G21+H21)/6</f>
        <v>4.333333333333333</v>
      </c>
      <c r="L21" s="33">
        <f>IF(K21="b",J21*1.1,J21)</f>
        <v>4.333333333333333</v>
      </c>
      <c r="M21" t="b">
        <f>EXACT(B21,C21)</f>
        <v>0</v>
      </c>
    </row>
    <row r="22" spans="1:13" x14ac:dyDescent="0.2">
      <c r="A22" s="18">
        <v>44258.966504629629</v>
      </c>
      <c r="B22" t="s">
        <v>479</v>
      </c>
      <c r="C22" t="s">
        <v>472</v>
      </c>
      <c r="D22" t="s">
        <v>470</v>
      </c>
      <c r="E22">
        <v>5</v>
      </c>
      <c r="F22">
        <v>3</v>
      </c>
      <c r="G22">
        <v>5</v>
      </c>
      <c r="H22">
        <v>5</v>
      </c>
      <c r="I22" t="s">
        <v>492</v>
      </c>
      <c r="J22" s="10">
        <f>(E22*2+F22*2+G22+H22)/6</f>
        <v>4.333333333333333</v>
      </c>
      <c r="L22" s="10">
        <f>IF(K22="b",J22*1.1,J22)</f>
        <v>4.333333333333333</v>
      </c>
      <c r="M22" t="b">
        <f>EXACT(B22,C22)</f>
        <v>0</v>
      </c>
    </row>
    <row r="23" spans="1:13" x14ac:dyDescent="0.2">
      <c r="A23" s="18">
        <v>44259.807650462964</v>
      </c>
      <c r="B23" t="s">
        <v>489</v>
      </c>
      <c r="C23" t="s">
        <v>479</v>
      </c>
      <c r="D23" t="s">
        <v>470</v>
      </c>
      <c r="E23">
        <v>5</v>
      </c>
      <c r="F23">
        <v>3</v>
      </c>
      <c r="G23">
        <v>5</v>
      </c>
      <c r="H23">
        <v>4</v>
      </c>
      <c r="I23" t="s">
        <v>493</v>
      </c>
      <c r="J23" s="10">
        <f>(E23*2+F23*2+G23+H23)/6</f>
        <v>4.166666666666667</v>
      </c>
      <c r="L23" s="10">
        <f>IF(K23="b",J23*1.1,J23)</f>
        <v>4.166666666666667</v>
      </c>
      <c r="M23" t="b">
        <f>EXACT(B23,C23)</f>
        <v>0</v>
      </c>
    </row>
    <row r="24" spans="1:13" x14ac:dyDescent="0.2">
      <c r="A24" s="18">
        <v>44260.057685185187</v>
      </c>
      <c r="B24" t="s">
        <v>489</v>
      </c>
      <c r="C24" t="s">
        <v>472</v>
      </c>
      <c r="D24" t="s">
        <v>470</v>
      </c>
      <c r="E24">
        <v>2</v>
      </c>
      <c r="F24">
        <v>2</v>
      </c>
      <c r="G24">
        <v>2</v>
      </c>
      <c r="H24">
        <v>1</v>
      </c>
      <c r="I24" t="s">
        <v>494</v>
      </c>
      <c r="J24" s="10">
        <f>(E24*2+F24*2+G24+H24)/6</f>
        <v>1.8333333333333333</v>
      </c>
      <c r="L24" s="10">
        <f>IF(K24="b",J24*1.1,J24)</f>
        <v>1.8333333333333333</v>
      </c>
      <c r="M24" t="b">
        <f>EXACT(B24,C24)</f>
        <v>0</v>
      </c>
    </row>
    <row r="25" spans="1:13" x14ac:dyDescent="0.2">
      <c r="A25" s="18">
        <v>44260.63490740741</v>
      </c>
      <c r="B25" t="s">
        <v>489</v>
      </c>
      <c r="C25" t="s">
        <v>476</v>
      </c>
      <c r="D25" t="s">
        <v>470</v>
      </c>
      <c r="E25">
        <v>4</v>
      </c>
      <c r="F25">
        <v>2</v>
      </c>
      <c r="G25">
        <v>3</v>
      </c>
      <c r="H25">
        <v>3</v>
      </c>
      <c r="I25" t="s">
        <v>512</v>
      </c>
      <c r="J25" s="10">
        <f>(E25*2+F25*2+G25+H25)/6</f>
        <v>3</v>
      </c>
      <c r="L25" s="10">
        <f>IF(K25="b",J25*1.1,J25)</f>
        <v>3</v>
      </c>
      <c r="M25" t="b">
        <f>EXACT(B25,C25)</f>
        <v>0</v>
      </c>
    </row>
    <row r="26" spans="1:13" x14ac:dyDescent="0.2">
      <c r="A26" s="18">
        <v>44260.701990740738</v>
      </c>
      <c r="B26" t="s">
        <v>489</v>
      </c>
      <c r="C26" t="s">
        <v>469</v>
      </c>
      <c r="D26" t="s">
        <v>470</v>
      </c>
      <c r="E26">
        <v>5</v>
      </c>
      <c r="F26">
        <v>5</v>
      </c>
      <c r="G26">
        <v>3</v>
      </c>
      <c r="H26">
        <v>4</v>
      </c>
      <c r="I26" t="s">
        <v>495</v>
      </c>
      <c r="J26" s="10">
        <f>(E26*2+F26*2+G26+H26)/6</f>
        <v>4.5</v>
      </c>
      <c r="L26" s="10">
        <f>IF(K26="b",J26*1.1,J26)</f>
        <v>4.5</v>
      </c>
      <c r="M26" t="b">
        <f>EXACT(B26,C26)</f>
        <v>0</v>
      </c>
    </row>
    <row r="27" spans="1:13" x14ac:dyDescent="0.2">
      <c r="A27" s="18">
        <v>44260.792662037034</v>
      </c>
      <c r="B27" t="s">
        <v>469</v>
      </c>
      <c r="C27" t="s">
        <v>472</v>
      </c>
      <c r="D27" t="s">
        <v>470</v>
      </c>
      <c r="E27">
        <v>5</v>
      </c>
      <c r="F27">
        <v>4</v>
      </c>
      <c r="G27">
        <v>4</v>
      </c>
      <c r="H27">
        <v>5</v>
      </c>
      <c r="I27" t="s">
        <v>513</v>
      </c>
      <c r="J27" s="10">
        <f>(E27*2+F27*2+G27+H27)/6</f>
        <v>4.5</v>
      </c>
      <c r="L27" s="10">
        <f>IF(K27="b",J27*1.1,J27)</f>
        <v>4.5</v>
      </c>
      <c r="M27" t="b">
        <f>EXACT(B27,C27)</f>
        <v>0</v>
      </c>
    </row>
    <row r="28" spans="1:13" x14ac:dyDescent="0.2">
      <c r="A28" s="18">
        <v>44260.965879629628</v>
      </c>
      <c r="B28" t="s">
        <v>468</v>
      </c>
      <c r="C28" t="s">
        <v>479</v>
      </c>
      <c r="D28" t="s">
        <v>470</v>
      </c>
      <c r="E28">
        <v>5</v>
      </c>
      <c r="F28">
        <v>5</v>
      </c>
      <c r="G28">
        <v>5</v>
      </c>
      <c r="H28">
        <v>4</v>
      </c>
      <c r="I28" t="s">
        <v>514</v>
      </c>
      <c r="J28" s="10">
        <f>(E28*2+F28*2+G28+H28)/6</f>
        <v>4.833333333333333</v>
      </c>
      <c r="L28" s="10">
        <f>IF(K28="b",J28*1.1,J28)</f>
        <v>4.833333333333333</v>
      </c>
      <c r="M28" t="b">
        <f>EXACT(B28,C28)</f>
        <v>0</v>
      </c>
    </row>
    <row r="29" spans="1:13" x14ac:dyDescent="0.2">
      <c r="A29" s="18">
        <v>44261.553946759261</v>
      </c>
      <c r="B29" t="s">
        <v>469</v>
      </c>
      <c r="C29" t="s">
        <v>474</v>
      </c>
      <c r="D29" t="s">
        <v>496</v>
      </c>
      <c r="E29">
        <v>5</v>
      </c>
      <c r="F29">
        <v>5</v>
      </c>
      <c r="G29">
        <v>5</v>
      </c>
      <c r="H29">
        <v>5</v>
      </c>
      <c r="I29" t="s">
        <v>497</v>
      </c>
      <c r="J29" s="10">
        <f>(E29*2+F29*2+G29+H29)/6</f>
        <v>5</v>
      </c>
      <c r="L29" s="10">
        <f>IF(K29="b",J29*1.1,J29)</f>
        <v>5</v>
      </c>
      <c r="M29" t="b">
        <f>EXACT(B29,C29)</f>
        <v>0</v>
      </c>
    </row>
    <row r="30" spans="1:13" x14ac:dyDescent="0.2">
      <c r="A30" s="18">
        <v>44261.721273148149</v>
      </c>
      <c r="B30" t="s">
        <v>468</v>
      </c>
      <c r="C30" t="s">
        <v>469</v>
      </c>
      <c r="D30" t="s">
        <v>496</v>
      </c>
      <c r="E30">
        <v>5</v>
      </c>
      <c r="F30">
        <v>5</v>
      </c>
      <c r="G30">
        <v>5</v>
      </c>
      <c r="H30">
        <v>4</v>
      </c>
      <c r="I30" t="s">
        <v>515</v>
      </c>
      <c r="J30" s="10">
        <f>(E30*2+F30*2+G30+H30)/6</f>
        <v>4.833333333333333</v>
      </c>
      <c r="L30" s="10">
        <f>IF(K30="b",J30*1.1,J30)</f>
        <v>4.833333333333333</v>
      </c>
      <c r="M30" t="b">
        <f>EXACT(B30,C30)</f>
        <v>0</v>
      </c>
    </row>
    <row r="31" spans="1:13" x14ac:dyDescent="0.2">
      <c r="A31" s="18">
        <v>44261.77921296296</v>
      </c>
      <c r="B31" t="s">
        <v>479</v>
      </c>
      <c r="C31" t="s">
        <v>489</v>
      </c>
      <c r="D31" t="s">
        <v>470</v>
      </c>
      <c r="E31">
        <v>5</v>
      </c>
      <c r="F31">
        <v>5</v>
      </c>
      <c r="G31">
        <v>5</v>
      </c>
      <c r="H31">
        <v>5</v>
      </c>
      <c r="I31" t="s">
        <v>498</v>
      </c>
      <c r="J31" s="10">
        <f>(E31*2+F31*2+G31+H31)/6</f>
        <v>5</v>
      </c>
      <c r="L31" s="10">
        <f>IF(K31="b",J31*1.1,J31)</f>
        <v>5</v>
      </c>
      <c r="M31" t="b">
        <f>EXACT(B31,C31)</f>
        <v>0</v>
      </c>
    </row>
    <row r="32" spans="1:13" x14ac:dyDescent="0.2">
      <c r="A32" s="18">
        <v>44261.828263888892</v>
      </c>
      <c r="B32" t="s">
        <v>479</v>
      </c>
      <c r="C32" t="s">
        <v>474</v>
      </c>
      <c r="D32" t="s">
        <v>470</v>
      </c>
      <c r="E32">
        <v>5</v>
      </c>
      <c r="F32">
        <v>4</v>
      </c>
      <c r="G32">
        <v>5</v>
      </c>
      <c r="H32">
        <v>5</v>
      </c>
      <c r="I32" t="s">
        <v>499</v>
      </c>
      <c r="J32" s="10">
        <f>(E32*2+F32*2+G32+H32)/6</f>
        <v>4.666666666666667</v>
      </c>
      <c r="L32" s="10">
        <f>IF(K32="b",J32*1.1,J32)</f>
        <v>4.666666666666667</v>
      </c>
      <c r="M32" t="b">
        <f>EXACT(B32,C32)</f>
        <v>0</v>
      </c>
    </row>
    <row r="33" spans="1:13" x14ac:dyDescent="0.2">
      <c r="A33" s="18">
        <v>44261.832511574074</v>
      </c>
      <c r="B33" t="s">
        <v>479</v>
      </c>
      <c r="C33" t="s">
        <v>468</v>
      </c>
      <c r="D33" t="s">
        <v>470</v>
      </c>
      <c r="E33">
        <v>3</v>
      </c>
      <c r="F33">
        <v>4</v>
      </c>
      <c r="G33">
        <v>3</v>
      </c>
      <c r="H33">
        <v>4</v>
      </c>
      <c r="I33" t="s">
        <v>500</v>
      </c>
      <c r="J33" s="10">
        <f>(E33*2+F33*2+G33+H33)/6</f>
        <v>3.5</v>
      </c>
      <c r="L33" s="10">
        <f>IF(K33="b",J33*1.1,J33)</f>
        <v>3.5</v>
      </c>
      <c r="M33" t="b">
        <f>EXACT(B33,C33)</f>
        <v>0</v>
      </c>
    </row>
    <row r="34" spans="1:13" x14ac:dyDescent="0.2">
      <c r="A34" s="18">
        <v>44261.835914351854</v>
      </c>
      <c r="B34" t="s">
        <v>479</v>
      </c>
      <c r="C34" t="s">
        <v>476</v>
      </c>
      <c r="D34" t="s">
        <v>470</v>
      </c>
      <c r="E34">
        <v>0</v>
      </c>
      <c r="F34">
        <v>0</v>
      </c>
      <c r="G34">
        <v>0</v>
      </c>
      <c r="H34">
        <v>0</v>
      </c>
      <c r="I34" t="s">
        <v>501</v>
      </c>
      <c r="J34" s="10">
        <f>(E34*2+F34*2+G34+H34)/6</f>
        <v>0</v>
      </c>
      <c r="L34" s="10">
        <f>IF(K34="b",J34*1.1,J34)</f>
        <v>0</v>
      </c>
      <c r="M34" t="b">
        <f>EXACT(B34,C34)</f>
        <v>0</v>
      </c>
    </row>
    <row r="35" spans="1:13" x14ac:dyDescent="0.2">
      <c r="A35" s="18">
        <v>44261.842824074076</v>
      </c>
      <c r="B35" t="s">
        <v>468</v>
      </c>
      <c r="C35" t="s">
        <v>489</v>
      </c>
      <c r="D35" t="s">
        <v>470</v>
      </c>
      <c r="E35">
        <v>4</v>
      </c>
      <c r="F35">
        <v>5</v>
      </c>
      <c r="G35">
        <v>5</v>
      </c>
      <c r="H35">
        <v>5</v>
      </c>
      <c r="I35" t="s">
        <v>516</v>
      </c>
      <c r="J35" s="10">
        <f>(E35*2+F35*2+G35+H35)/6</f>
        <v>4.666666666666667</v>
      </c>
      <c r="L35" s="10">
        <f>IF(K35="b",J35*1.1,J35)</f>
        <v>4.666666666666667</v>
      </c>
      <c r="M35" t="b">
        <f>EXACT(B35,C35)</f>
        <v>0</v>
      </c>
    </row>
    <row r="36" spans="1:13" x14ac:dyDescent="0.2">
      <c r="A36" s="18">
        <v>44261.926030092596</v>
      </c>
      <c r="B36" t="s">
        <v>468</v>
      </c>
      <c r="C36" t="s">
        <v>476</v>
      </c>
      <c r="D36" t="s">
        <v>470</v>
      </c>
      <c r="E36">
        <v>4</v>
      </c>
      <c r="F36">
        <v>2</v>
      </c>
      <c r="G36">
        <v>3</v>
      </c>
      <c r="H36">
        <v>3</v>
      </c>
      <c r="I36" t="s">
        <v>502</v>
      </c>
      <c r="J36" s="10">
        <f>(E36*2+F36*2+G36+H36)/6</f>
        <v>3</v>
      </c>
      <c r="L36" s="10">
        <f>IF(K36="b",J36*1.1,J36)</f>
        <v>3</v>
      </c>
      <c r="M36" t="b">
        <f>EXACT(B36,C36)</f>
        <v>0</v>
      </c>
    </row>
    <row r="37" spans="1:13" x14ac:dyDescent="0.2">
      <c r="A37" s="18">
        <v>44261.933865740742</v>
      </c>
      <c r="B37" t="s">
        <v>479</v>
      </c>
      <c r="C37" t="s">
        <v>469</v>
      </c>
      <c r="D37" t="s">
        <v>470</v>
      </c>
      <c r="E37">
        <v>5</v>
      </c>
      <c r="F37">
        <v>5</v>
      </c>
      <c r="G37">
        <v>5</v>
      </c>
      <c r="H37">
        <v>4</v>
      </c>
      <c r="I37" t="s">
        <v>517</v>
      </c>
      <c r="J37" s="10">
        <f>(E37*2+F37*2+G37+H37)/6</f>
        <v>4.833333333333333</v>
      </c>
      <c r="L37" s="10">
        <f>IF(K37="b",J37*1.1,J37)</f>
        <v>4.833333333333333</v>
      </c>
      <c r="M37" t="b">
        <f>EXACT(B37,C37)</f>
        <v>0</v>
      </c>
    </row>
    <row r="38" spans="1:13" x14ac:dyDescent="0.2">
      <c r="A38" s="18">
        <v>44262.59003472222</v>
      </c>
      <c r="B38" t="s">
        <v>468</v>
      </c>
      <c r="C38" t="s">
        <v>474</v>
      </c>
      <c r="D38" t="s">
        <v>496</v>
      </c>
      <c r="E38">
        <v>5</v>
      </c>
      <c r="F38">
        <v>4</v>
      </c>
      <c r="G38">
        <v>4</v>
      </c>
      <c r="H38">
        <v>5</v>
      </c>
      <c r="I38" t="s">
        <v>503</v>
      </c>
      <c r="J38" s="10">
        <f>(E38*2+F38*2+G38+H38)/6</f>
        <v>4.5</v>
      </c>
      <c r="L38" s="10">
        <f>IF(K38="b",J38*1.1,J38)</f>
        <v>4.5</v>
      </c>
      <c r="M38" t="b">
        <f>EXACT(B38,C38)</f>
        <v>0</v>
      </c>
    </row>
    <row r="39" spans="1:13" x14ac:dyDescent="0.2">
      <c r="A39" s="18">
        <v>44262.942326388889</v>
      </c>
      <c r="B39" t="s">
        <v>474</v>
      </c>
      <c r="C39" t="s">
        <v>468</v>
      </c>
      <c r="D39" t="s">
        <v>496</v>
      </c>
      <c r="E39">
        <v>5</v>
      </c>
      <c r="F39">
        <v>5</v>
      </c>
      <c r="G39">
        <v>5</v>
      </c>
      <c r="H39">
        <v>5</v>
      </c>
      <c r="I39" t="s">
        <v>504</v>
      </c>
      <c r="J39" s="10">
        <f>(E39*2+F39*2+G39+H39)/6</f>
        <v>5</v>
      </c>
      <c r="L39" s="10">
        <f>IF(K39="b",J39*1.1,J39)</f>
        <v>5</v>
      </c>
      <c r="M39" t="b">
        <f>EXACT(B39,C39)</f>
        <v>0</v>
      </c>
    </row>
    <row r="40" spans="1:13" x14ac:dyDescent="0.2">
      <c r="A40" s="18">
        <v>44262.94971064815</v>
      </c>
      <c r="B40" t="s">
        <v>474</v>
      </c>
      <c r="C40" t="s">
        <v>469</v>
      </c>
      <c r="D40" t="s">
        <v>496</v>
      </c>
      <c r="E40">
        <v>5</v>
      </c>
      <c r="F40">
        <v>5</v>
      </c>
      <c r="G40">
        <v>5</v>
      </c>
      <c r="H40">
        <v>5</v>
      </c>
      <c r="I40" t="s">
        <v>518</v>
      </c>
      <c r="J40" s="10">
        <f>(E40*2+F40*2+G40+H40)/6</f>
        <v>5</v>
      </c>
      <c r="L40" s="10">
        <f>IF(K40="b",J40*1.1,J40)</f>
        <v>5</v>
      </c>
      <c r="M40" t="b">
        <f>EXACT(B40,C40)</f>
        <v>0</v>
      </c>
    </row>
    <row r="41" spans="1:13" x14ac:dyDescent="0.2">
      <c r="A41" s="18">
        <v>44263.637465277781</v>
      </c>
      <c r="B41" t="s">
        <v>474</v>
      </c>
      <c r="C41" t="s">
        <v>489</v>
      </c>
      <c r="D41" t="s">
        <v>496</v>
      </c>
      <c r="E41">
        <v>3</v>
      </c>
      <c r="F41">
        <v>3</v>
      </c>
      <c r="G41">
        <v>4</v>
      </c>
      <c r="H41">
        <v>4</v>
      </c>
      <c r="I41" t="s">
        <v>505</v>
      </c>
      <c r="J41" s="10">
        <f>(E41*2+F41*2+G41+H41)/6</f>
        <v>3.3333333333333335</v>
      </c>
      <c r="L41" s="10">
        <f>IF(K41="b",J41*1.1,J41)</f>
        <v>3.3333333333333335</v>
      </c>
      <c r="M41" t="b">
        <f>EXACT(B41,C41)</f>
        <v>0</v>
      </c>
    </row>
    <row r="42" spans="1:13" x14ac:dyDescent="0.2">
      <c r="A42" s="18">
        <v>44263.644884259258</v>
      </c>
      <c r="B42" t="s">
        <v>474</v>
      </c>
      <c r="C42" t="s">
        <v>479</v>
      </c>
      <c r="D42" t="s">
        <v>496</v>
      </c>
      <c r="E42">
        <v>3</v>
      </c>
      <c r="F42">
        <v>2</v>
      </c>
      <c r="G42">
        <v>3</v>
      </c>
      <c r="H42">
        <v>5</v>
      </c>
      <c r="I42" t="s">
        <v>519</v>
      </c>
      <c r="J42" s="10">
        <f>(E42*2+F42*2+G42+H42)/6</f>
        <v>3</v>
      </c>
      <c r="L42" s="10">
        <f>IF(K42="b",J42*1.1,J42)</f>
        <v>3</v>
      </c>
      <c r="M42" t="b">
        <f>EXACT(B42,C42)</f>
        <v>0</v>
      </c>
    </row>
    <row r="43" spans="1:13" x14ac:dyDescent="0.2">
      <c r="A43" s="18">
        <v>44263.736608796295</v>
      </c>
      <c r="B43" t="s">
        <v>80</v>
      </c>
      <c r="C43" t="s">
        <v>468</v>
      </c>
      <c r="D43" t="s">
        <v>470</v>
      </c>
      <c r="E43">
        <v>4</v>
      </c>
      <c r="F43">
        <v>5</v>
      </c>
      <c r="G43">
        <v>5</v>
      </c>
      <c r="H43">
        <v>5</v>
      </c>
      <c r="I43" t="s">
        <v>520</v>
      </c>
      <c r="J43" s="10">
        <f>(E43*2+F43*2+G43+H43)/6</f>
        <v>4.666666666666667</v>
      </c>
      <c r="K43" s="19" t="s">
        <v>109</v>
      </c>
      <c r="L43" s="10">
        <f>IF(K43="b",J43*1.1,J43)</f>
        <v>5.1333333333333337</v>
      </c>
      <c r="M43" t="b">
        <f>EXACT(B43,C43)</f>
        <v>0</v>
      </c>
    </row>
    <row r="44" spans="1:13" x14ac:dyDescent="0.2">
      <c r="A44" s="18">
        <v>44263.740497685183</v>
      </c>
      <c r="B44" t="s">
        <v>80</v>
      </c>
      <c r="C44" t="s">
        <v>468</v>
      </c>
      <c r="D44" t="s">
        <v>496</v>
      </c>
      <c r="E44">
        <v>4</v>
      </c>
      <c r="F44">
        <v>4</v>
      </c>
      <c r="G44">
        <v>4</v>
      </c>
      <c r="H44">
        <v>3</v>
      </c>
      <c r="I44" t="s">
        <v>521</v>
      </c>
      <c r="J44" s="10">
        <f>(E44*2+F44*2+G44+H44)/6</f>
        <v>3.8333333333333335</v>
      </c>
      <c r="K44" s="19" t="s">
        <v>109</v>
      </c>
      <c r="L44" s="10">
        <f>IF(K44="b",J44*1.1,J44)</f>
        <v>4.2166666666666668</v>
      </c>
      <c r="M44" t="b">
        <f>EXACT(B44,C44)</f>
        <v>0</v>
      </c>
    </row>
    <row r="45" spans="1:13" x14ac:dyDescent="0.2">
      <c r="A45" s="18">
        <v>44263.760995370372</v>
      </c>
      <c r="B45" t="s">
        <v>80</v>
      </c>
      <c r="C45" t="s">
        <v>474</v>
      </c>
      <c r="D45" t="s">
        <v>470</v>
      </c>
      <c r="E45">
        <v>5</v>
      </c>
      <c r="F45">
        <v>4</v>
      </c>
      <c r="G45">
        <v>4</v>
      </c>
      <c r="H45">
        <v>5</v>
      </c>
      <c r="I45" t="s">
        <v>522</v>
      </c>
      <c r="J45" s="10">
        <f>(E45*2+F45*2+G45+H45)/6</f>
        <v>4.5</v>
      </c>
      <c r="L45" s="10">
        <f>IF(K45="b",J45*1.1,J45)</f>
        <v>4.5</v>
      </c>
      <c r="M45" t="b">
        <f>EXACT(B45,C45)</f>
        <v>0</v>
      </c>
    </row>
    <row r="46" spans="1:13" x14ac:dyDescent="0.2">
      <c r="A46" s="18">
        <v>44263.764675925922</v>
      </c>
      <c r="B46" t="s">
        <v>80</v>
      </c>
      <c r="C46" t="s">
        <v>474</v>
      </c>
      <c r="D46" t="s">
        <v>496</v>
      </c>
      <c r="E46">
        <v>5</v>
      </c>
      <c r="F46">
        <v>5</v>
      </c>
      <c r="G46">
        <v>5</v>
      </c>
      <c r="H46">
        <v>5</v>
      </c>
      <c r="I46" t="s">
        <v>523</v>
      </c>
      <c r="J46" s="10">
        <f>(E46*2+F46*2+G46+H46)/6</f>
        <v>5</v>
      </c>
      <c r="K46" s="19" t="s">
        <v>109</v>
      </c>
      <c r="L46" s="10">
        <f>IF(K46="b",J46*1.1,J46)</f>
        <v>5.5</v>
      </c>
      <c r="M46" t="b">
        <f>EXACT(B46,C46)</f>
        <v>0</v>
      </c>
    </row>
    <row r="47" spans="1:13" x14ac:dyDescent="0.2">
      <c r="A47" s="18">
        <v>44263.766689814816</v>
      </c>
      <c r="B47" t="s">
        <v>80</v>
      </c>
      <c r="C47" t="s">
        <v>476</v>
      </c>
      <c r="D47" t="s">
        <v>470</v>
      </c>
      <c r="E47">
        <v>2</v>
      </c>
      <c r="F47">
        <v>1</v>
      </c>
      <c r="G47">
        <v>2</v>
      </c>
      <c r="H47">
        <v>2</v>
      </c>
      <c r="I47" t="s">
        <v>524</v>
      </c>
      <c r="J47" s="10">
        <f>(E47*2+F47*2+G47+H47)/6</f>
        <v>1.6666666666666667</v>
      </c>
      <c r="L47" s="10">
        <f>IF(K47="b",J47*1.1,J47)</f>
        <v>1.6666666666666667</v>
      </c>
      <c r="M47" t="b">
        <f>EXACT(B47,C47)</f>
        <v>0</v>
      </c>
    </row>
    <row r="48" spans="1:13" x14ac:dyDescent="0.2">
      <c r="A48" s="18">
        <v>44263.769247685188</v>
      </c>
      <c r="B48" t="s">
        <v>80</v>
      </c>
      <c r="C48" t="s">
        <v>476</v>
      </c>
      <c r="D48" t="s">
        <v>496</v>
      </c>
      <c r="E48">
        <v>3</v>
      </c>
      <c r="F48">
        <v>4</v>
      </c>
      <c r="G48">
        <v>4</v>
      </c>
      <c r="H48">
        <v>4</v>
      </c>
      <c r="I48" t="s">
        <v>525</v>
      </c>
      <c r="J48" s="10">
        <f>(E48*2+F48*2+G48+H48)/6</f>
        <v>3.6666666666666665</v>
      </c>
      <c r="L48" s="10">
        <f>IF(K48="b",J48*1.1,J48)</f>
        <v>3.6666666666666665</v>
      </c>
      <c r="M48" t="b">
        <f>EXACT(B48,C48)</f>
        <v>0</v>
      </c>
    </row>
    <row r="49" spans="1:13" x14ac:dyDescent="0.2">
      <c r="A49" s="18">
        <v>44263.77679398148</v>
      </c>
      <c r="B49" t="s">
        <v>80</v>
      </c>
      <c r="C49" t="s">
        <v>469</v>
      </c>
      <c r="D49" t="s">
        <v>470</v>
      </c>
      <c r="E49">
        <v>4</v>
      </c>
      <c r="F49">
        <v>4</v>
      </c>
      <c r="G49">
        <v>4</v>
      </c>
      <c r="H49">
        <v>4</v>
      </c>
      <c r="I49" t="s">
        <v>526</v>
      </c>
      <c r="J49" s="10">
        <f>(E49*2+F49*2+G49+H49)/6</f>
        <v>4</v>
      </c>
      <c r="K49" s="19" t="s">
        <v>109</v>
      </c>
      <c r="L49" s="10">
        <f>IF(K49="b",J49*1.1,J49)</f>
        <v>4.4000000000000004</v>
      </c>
      <c r="M49" t="b">
        <f>EXACT(B49,C49)</f>
        <v>0</v>
      </c>
    </row>
    <row r="50" spans="1:13" x14ac:dyDescent="0.2">
      <c r="A50" s="18">
        <v>44263.779166666667</v>
      </c>
      <c r="B50" t="s">
        <v>80</v>
      </c>
      <c r="C50" t="s">
        <v>469</v>
      </c>
      <c r="D50" t="s">
        <v>496</v>
      </c>
      <c r="E50">
        <v>5</v>
      </c>
      <c r="F50">
        <v>4</v>
      </c>
      <c r="G50">
        <v>5</v>
      </c>
      <c r="H50">
        <v>4</v>
      </c>
      <c r="I50" t="s">
        <v>527</v>
      </c>
      <c r="J50" s="10">
        <f>(E50*2+F50*2+G50+H50)/6</f>
        <v>4.5</v>
      </c>
      <c r="L50" s="10">
        <f>IF(K50="b",J50*1.1,J50)</f>
        <v>4.5</v>
      </c>
      <c r="M50" t="b">
        <f>EXACT(B50,C50)</f>
        <v>0</v>
      </c>
    </row>
    <row r="51" spans="1:13" x14ac:dyDescent="0.2">
      <c r="A51" s="18">
        <v>44263.782754629632</v>
      </c>
      <c r="B51" t="s">
        <v>80</v>
      </c>
      <c r="C51" t="s">
        <v>489</v>
      </c>
      <c r="D51" t="s">
        <v>470</v>
      </c>
      <c r="E51">
        <v>3</v>
      </c>
      <c r="F51">
        <v>4</v>
      </c>
      <c r="G51">
        <v>4</v>
      </c>
      <c r="H51">
        <v>5</v>
      </c>
      <c r="I51" t="s">
        <v>528</v>
      </c>
      <c r="J51" s="10">
        <f>(E51*2+F51*2+G51+H51)/6</f>
        <v>3.8333333333333335</v>
      </c>
      <c r="L51" s="10">
        <f>IF(K51="b",J51*1.1,J51)</f>
        <v>3.8333333333333335</v>
      </c>
      <c r="M51" t="b">
        <f>EXACT(B51,C51)</f>
        <v>0</v>
      </c>
    </row>
    <row r="52" spans="1:13" x14ac:dyDescent="0.2">
      <c r="A52" s="18">
        <v>44263.784756944442</v>
      </c>
      <c r="B52" t="s">
        <v>80</v>
      </c>
      <c r="C52" t="s">
        <v>489</v>
      </c>
      <c r="D52" t="s">
        <v>496</v>
      </c>
      <c r="E52">
        <v>4</v>
      </c>
      <c r="F52">
        <v>3</v>
      </c>
      <c r="G52">
        <v>4</v>
      </c>
      <c r="H52">
        <v>5</v>
      </c>
      <c r="I52" t="s">
        <v>529</v>
      </c>
      <c r="J52" s="10">
        <f>(E52*2+F52*2+G52+H52)/6</f>
        <v>3.8333333333333335</v>
      </c>
      <c r="L52" s="10">
        <f>IF(K52="b",J52*1.1,J52)</f>
        <v>3.8333333333333335</v>
      </c>
      <c r="M52" t="b">
        <f>EXACT(B52,C52)</f>
        <v>0</v>
      </c>
    </row>
    <row r="53" spans="1:13" x14ac:dyDescent="0.2">
      <c r="A53" s="18">
        <v>44263.78601851852</v>
      </c>
      <c r="B53" t="s">
        <v>80</v>
      </c>
      <c r="C53" t="s">
        <v>472</v>
      </c>
      <c r="D53" t="s">
        <v>470</v>
      </c>
      <c r="E53">
        <v>2</v>
      </c>
      <c r="F53">
        <v>2</v>
      </c>
      <c r="G53">
        <v>2</v>
      </c>
      <c r="H53">
        <v>3</v>
      </c>
      <c r="I53" t="s">
        <v>530</v>
      </c>
      <c r="J53" s="10">
        <f>(E53*2+F53*2+G53+H53)/6</f>
        <v>2.1666666666666665</v>
      </c>
      <c r="L53" s="10">
        <f>IF(K53="b",J53*1.1,J53)</f>
        <v>2.1666666666666665</v>
      </c>
      <c r="M53" t="b">
        <f>EXACT(B53,C53)</f>
        <v>0</v>
      </c>
    </row>
    <row r="54" spans="1:13" x14ac:dyDescent="0.2">
      <c r="A54" s="18">
        <v>44263.788680555554</v>
      </c>
      <c r="B54" t="s">
        <v>80</v>
      </c>
      <c r="C54" t="s">
        <v>479</v>
      </c>
      <c r="D54" t="s">
        <v>470</v>
      </c>
      <c r="E54">
        <v>2</v>
      </c>
      <c r="F54">
        <v>2</v>
      </c>
      <c r="G54">
        <v>3</v>
      </c>
      <c r="H54">
        <v>4</v>
      </c>
      <c r="I54" t="s">
        <v>531</v>
      </c>
      <c r="J54" s="10">
        <f>(E54*2+F54*2+G54+H54)/6</f>
        <v>2.5</v>
      </c>
      <c r="L54" s="10">
        <f>IF(K54="b",J54*1.1,J54)</f>
        <v>2.5</v>
      </c>
      <c r="M54" t="b">
        <f>EXACT(B54,C54)</f>
        <v>0</v>
      </c>
    </row>
    <row r="55" spans="1:13" x14ac:dyDescent="0.2">
      <c r="A55" s="18">
        <v>44263.791377314818</v>
      </c>
      <c r="B55" t="s">
        <v>80</v>
      </c>
      <c r="C55" t="s">
        <v>479</v>
      </c>
      <c r="D55" t="s">
        <v>496</v>
      </c>
      <c r="E55">
        <v>3</v>
      </c>
      <c r="F55">
        <v>2</v>
      </c>
      <c r="G55">
        <v>3</v>
      </c>
      <c r="H55">
        <v>4</v>
      </c>
      <c r="I55" t="s">
        <v>532</v>
      </c>
      <c r="J55" s="10">
        <f>(E55*2+F55*2+G55+H55)/6</f>
        <v>2.8333333333333335</v>
      </c>
      <c r="L55" s="10">
        <f>IF(K55="b",J55*1.1,J55)</f>
        <v>2.8333333333333335</v>
      </c>
      <c r="M55" t="b">
        <f>EXACT(B55,C55)</f>
        <v>0</v>
      </c>
    </row>
    <row r="56" spans="1:13" x14ac:dyDescent="0.2">
      <c r="A56" s="18">
        <v>44263.86310185185</v>
      </c>
      <c r="B56" t="s">
        <v>479</v>
      </c>
      <c r="C56" t="s">
        <v>472</v>
      </c>
      <c r="D56" t="s">
        <v>496</v>
      </c>
      <c r="E56">
        <v>0</v>
      </c>
      <c r="F56">
        <v>0</v>
      </c>
      <c r="G56">
        <v>0</v>
      </c>
      <c r="H56">
        <v>0</v>
      </c>
      <c r="I56" t="s">
        <v>533</v>
      </c>
      <c r="J56" s="10">
        <f>(E56*2+F56*2+G56+H56)/6</f>
        <v>0</v>
      </c>
      <c r="L56" s="10">
        <f>IF(K56="b",J56*1.1,J56)</f>
        <v>0</v>
      </c>
      <c r="M56" t="b">
        <f>EXACT(B56,C56)</f>
        <v>0</v>
      </c>
    </row>
    <row r="57" spans="1:13" x14ac:dyDescent="0.2">
      <c r="A57" s="18">
        <v>44264.171400462961</v>
      </c>
      <c r="B57" t="s">
        <v>474</v>
      </c>
      <c r="C57" t="s">
        <v>472</v>
      </c>
      <c r="D57" t="s">
        <v>496</v>
      </c>
      <c r="E57">
        <v>5</v>
      </c>
      <c r="F57">
        <v>4</v>
      </c>
      <c r="G57">
        <v>5</v>
      </c>
      <c r="H57">
        <v>5</v>
      </c>
      <c r="I57" t="s">
        <v>534</v>
      </c>
      <c r="J57" s="10">
        <f>(E57*2+F57*2+G57+H57)/6</f>
        <v>4.666666666666667</v>
      </c>
      <c r="L57" s="10">
        <f>IF(K57="b",J57*1.1,J57)</f>
        <v>4.666666666666667</v>
      </c>
      <c r="M57" t="b">
        <f>EXACT(B57,C57)</f>
        <v>0</v>
      </c>
    </row>
    <row r="58" spans="1:13" x14ac:dyDescent="0.2">
      <c r="A58" s="18">
        <v>44264.468865740739</v>
      </c>
      <c r="B58" t="s">
        <v>469</v>
      </c>
      <c r="C58" t="s">
        <v>468</v>
      </c>
      <c r="D58" t="s">
        <v>496</v>
      </c>
      <c r="E58">
        <v>5</v>
      </c>
      <c r="F58">
        <v>5</v>
      </c>
      <c r="G58">
        <v>5</v>
      </c>
      <c r="H58">
        <v>5</v>
      </c>
      <c r="I58" t="s">
        <v>535</v>
      </c>
      <c r="J58" s="10">
        <f>(E58*2+F58*2+G58+H58)/6</f>
        <v>5</v>
      </c>
      <c r="L58" s="10">
        <f>IF(K58="b",J58*1.1,J58)</f>
        <v>5</v>
      </c>
      <c r="M58" t="b">
        <f>EXACT(B58,C58)</f>
        <v>0</v>
      </c>
    </row>
    <row r="59" spans="1:13" x14ac:dyDescent="0.2">
      <c r="A59" s="18">
        <v>44264.468865740739</v>
      </c>
      <c r="B59" t="s">
        <v>469</v>
      </c>
      <c r="C59" t="s">
        <v>468</v>
      </c>
      <c r="D59" t="s">
        <v>496</v>
      </c>
      <c r="E59">
        <v>5</v>
      </c>
      <c r="F59">
        <v>5</v>
      </c>
      <c r="G59">
        <v>5</v>
      </c>
      <c r="H59">
        <v>5</v>
      </c>
      <c r="I59" t="s">
        <v>535</v>
      </c>
      <c r="J59" s="10">
        <f>(E59*2+F59*2+G59+H59)/6</f>
        <v>5</v>
      </c>
      <c r="L59" s="10">
        <f>IF(K59="b",J59*1.1,J59)</f>
        <v>5</v>
      </c>
      <c r="M59" t="b">
        <f>EXACT(B59,C59)</f>
        <v>0</v>
      </c>
    </row>
    <row r="60" spans="1:13" x14ac:dyDescent="0.2">
      <c r="A60" s="18">
        <v>44264.573229166665</v>
      </c>
      <c r="B60" t="s">
        <v>468</v>
      </c>
      <c r="C60" t="s">
        <v>479</v>
      </c>
      <c r="D60" t="s">
        <v>496</v>
      </c>
      <c r="E60">
        <v>5</v>
      </c>
      <c r="F60">
        <v>4</v>
      </c>
      <c r="G60">
        <v>4</v>
      </c>
      <c r="H60">
        <v>4</v>
      </c>
      <c r="I60" t="s">
        <v>537</v>
      </c>
      <c r="J60" s="10">
        <f>(E60*2+F60*2+G60+H60)/6</f>
        <v>4.333333333333333</v>
      </c>
      <c r="L60" s="10">
        <f>IF(K60="b",J60*1.1,J60)</f>
        <v>4.333333333333333</v>
      </c>
      <c r="M60" t="b">
        <f>EXACT(B60,C60)</f>
        <v>0</v>
      </c>
    </row>
    <row r="61" spans="1:13" x14ac:dyDescent="0.2">
      <c r="A61" s="18">
        <v>44264.609305555554</v>
      </c>
      <c r="B61" t="s">
        <v>472</v>
      </c>
      <c r="C61" t="s">
        <v>476</v>
      </c>
      <c r="D61" t="s">
        <v>496</v>
      </c>
      <c r="E61">
        <v>5</v>
      </c>
      <c r="F61">
        <v>5</v>
      </c>
      <c r="G61">
        <v>5</v>
      </c>
      <c r="H61">
        <v>5</v>
      </c>
      <c r="I61" t="s">
        <v>538</v>
      </c>
      <c r="J61" s="10">
        <f>(E61*2+F61*2+G61+H61)/6</f>
        <v>5</v>
      </c>
      <c r="L61" s="10">
        <f>IF(K61="b",J61*1.1,J61)</f>
        <v>5</v>
      </c>
      <c r="M61" t="b">
        <f>EXACT(B61,C61)</f>
        <v>0</v>
      </c>
    </row>
    <row r="62" spans="1:13" x14ac:dyDescent="0.2">
      <c r="A62" s="18">
        <v>44264.823252314818</v>
      </c>
      <c r="B62" t="s">
        <v>476</v>
      </c>
      <c r="C62" t="s">
        <v>469</v>
      </c>
      <c r="D62" t="s">
        <v>496</v>
      </c>
      <c r="E62">
        <v>4</v>
      </c>
      <c r="F62">
        <v>4</v>
      </c>
      <c r="G62">
        <v>4</v>
      </c>
      <c r="H62">
        <v>3</v>
      </c>
      <c r="I62" t="s">
        <v>539</v>
      </c>
      <c r="J62" s="10">
        <f>(E62*2+F62*2+G62+H62)/6</f>
        <v>3.8333333333333335</v>
      </c>
      <c r="L62" s="10">
        <f>IF(K62="b",J62*1.1,J62)</f>
        <v>3.8333333333333335</v>
      </c>
      <c r="M62" t="b">
        <f>EXACT(B62,C62)</f>
        <v>0</v>
      </c>
    </row>
    <row r="63" spans="1:13" x14ac:dyDescent="0.2">
      <c r="A63" s="18">
        <v>44264.824305555558</v>
      </c>
      <c r="B63" t="s">
        <v>476</v>
      </c>
      <c r="C63" t="s">
        <v>472</v>
      </c>
      <c r="D63" t="s">
        <v>496</v>
      </c>
      <c r="E63">
        <v>4</v>
      </c>
      <c r="F63">
        <v>3</v>
      </c>
      <c r="G63">
        <v>4</v>
      </c>
      <c r="H63">
        <v>4</v>
      </c>
      <c r="I63" t="s">
        <v>540</v>
      </c>
      <c r="J63" s="10">
        <f>(E63*2+F63*2+G63+H63)/6</f>
        <v>3.6666666666666665</v>
      </c>
      <c r="L63" s="10">
        <f>IF(K63="b",J63*1.1,J63)</f>
        <v>3.6666666666666665</v>
      </c>
      <c r="M63" t="b">
        <f>EXACT(B63,C63)</f>
        <v>0</v>
      </c>
    </row>
    <row r="64" spans="1:13" x14ac:dyDescent="0.2">
      <c r="A64" s="18">
        <v>44264.826805555553</v>
      </c>
      <c r="B64" t="s">
        <v>476</v>
      </c>
      <c r="C64" t="s">
        <v>479</v>
      </c>
      <c r="D64" t="s">
        <v>496</v>
      </c>
      <c r="E64">
        <v>3</v>
      </c>
      <c r="F64">
        <v>4</v>
      </c>
      <c r="G64">
        <v>4</v>
      </c>
      <c r="H64">
        <v>4</v>
      </c>
      <c r="I64" t="s">
        <v>541</v>
      </c>
      <c r="J64" s="10">
        <f>(E64*2+F64*2+G64+H64)/6</f>
        <v>3.6666666666666665</v>
      </c>
      <c r="L64" s="10">
        <f>IF(K64="b",J64*1.1,J64)</f>
        <v>3.6666666666666665</v>
      </c>
      <c r="M64" t="b">
        <f>EXACT(B64,C64)</f>
        <v>0</v>
      </c>
    </row>
    <row r="65" spans="1:13" x14ac:dyDescent="0.2">
      <c r="A65" s="18">
        <v>44265.382824074077</v>
      </c>
      <c r="B65" t="s">
        <v>479</v>
      </c>
      <c r="C65" t="s">
        <v>472</v>
      </c>
      <c r="D65" t="s">
        <v>542</v>
      </c>
      <c r="E65">
        <v>4</v>
      </c>
      <c r="F65">
        <v>5</v>
      </c>
      <c r="G65">
        <v>5</v>
      </c>
      <c r="H65">
        <v>5</v>
      </c>
      <c r="I65" t="s">
        <v>543</v>
      </c>
      <c r="J65" s="10">
        <f>(E65*2+F65*2+G65+H65)/6</f>
        <v>4.666666666666667</v>
      </c>
      <c r="L65" s="10">
        <f>IF(K65="b",J65*1.1,J65)</f>
        <v>4.666666666666667</v>
      </c>
      <c r="M65" t="b">
        <f>EXACT(B65,C65)</f>
        <v>0</v>
      </c>
    </row>
    <row r="66" spans="1:13" x14ac:dyDescent="0.2">
      <c r="A66" s="18">
        <v>44265.608067129629</v>
      </c>
      <c r="B66" t="s">
        <v>469</v>
      </c>
      <c r="C66" t="s">
        <v>476</v>
      </c>
      <c r="D66" t="s">
        <v>496</v>
      </c>
      <c r="E66">
        <v>4</v>
      </c>
      <c r="F66">
        <v>4</v>
      </c>
      <c r="G66">
        <v>3</v>
      </c>
      <c r="H66">
        <v>4</v>
      </c>
      <c r="I66" t="s">
        <v>544</v>
      </c>
      <c r="J66" s="10">
        <f>(E66*2+F66*2+G66+H66)/6</f>
        <v>3.8333333333333335</v>
      </c>
      <c r="L66" s="10">
        <f>IF(K66="b",J66*1.1,J66)</f>
        <v>3.8333333333333335</v>
      </c>
      <c r="M66" t="b">
        <f>EXACT(B66,C66)</f>
        <v>0</v>
      </c>
    </row>
    <row r="67" spans="1:13" x14ac:dyDescent="0.2">
      <c r="A67" s="18">
        <v>44267.413263888891</v>
      </c>
      <c r="B67" t="s">
        <v>469</v>
      </c>
      <c r="C67" t="s">
        <v>479</v>
      </c>
      <c r="D67" t="s">
        <v>496</v>
      </c>
      <c r="E67">
        <v>5</v>
      </c>
      <c r="F67">
        <v>4</v>
      </c>
      <c r="G67">
        <v>5</v>
      </c>
      <c r="H67">
        <v>5</v>
      </c>
      <c r="I67" t="s">
        <v>545</v>
      </c>
      <c r="J67" s="10">
        <f>(E67*2+F67*2+G67+H67)/6</f>
        <v>4.666666666666667</v>
      </c>
      <c r="L67" s="10">
        <f>IF(K67="b",J67*1.1,J67)</f>
        <v>4.666666666666667</v>
      </c>
      <c r="M67" t="b">
        <f>EXACT(B67,C67)</f>
        <v>0</v>
      </c>
    </row>
    <row r="68" spans="1:13" x14ac:dyDescent="0.2">
      <c r="A68" s="18">
        <v>44267.72074074074</v>
      </c>
      <c r="B68" t="s">
        <v>476</v>
      </c>
      <c r="C68" t="s">
        <v>468</v>
      </c>
      <c r="D68" t="s">
        <v>496</v>
      </c>
      <c r="E68">
        <v>5</v>
      </c>
      <c r="F68">
        <v>4</v>
      </c>
      <c r="G68">
        <v>5</v>
      </c>
      <c r="H68">
        <v>4</v>
      </c>
      <c r="I68" t="s">
        <v>546</v>
      </c>
      <c r="J68" s="10">
        <f>(E68*2+F68*2+G68+H68)/6</f>
        <v>4.5</v>
      </c>
      <c r="L68" s="10">
        <f>IF(K68="b",J68*1.1,J68)</f>
        <v>4.5</v>
      </c>
      <c r="M68" t="b">
        <f>EXACT(B68,C68)</f>
        <v>0</v>
      </c>
    </row>
    <row r="69" spans="1:13" x14ac:dyDescent="0.2">
      <c r="A69" s="18">
        <v>44267.730069444442</v>
      </c>
      <c r="B69" t="s">
        <v>476</v>
      </c>
      <c r="C69" t="s">
        <v>474</v>
      </c>
      <c r="D69" t="s">
        <v>496</v>
      </c>
      <c r="E69">
        <v>4</v>
      </c>
      <c r="F69">
        <v>5</v>
      </c>
      <c r="G69">
        <v>5</v>
      </c>
      <c r="H69">
        <v>4</v>
      </c>
      <c r="I69" t="s">
        <v>547</v>
      </c>
      <c r="J69" s="10">
        <f>(E69*2+F69*2+G69+H69)/6</f>
        <v>4.5</v>
      </c>
      <c r="L69" s="10">
        <f>IF(K69="b",J69*1.1,J69)</f>
        <v>4.5</v>
      </c>
      <c r="M69" t="b">
        <f>EXACT(B69,C69)</f>
        <v>0</v>
      </c>
    </row>
    <row r="70" spans="1:13" x14ac:dyDescent="0.2">
      <c r="A70" s="18">
        <v>44267.738298611112</v>
      </c>
      <c r="B70" t="s">
        <v>476</v>
      </c>
      <c r="C70" t="s">
        <v>489</v>
      </c>
      <c r="D70" t="s">
        <v>496</v>
      </c>
      <c r="E70">
        <v>4</v>
      </c>
      <c r="F70">
        <v>4</v>
      </c>
      <c r="G70">
        <v>4</v>
      </c>
      <c r="H70">
        <v>4</v>
      </c>
      <c r="I70" t="s">
        <v>548</v>
      </c>
      <c r="J70" s="10">
        <f>(E70*2+F70*2+G70+H70)/6</f>
        <v>4</v>
      </c>
      <c r="L70" s="10">
        <f>IF(K70="b",J70*1.1,J70)</f>
        <v>4</v>
      </c>
      <c r="M70" t="b">
        <f>EXACT(B70,C70)</f>
        <v>0</v>
      </c>
    </row>
    <row r="71" spans="1:13" x14ac:dyDescent="0.2">
      <c r="A71" s="18">
        <v>44267.82912037037</v>
      </c>
      <c r="B71" t="s">
        <v>469</v>
      </c>
      <c r="C71" t="s">
        <v>472</v>
      </c>
      <c r="D71" t="s">
        <v>496</v>
      </c>
      <c r="E71">
        <v>5</v>
      </c>
      <c r="F71">
        <v>5</v>
      </c>
      <c r="G71">
        <v>5</v>
      </c>
      <c r="H71">
        <v>5</v>
      </c>
      <c r="I71" t="s">
        <v>549</v>
      </c>
      <c r="J71" s="10">
        <f>(E71*2+F71*2+G71+H71)/6</f>
        <v>5</v>
      </c>
      <c r="L71" s="10">
        <f>IF(K71="b",J71*1.1,J71)</f>
        <v>5</v>
      </c>
      <c r="M71" t="b">
        <f>EXACT(B71,C71)</f>
        <v>0</v>
      </c>
    </row>
    <row r="72" spans="1:13" x14ac:dyDescent="0.2">
      <c r="A72" s="18">
        <v>44267.861828703702</v>
      </c>
      <c r="B72" t="s">
        <v>469</v>
      </c>
      <c r="C72" t="s">
        <v>489</v>
      </c>
      <c r="D72" t="s">
        <v>496</v>
      </c>
      <c r="E72">
        <v>5</v>
      </c>
      <c r="F72">
        <v>5</v>
      </c>
      <c r="G72">
        <v>5</v>
      </c>
      <c r="H72">
        <v>5</v>
      </c>
      <c r="I72" t="s">
        <v>550</v>
      </c>
      <c r="J72" s="10">
        <f>(E72*2+F72*2+G72+H72)/6</f>
        <v>5</v>
      </c>
      <c r="L72" s="10">
        <f>IF(K72="b",J72*1.1,J72)</f>
        <v>5</v>
      </c>
      <c r="M72" t="b">
        <f>EXACT(B72,C72)</f>
        <v>0</v>
      </c>
    </row>
    <row r="73" spans="1:13" x14ac:dyDescent="0.2">
      <c r="A73" s="18">
        <v>44268.40556712963</v>
      </c>
      <c r="B73" t="s">
        <v>489</v>
      </c>
      <c r="C73" t="s">
        <v>479</v>
      </c>
      <c r="D73" t="s">
        <v>496</v>
      </c>
      <c r="E73">
        <v>5</v>
      </c>
      <c r="F73">
        <v>4</v>
      </c>
      <c r="G73">
        <v>4</v>
      </c>
      <c r="H73">
        <v>5</v>
      </c>
      <c r="I73" t="s">
        <v>551</v>
      </c>
      <c r="J73" s="10">
        <f>(E73*2+F73*2+G73+H73)/6</f>
        <v>4.5</v>
      </c>
      <c r="L73" s="10">
        <f>IF(K73="b",J73*1.1,J73)</f>
        <v>4.5</v>
      </c>
      <c r="M73" t="b">
        <f>EXACT(B73,C73)</f>
        <v>0</v>
      </c>
    </row>
    <row r="74" spans="1:13" x14ac:dyDescent="0.2">
      <c r="A74" s="18">
        <v>44268.524201388886</v>
      </c>
      <c r="B74" t="s">
        <v>468</v>
      </c>
      <c r="C74" t="s">
        <v>489</v>
      </c>
      <c r="D74" t="s">
        <v>496</v>
      </c>
      <c r="E74">
        <v>5</v>
      </c>
      <c r="F74">
        <v>5</v>
      </c>
      <c r="G74">
        <v>4</v>
      </c>
      <c r="H74">
        <v>5</v>
      </c>
      <c r="I74" t="s">
        <v>552</v>
      </c>
      <c r="J74" s="10">
        <f>(E74*2+F74*2+G74+H74)/6</f>
        <v>4.833333333333333</v>
      </c>
      <c r="L74" s="10">
        <f>IF(K74="b",J74*1.1,J74)</f>
        <v>4.833333333333333</v>
      </c>
      <c r="M74" t="b">
        <f>EXACT(B74,C74)</f>
        <v>0</v>
      </c>
    </row>
    <row r="75" spans="1:13" x14ac:dyDescent="0.2">
      <c r="A75" s="18">
        <v>44268.577719907407</v>
      </c>
      <c r="B75" t="s">
        <v>469</v>
      </c>
      <c r="C75" t="s">
        <v>474</v>
      </c>
      <c r="D75" t="s">
        <v>496</v>
      </c>
      <c r="E75">
        <v>5</v>
      </c>
      <c r="F75">
        <v>5</v>
      </c>
      <c r="G75">
        <v>5</v>
      </c>
      <c r="H75">
        <v>5</v>
      </c>
      <c r="I75" t="s">
        <v>553</v>
      </c>
      <c r="J75" s="10">
        <f>(E75*2+F75*2+G75+H75)/6</f>
        <v>5</v>
      </c>
      <c r="L75" s="10">
        <f>IF(K75="b",J75*1.1,J75)</f>
        <v>5</v>
      </c>
      <c r="M75" t="b">
        <f>EXACT(B75,C75)</f>
        <v>0</v>
      </c>
    </row>
    <row r="76" spans="1:13" x14ac:dyDescent="0.2">
      <c r="A76" s="18">
        <v>44268.716504629629</v>
      </c>
      <c r="B76" t="s">
        <v>468</v>
      </c>
      <c r="C76" t="s">
        <v>469</v>
      </c>
      <c r="D76" t="s">
        <v>542</v>
      </c>
      <c r="E76">
        <v>5</v>
      </c>
      <c r="F76">
        <v>4</v>
      </c>
      <c r="G76">
        <v>5</v>
      </c>
      <c r="H76">
        <v>5</v>
      </c>
      <c r="I76" t="s">
        <v>554</v>
      </c>
      <c r="J76" s="10">
        <f>(E76*2+F76*2+G76+H76)/6</f>
        <v>4.666666666666667</v>
      </c>
      <c r="L76" s="10">
        <f>IF(K76="b",J76*1.1,J76)</f>
        <v>4.666666666666667</v>
      </c>
      <c r="M76" t="b">
        <f>EXACT(B76,C76)</f>
        <v>0</v>
      </c>
    </row>
    <row r="77" spans="1:13" x14ac:dyDescent="0.2">
      <c r="A77" s="18">
        <v>44268.854432870372</v>
      </c>
      <c r="B77" t="s">
        <v>479</v>
      </c>
      <c r="C77" t="s">
        <v>474</v>
      </c>
      <c r="D77" t="s">
        <v>496</v>
      </c>
      <c r="E77">
        <v>5</v>
      </c>
      <c r="F77">
        <v>5</v>
      </c>
      <c r="G77">
        <v>4</v>
      </c>
      <c r="H77">
        <v>5</v>
      </c>
      <c r="I77" t="s">
        <v>555</v>
      </c>
      <c r="J77" s="10">
        <f>(E77*2+F77*2+G77+H77)/6</f>
        <v>4.833333333333333</v>
      </c>
      <c r="L77" s="10">
        <f>IF(K77="b",J77*1.1,J77)</f>
        <v>4.833333333333333</v>
      </c>
      <c r="M77" t="b">
        <f>EXACT(B77,C77)</f>
        <v>0</v>
      </c>
    </row>
    <row r="78" spans="1:13" x14ac:dyDescent="0.2">
      <c r="A78" s="18">
        <v>44268.890567129631</v>
      </c>
      <c r="B78" t="s">
        <v>479</v>
      </c>
      <c r="C78" t="s">
        <v>468</v>
      </c>
      <c r="D78" t="s">
        <v>496</v>
      </c>
      <c r="E78">
        <v>5</v>
      </c>
      <c r="F78">
        <v>5</v>
      </c>
      <c r="G78">
        <v>5</v>
      </c>
      <c r="H78">
        <v>5</v>
      </c>
      <c r="I78" t="s">
        <v>556</v>
      </c>
      <c r="J78" s="10">
        <f>(E78*2+F78*2+G78+H78)/6</f>
        <v>5</v>
      </c>
      <c r="L78" s="10">
        <f>IF(K78="b",J78*1.1,J78)</f>
        <v>5</v>
      </c>
      <c r="M78" t="b">
        <f>EXACT(B78,C78)</f>
        <v>0</v>
      </c>
    </row>
    <row r="79" spans="1:13" x14ac:dyDescent="0.2">
      <c r="A79" s="18">
        <v>44268.891770833332</v>
      </c>
      <c r="B79" t="s">
        <v>479</v>
      </c>
      <c r="C79" t="s">
        <v>476</v>
      </c>
      <c r="D79" t="s">
        <v>496</v>
      </c>
      <c r="E79">
        <v>0</v>
      </c>
      <c r="F79">
        <v>0</v>
      </c>
      <c r="G79">
        <v>0</v>
      </c>
      <c r="H79">
        <v>0</v>
      </c>
      <c r="I79" t="s">
        <v>557</v>
      </c>
      <c r="J79" s="10">
        <f>(E79*2+F79*2+G79+H79)/6</f>
        <v>0</v>
      </c>
      <c r="L79" s="10">
        <f>IF(K79="b",J79*1.1,J79)</f>
        <v>0</v>
      </c>
      <c r="M79" t="b">
        <f>EXACT(B79,C79)</f>
        <v>0</v>
      </c>
    </row>
    <row r="80" spans="1:13" x14ac:dyDescent="0.2">
      <c r="A80" s="18">
        <v>44268.913287037038</v>
      </c>
      <c r="B80" t="s">
        <v>479</v>
      </c>
      <c r="C80" t="s">
        <v>489</v>
      </c>
      <c r="D80" t="s">
        <v>496</v>
      </c>
      <c r="E80">
        <v>5</v>
      </c>
      <c r="F80">
        <v>4</v>
      </c>
      <c r="G80">
        <v>5</v>
      </c>
      <c r="H80">
        <v>4</v>
      </c>
      <c r="I80" t="s">
        <v>558</v>
      </c>
      <c r="J80" s="10">
        <f>(E80*2+F80*2+G80+H80)/6</f>
        <v>4.5</v>
      </c>
      <c r="L80" s="10">
        <f>IF(K80="b",J80*1.1,J80)</f>
        <v>4.5</v>
      </c>
      <c r="M80" t="b">
        <f>EXACT(B80,C80)</f>
        <v>0</v>
      </c>
    </row>
    <row r="81" spans="1:13" x14ac:dyDescent="0.2">
      <c r="A81" s="18">
        <v>44268.949444444443</v>
      </c>
      <c r="B81" t="s">
        <v>479</v>
      </c>
      <c r="C81" t="s">
        <v>469</v>
      </c>
      <c r="D81" t="s">
        <v>496</v>
      </c>
      <c r="E81">
        <v>3</v>
      </c>
      <c r="F81">
        <v>4</v>
      </c>
      <c r="G81">
        <v>3</v>
      </c>
      <c r="H81">
        <v>3</v>
      </c>
      <c r="I81" t="s">
        <v>559</v>
      </c>
      <c r="J81" s="10">
        <f>(E81*2+F81*2+G81+H81)/6</f>
        <v>3.3333333333333335</v>
      </c>
      <c r="L81" s="10">
        <f>IF(K81="b",J81*1.1,J81)</f>
        <v>3.3333333333333335</v>
      </c>
      <c r="M81" t="b">
        <f>EXACT(B81,C81)</f>
        <v>0</v>
      </c>
    </row>
    <row r="82" spans="1:13" x14ac:dyDescent="0.2">
      <c r="A82" s="18">
        <v>44269.505532407406</v>
      </c>
      <c r="B82" t="s">
        <v>474</v>
      </c>
      <c r="C82" t="s">
        <v>476</v>
      </c>
      <c r="D82" t="s">
        <v>542</v>
      </c>
      <c r="E82">
        <v>5</v>
      </c>
      <c r="F82">
        <v>4</v>
      </c>
      <c r="G82">
        <v>3</v>
      </c>
      <c r="H82">
        <v>5</v>
      </c>
      <c r="I82" t="s">
        <v>560</v>
      </c>
      <c r="J82" s="10">
        <f>(E82*2+F82*2+G82+H82)/6</f>
        <v>4.333333333333333</v>
      </c>
      <c r="L82" s="10">
        <f>IF(K82="b",J82*1.1,J82)</f>
        <v>4.333333333333333</v>
      </c>
      <c r="M82" t="b">
        <f>EXACT(B82,C82)</f>
        <v>0</v>
      </c>
    </row>
    <row r="83" spans="1:13" x14ac:dyDescent="0.2">
      <c r="A83" s="18">
        <v>44269.776342592595</v>
      </c>
      <c r="B83" t="s">
        <v>479</v>
      </c>
      <c r="C83" t="s">
        <v>472</v>
      </c>
      <c r="D83" t="s">
        <v>542</v>
      </c>
      <c r="E83">
        <v>5</v>
      </c>
      <c r="F83">
        <v>5</v>
      </c>
      <c r="G83">
        <v>4</v>
      </c>
      <c r="H83">
        <v>5</v>
      </c>
      <c r="I83" t="s">
        <v>561</v>
      </c>
      <c r="J83" s="10">
        <f>(E83*2+F83*2+G83+H83)/6</f>
        <v>4.833333333333333</v>
      </c>
      <c r="L83" s="10">
        <f>IF(K83="b",J83*1.1,J83)</f>
        <v>4.833333333333333</v>
      </c>
      <c r="M83" t="b">
        <f>EXACT(B83,C83)</f>
        <v>0</v>
      </c>
    </row>
    <row r="84" spans="1:13" x14ac:dyDescent="0.2">
      <c r="A84" s="18">
        <v>44269.901712962965</v>
      </c>
      <c r="B84" t="s">
        <v>474</v>
      </c>
      <c r="C84" t="s">
        <v>468</v>
      </c>
      <c r="D84" t="s">
        <v>542</v>
      </c>
      <c r="E84">
        <v>5</v>
      </c>
      <c r="F84">
        <v>4</v>
      </c>
      <c r="G84">
        <v>5</v>
      </c>
      <c r="H84">
        <v>4</v>
      </c>
      <c r="I84" t="s">
        <v>562</v>
      </c>
      <c r="J84" s="10">
        <f>(E84*2+F84*2+G84+H84)/6</f>
        <v>4.5</v>
      </c>
      <c r="L84" s="10">
        <f>IF(K84="b",J84*1.1,J84)</f>
        <v>4.5</v>
      </c>
      <c r="M84" t="b">
        <f>EXACT(B84,C84)</f>
        <v>0</v>
      </c>
    </row>
    <row r="85" spans="1:13" x14ac:dyDescent="0.2">
      <c r="A85" s="18">
        <v>44269.979687500003</v>
      </c>
      <c r="B85" t="s">
        <v>468</v>
      </c>
      <c r="C85" t="s">
        <v>476</v>
      </c>
      <c r="D85" t="s">
        <v>496</v>
      </c>
      <c r="E85">
        <v>5</v>
      </c>
      <c r="F85">
        <v>4</v>
      </c>
      <c r="G85">
        <v>4</v>
      </c>
      <c r="H85">
        <v>5</v>
      </c>
      <c r="I85" t="s">
        <v>563</v>
      </c>
      <c r="J85" s="10">
        <f>(E85*2+F85*2+G85+H85)/6</f>
        <v>4.5</v>
      </c>
      <c r="L85" s="10">
        <f>IF(K85="b",J85*1.1,J85)</f>
        <v>4.5</v>
      </c>
      <c r="M85" t="b">
        <f>EXACT(B85,C85)</f>
        <v>0</v>
      </c>
    </row>
    <row r="86" spans="1:13" x14ac:dyDescent="0.2">
      <c r="A86" s="18">
        <v>44269.990312499998</v>
      </c>
      <c r="B86" t="s">
        <v>468</v>
      </c>
      <c r="C86" t="s">
        <v>476</v>
      </c>
      <c r="D86" t="s">
        <v>542</v>
      </c>
      <c r="E86">
        <v>5</v>
      </c>
      <c r="F86">
        <v>5</v>
      </c>
      <c r="G86">
        <v>4</v>
      </c>
      <c r="H86">
        <v>5</v>
      </c>
      <c r="I86" t="s">
        <v>564</v>
      </c>
      <c r="J86" s="10">
        <f>(E86*2+F86*2+G86+H86)/6</f>
        <v>4.833333333333333</v>
      </c>
      <c r="L86" s="10">
        <f>IF(K86="b",J86*1.1,J86)</f>
        <v>4.833333333333333</v>
      </c>
      <c r="M86" t="b">
        <f>EXACT(B86,C86)</f>
        <v>0</v>
      </c>
    </row>
    <row r="87" spans="1:13" x14ac:dyDescent="0.2">
      <c r="A87" s="18">
        <v>44270.021111111113</v>
      </c>
      <c r="B87" t="s">
        <v>489</v>
      </c>
      <c r="C87" t="s">
        <v>476</v>
      </c>
      <c r="D87" t="s">
        <v>542</v>
      </c>
      <c r="E87">
        <v>5</v>
      </c>
      <c r="F87">
        <v>5</v>
      </c>
      <c r="G87">
        <v>4</v>
      </c>
      <c r="H87">
        <v>5</v>
      </c>
      <c r="I87" t="s">
        <v>565</v>
      </c>
      <c r="J87" s="10">
        <f>(E87*2+F87*2+G87+H87)/6</f>
        <v>4.833333333333333</v>
      </c>
      <c r="L87" s="10">
        <f>IF(K87="b",J87*1.1,J87)</f>
        <v>4.833333333333333</v>
      </c>
      <c r="M87" t="b">
        <f>EXACT(B87,C87)</f>
        <v>0</v>
      </c>
    </row>
    <row r="88" spans="1:13" x14ac:dyDescent="0.2">
      <c r="A88" s="18">
        <v>44270.315694444442</v>
      </c>
      <c r="B88" t="s">
        <v>489</v>
      </c>
      <c r="C88" t="s">
        <v>469</v>
      </c>
      <c r="D88" t="s">
        <v>496</v>
      </c>
      <c r="E88">
        <v>5</v>
      </c>
      <c r="F88">
        <v>4</v>
      </c>
      <c r="G88">
        <v>4</v>
      </c>
      <c r="H88">
        <v>1</v>
      </c>
      <c r="I88" t="s">
        <v>566</v>
      </c>
      <c r="J88" s="10">
        <f>(E88*2+F88*2+G88+H88)/6</f>
        <v>3.8333333333333335</v>
      </c>
      <c r="L88" s="10">
        <f>IF(K88="b",J88*1.1,J88)</f>
        <v>3.8333333333333335</v>
      </c>
      <c r="M88" t="b">
        <f>EXACT(B88,C88)</f>
        <v>0</v>
      </c>
    </row>
    <row r="89" spans="1:13" x14ac:dyDescent="0.2">
      <c r="A89" s="18">
        <v>44270.317974537036</v>
      </c>
      <c r="B89" t="s">
        <v>489</v>
      </c>
      <c r="C89" t="s">
        <v>469</v>
      </c>
      <c r="D89" t="s">
        <v>542</v>
      </c>
      <c r="E89">
        <v>5</v>
      </c>
      <c r="F89">
        <v>2</v>
      </c>
      <c r="G89">
        <v>2</v>
      </c>
      <c r="H89">
        <v>3</v>
      </c>
      <c r="I89" t="s">
        <v>567</v>
      </c>
      <c r="J89" s="10">
        <f>(E89*2+F89*2+G89+H89)/6</f>
        <v>3.1666666666666665</v>
      </c>
      <c r="L89" s="10">
        <f>IF(K89="b",J89*1.1,J89)</f>
        <v>3.1666666666666665</v>
      </c>
      <c r="M89" t="b">
        <f>EXACT(B89,C89)</f>
        <v>0</v>
      </c>
    </row>
    <row r="90" spans="1:13" x14ac:dyDescent="0.2">
      <c r="A90" s="18">
        <v>44270.356944444444</v>
      </c>
      <c r="B90" t="s">
        <v>474</v>
      </c>
      <c r="C90" t="s">
        <v>472</v>
      </c>
      <c r="D90" t="s">
        <v>542</v>
      </c>
      <c r="E90">
        <v>5</v>
      </c>
      <c r="F90">
        <v>5</v>
      </c>
      <c r="G90">
        <v>5</v>
      </c>
      <c r="H90">
        <v>5</v>
      </c>
      <c r="I90" t="s">
        <v>568</v>
      </c>
      <c r="J90" s="10">
        <f>(E90*2+F90*2+G90+H90)/6</f>
        <v>5</v>
      </c>
      <c r="L90" s="10">
        <f>IF(K90="b",J90*1.1,J90)</f>
        <v>5</v>
      </c>
      <c r="M90" t="b">
        <f>EXACT(B90,C90)</f>
        <v>0</v>
      </c>
    </row>
    <row r="91" spans="1:13" x14ac:dyDescent="0.2">
      <c r="A91" s="18">
        <v>44270.416006944448</v>
      </c>
      <c r="B91" t="s">
        <v>489</v>
      </c>
      <c r="C91" t="s">
        <v>472</v>
      </c>
      <c r="D91" t="s">
        <v>496</v>
      </c>
      <c r="E91">
        <v>4</v>
      </c>
      <c r="F91">
        <v>3</v>
      </c>
      <c r="G91">
        <v>4</v>
      </c>
      <c r="H91">
        <v>5</v>
      </c>
      <c r="I91" t="s">
        <v>569</v>
      </c>
      <c r="J91" s="10">
        <f>(E91*2+F91*2+G91+H91)/6</f>
        <v>3.8333333333333335</v>
      </c>
      <c r="L91" s="10">
        <f>IF(K91="b",J91*1.1,J91)</f>
        <v>3.8333333333333335</v>
      </c>
      <c r="M91" t="b">
        <f>EXACT(B91,C91)</f>
        <v>0</v>
      </c>
    </row>
    <row r="92" spans="1:13" x14ac:dyDescent="0.2">
      <c r="A92" s="18">
        <v>44270.430856481478</v>
      </c>
      <c r="B92" t="s">
        <v>489</v>
      </c>
      <c r="C92" t="s">
        <v>472</v>
      </c>
      <c r="D92" t="s">
        <v>542</v>
      </c>
      <c r="E92">
        <v>5</v>
      </c>
      <c r="F92">
        <v>4</v>
      </c>
      <c r="G92">
        <v>4</v>
      </c>
      <c r="H92">
        <v>5</v>
      </c>
      <c r="I92" t="s">
        <v>570</v>
      </c>
      <c r="J92" s="10">
        <f>(E92*2+F92*2+G92+H92)/6</f>
        <v>4.5</v>
      </c>
      <c r="L92" s="10">
        <f>IF(K92="b",J92*1.1,J92)</f>
        <v>4.5</v>
      </c>
      <c r="M92" t="b">
        <f>EXACT(B92,C92)</f>
        <v>0</v>
      </c>
    </row>
    <row r="93" spans="1:13" x14ac:dyDescent="0.2">
      <c r="A93" s="18">
        <v>44270.851226851853</v>
      </c>
      <c r="B93" t="s">
        <v>469</v>
      </c>
      <c r="C93" t="s">
        <v>476</v>
      </c>
      <c r="D93" t="s">
        <v>571</v>
      </c>
      <c r="E93">
        <v>5</v>
      </c>
      <c r="F93">
        <v>5</v>
      </c>
      <c r="G93">
        <v>5</v>
      </c>
      <c r="H93">
        <v>5</v>
      </c>
      <c r="I93" t="s">
        <v>572</v>
      </c>
      <c r="J93" s="10">
        <f>(E93*2+F93*2+G93+H93)/6</f>
        <v>5</v>
      </c>
      <c r="L93" s="10">
        <f>IF(K93="b",J93*1.1,J93)</f>
        <v>5</v>
      </c>
      <c r="M93" t="b">
        <f>EXACT(B93,C93)</f>
        <v>0</v>
      </c>
    </row>
    <row r="94" spans="1:13" x14ac:dyDescent="0.2">
      <c r="A94" s="18">
        <v>44270.876192129632</v>
      </c>
      <c r="B94" t="s">
        <v>474</v>
      </c>
      <c r="C94" t="s">
        <v>479</v>
      </c>
      <c r="D94" t="s">
        <v>542</v>
      </c>
      <c r="E94">
        <v>4</v>
      </c>
      <c r="F94">
        <v>4</v>
      </c>
      <c r="G94">
        <v>4</v>
      </c>
      <c r="H94">
        <v>2</v>
      </c>
      <c r="I94" t="s">
        <v>573</v>
      </c>
      <c r="J94" s="10">
        <f>(E94*2+F94*2+G94+H94)/6</f>
        <v>3.6666666666666665</v>
      </c>
      <c r="L94" s="10">
        <f>IF(K94="b",J94*1.1,J94)</f>
        <v>3.6666666666666665</v>
      </c>
      <c r="M94" t="b">
        <f>EXACT(B94,C94)</f>
        <v>0</v>
      </c>
    </row>
    <row r="95" spans="1:13" x14ac:dyDescent="0.2">
      <c r="A95" s="18">
        <v>44270.905787037038</v>
      </c>
      <c r="B95" t="s">
        <v>474</v>
      </c>
      <c r="C95" t="s">
        <v>469</v>
      </c>
      <c r="D95" t="s">
        <v>542</v>
      </c>
      <c r="E95">
        <v>4</v>
      </c>
      <c r="F95">
        <v>4</v>
      </c>
      <c r="G95">
        <v>4</v>
      </c>
      <c r="H95">
        <v>4</v>
      </c>
      <c r="I95" t="s">
        <v>574</v>
      </c>
      <c r="J95" s="10">
        <f>(E95*2+F95*2+G95+H95)/6</f>
        <v>4</v>
      </c>
      <c r="L95" s="10">
        <f>IF(K95="b",J95*1.1,J95)</f>
        <v>4</v>
      </c>
      <c r="M95" t="b">
        <f>EXACT(B95,C95)</f>
        <v>0</v>
      </c>
    </row>
    <row r="96" spans="1:13" x14ac:dyDescent="0.2">
      <c r="A96" s="18">
        <v>44270.956238425926</v>
      </c>
      <c r="B96" t="s">
        <v>474</v>
      </c>
      <c r="C96" t="s">
        <v>489</v>
      </c>
      <c r="D96" t="s">
        <v>470</v>
      </c>
      <c r="E96">
        <v>5</v>
      </c>
      <c r="F96">
        <v>5</v>
      </c>
      <c r="G96">
        <v>4</v>
      </c>
      <c r="H96">
        <v>5</v>
      </c>
      <c r="I96" t="s">
        <v>575</v>
      </c>
      <c r="J96" s="10">
        <f>(E96*2+F96*2+G96+H96)/6</f>
        <v>4.833333333333333</v>
      </c>
      <c r="L96" s="10">
        <f>IF(K96="b",J96*1.1,J96)</f>
        <v>4.833333333333333</v>
      </c>
      <c r="M96" t="b">
        <f>EXACT(B96,C96)</f>
        <v>0</v>
      </c>
    </row>
    <row r="97" spans="1:13" x14ac:dyDescent="0.2">
      <c r="A97" s="18">
        <v>44270.962893518517</v>
      </c>
      <c r="B97" t="s">
        <v>474</v>
      </c>
      <c r="C97" t="s">
        <v>469</v>
      </c>
      <c r="D97" t="s">
        <v>470</v>
      </c>
      <c r="E97">
        <v>4</v>
      </c>
      <c r="F97">
        <v>5</v>
      </c>
      <c r="G97">
        <v>5</v>
      </c>
      <c r="H97">
        <v>4</v>
      </c>
      <c r="I97" t="s">
        <v>576</v>
      </c>
      <c r="J97" s="10">
        <f>(E97*2+F97*2+G97+H97)/6</f>
        <v>4.5</v>
      </c>
      <c r="L97" s="10">
        <f>IF(K97="b",J97*1.1,J97)</f>
        <v>4.5</v>
      </c>
      <c r="M97" t="b">
        <f>EXACT(B97,C97)</f>
        <v>0</v>
      </c>
    </row>
    <row r="98" spans="1:13" x14ac:dyDescent="0.2">
      <c r="A98" s="18">
        <v>44271.44090277778</v>
      </c>
      <c r="B98" t="s">
        <v>469</v>
      </c>
      <c r="C98" t="s">
        <v>468</v>
      </c>
      <c r="D98" t="s">
        <v>542</v>
      </c>
      <c r="E98">
        <v>5</v>
      </c>
      <c r="F98">
        <v>5</v>
      </c>
      <c r="G98">
        <v>5</v>
      </c>
      <c r="H98">
        <v>5</v>
      </c>
      <c r="I98" t="s">
        <v>577</v>
      </c>
      <c r="J98" s="10">
        <f>(E98*2+F98*2+G98+H98)/6</f>
        <v>5</v>
      </c>
      <c r="L98" s="10">
        <f>IF(K98="b",J98*1.1,J98)</f>
        <v>5</v>
      </c>
      <c r="M98" t="b">
        <f>EXACT(B98,C98)</f>
        <v>0</v>
      </c>
    </row>
    <row r="99" spans="1:13" x14ac:dyDescent="0.2">
      <c r="A99" s="18">
        <v>44272.518182870372</v>
      </c>
      <c r="B99" t="s">
        <v>489</v>
      </c>
      <c r="C99" t="s">
        <v>472</v>
      </c>
      <c r="D99" t="s">
        <v>542</v>
      </c>
      <c r="E99">
        <v>4</v>
      </c>
      <c r="F99">
        <v>3</v>
      </c>
      <c r="G99">
        <v>4</v>
      </c>
      <c r="H99">
        <v>5</v>
      </c>
      <c r="I99" t="s">
        <v>578</v>
      </c>
      <c r="J99" s="10">
        <f>(E99*2+F99*2+G99+H99)/6</f>
        <v>3.8333333333333335</v>
      </c>
      <c r="L99" s="10">
        <f>IF(K99="b",J99*1.1,J99)</f>
        <v>3.8333333333333335</v>
      </c>
      <c r="M99" t="b">
        <f>EXACT(B99,C99)</f>
        <v>0</v>
      </c>
    </row>
    <row r="100" spans="1:13" x14ac:dyDescent="0.2">
      <c r="A100" s="18">
        <v>44272.519062500003</v>
      </c>
      <c r="B100" t="s">
        <v>472</v>
      </c>
      <c r="C100" t="s">
        <v>476</v>
      </c>
      <c r="D100" t="s">
        <v>542</v>
      </c>
      <c r="E100">
        <v>5</v>
      </c>
      <c r="F100">
        <v>5</v>
      </c>
      <c r="G100">
        <v>4</v>
      </c>
      <c r="H100">
        <v>4</v>
      </c>
      <c r="I100" t="s">
        <v>579</v>
      </c>
      <c r="J100" s="10">
        <f>(E100*2+F100*2+G100+H100)/6</f>
        <v>4.666666666666667</v>
      </c>
      <c r="L100" s="10">
        <f>IF(K100="b",J100*1.1,J100)</f>
        <v>4.666666666666667</v>
      </c>
      <c r="M100" t="b">
        <f>EXACT(B100,C100)</f>
        <v>0</v>
      </c>
    </row>
    <row r="101" spans="1:13" x14ac:dyDescent="0.2">
      <c r="A101" s="18">
        <v>44272.522048611114</v>
      </c>
      <c r="B101" t="s">
        <v>489</v>
      </c>
      <c r="C101" t="s">
        <v>472</v>
      </c>
      <c r="D101" t="s">
        <v>496</v>
      </c>
      <c r="E101">
        <v>3</v>
      </c>
      <c r="F101">
        <v>3</v>
      </c>
      <c r="G101">
        <v>4</v>
      </c>
      <c r="H101">
        <v>5</v>
      </c>
      <c r="I101" t="s">
        <v>580</v>
      </c>
      <c r="J101" s="10">
        <f>(E101*2+F101*2+G101+H101)/6</f>
        <v>3.5</v>
      </c>
      <c r="L101" s="10">
        <f>IF(K101="b",J101*1.1,J101)</f>
        <v>3.5</v>
      </c>
      <c r="M101" t="b">
        <f>EXACT(B101,C101)</f>
        <v>0</v>
      </c>
    </row>
    <row r="102" spans="1:13" x14ac:dyDescent="0.2">
      <c r="A102" s="18">
        <v>44272.585798611108</v>
      </c>
      <c r="B102" t="s">
        <v>472</v>
      </c>
      <c r="C102" t="s">
        <v>479</v>
      </c>
      <c r="D102" t="s">
        <v>496</v>
      </c>
      <c r="E102">
        <v>5</v>
      </c>
      <c r="F102">
        <v>3</v>
      </c>
      <c r="G102">
        <v>5</v>
      </c>
      <c r="H102">
        <v>4</v>
      </c>
      <c r="I102" t="s">
        <v>581</v>
      </c>
      <c r="J102" s="10">
        <f>(E102*2+F102*2+G102+H102)/6</f>
        <v>4.166666666666667</v>
      </c>
      <c r="L102" s="10">
        <f>IF(K102="b",J102*1.1,J102)</f>
        <v>4.166666666666667</v>
      </c>
      <c r="M102" t="b">
        <f>EXACT(B102,C102)</f>
        <v>0</v>
      </c>
    </row>
    <row r="103" spans="1:13" x14ac:dyDescent="0.2">
      <c r="A103" s="18">
        <v>44272.612407407411</v>
      </c>
      <c r="B103" t="s">
        <v>472</v>
      </c>
      <c r="C103" t="s">
        <v>479</v>
      </c>
      <c r="D103" t="s">
        <v>542</v>
      </c>
      <c r="E103">
        <v>4</v>
      </c>
      <c r="F103">
        <v>3</v>
      </c>
      <c r="G103">
        <v>5</v>
      </c>
      <c r="H103">
        <v>4</v>
      </c>
      <c r="I103" t="s">
        <v>582</v>
      </c>
      <c r="J103" s="10">
        <f>(E103*2+F103*2+G103+H103)/6</f>
        <v>3.8333333333333335</v>
      </c>
      <c r="L103" s="10">
        <f>IF(K103="b",J103*1.1,J103)</f>
        <v>3.8333333333333335</v>
      </c>
      <c r="M103" t="b">
        <f>EXACT(B103,C103)</f>
        <v>0</v>
      </c>
    </row>
    <row r="104" spans="1:13" x14ac:dyDescent="0.2">
      <c r="A104" s="18">
        <v>44272.967106481483</v>
      </c>
      <c r="B104" t="s">
        <v>468</v>
      </c>
      <c r="C104" t="s">
        <v>474</v>
      </c>
      <c r="D104" t="s">
        <v>542</v>
      </c>
      <c r="E104">
        <v>2</v>
      </c>
      <c r="F104">
        <v>2</v>
      </c>
      <c r="G104">
        <v>2</v>
      </c>
      <c r="H104">
        <v>2</v>
      </c>
      <c r="I104" t="s">
        <v>583</v>
      </c>
      <c r="J104" s="10">
        <f>(E104*2+F104*2+G104+H104)/6</f>
        <v>2</v>
      </c>
      <c r="L104" s="10">
        <f>IF(K104="b",J104*1.1,J104)</f>
        <v>2</v>
      </c>
      <c r="M104" t="b">
        <f>EXACT(B104,C104)</f>
        <v>0</v>
      </c>
    </row>
    <row r="105" spans="1:13" x14ac:dyDescent="0.2">
      <c r="A105" s="18">
        <v>44273.505729166667</v>
      </c>
      <c r="B105" t="s">
        <v>468</v>
      </c>
      <c r="C105" t="s">
        <v>479</v>
      </c>
      <c r="D105" t="s">
        <v>542</v>
      </c>
      <c r="E105">
        <v>3</v>
      </c>
      <c r="F105">
        <v>3</v>
      </c>
      <c r="G105">
        <v>3</v>
      </c>
      <c r="H105">
        <v>4</v>
      </c>
      <c r="I105" t="s">
        <v>584</v>
      </c>
      <c r="J105" s="10">
        <f>(E105*2+F105*2+G105+H105)/6</f>
        <v>3.1666666666666665</v>
      </c>
      <c r="L105" s="10">
        <f>IF(K105="b",J105*1.1,J105)</f>
        <v>3.1666666666666665</v>
      </c>
      <c r="M105" t="b">
        <f>EXACT(B105,C105)</f>
        <v>0</v>
      </c>
    </row>
    <row r="106" spans="1:13" x14ac:dyDescent="0.2">
      <c r="A106" s="18">
        <v>44274.850474537037</v>
      </c>
      <c r="B106" t="s">
        <v>476</v>
      </c>
      <c r="C106" t="s">
        <v>489</v>
      </c>
      <c r="D106" t="s">
        <v>542</v>
      </c>
      <c r="E106">
        <v>0</v>
      </c>
      <c r="F106">
        <v>0</v>
      </c>
      <c r="G106">
        <v>0</v>
      </c>
      <c r="H106">
        <v>0</v>
      </c>
      <c r="I106" t="s">
        <v>490</v>
      </c>
      <c r="J106" s="10">
        <f>(E106*2+F106*2+G106+H106)/6</f>
        <v>0</v>
      </c>
      <c r="L106" s="10">
        <f>IF(K106="b",J106*1.1,J106)</f>
        <v>0</v>
      </c>
      <c r="M106" t="b">
        <f>EXACT(B106,C106)</f>
        <v>0</v>
      </c>
    </row>
    <row r="107" spans="1:13" x14ac:dyDescent="0.2">
      <c r="A107" s="18">
        <v>44274.877847222226</v>
      </c>
      <c r="B107" t="s">
        <v>476</v>
      </c>
      <c r="C107" t="s">
        <v>468</v>
      </c>
      <c r="D107" t="s">
        <v>542</v>
      </c>
      <c r="E107">
        <v>3</v>
      </c>
      <c r="F107">
        <v>4</v>
      </c>
      <c r="G107">
        <v>5</v>
      </c>
      <c r="H107">
        <v>4</v>
      </c>
      <c r="I107" t="s">
        <v>585</v>
      </c>
      <c r="J107" s="10">
        <f>(E107*2+F107*2+G107+H107)/6</f>
        <v>3.8333333333333335</v>
      </c>
      <c r="L107" s="10">
        <f>IF(K107="b",J107*1.1,J107)</f>
        <v>3.8333333333333335</v>
      </c>
      <c r="M107" t="b">
        <f>EXACT(B107,C107)</f>
        <v>0</v>
      </c>
    </row>
    <row r="108" spans="1:13" x14ac:dyDescent="0.2">
      <c r="A108" s="18">
        <v>44274.889340277776</v>
      </c>
      <c r="B108" t="s">
        <v>476</v>
      </c>
      <c r="C108" t="s">
        <v>474</v>
      </c>
      <c r="D108" t="s">
        <v>542</v>
      </c>
      <c r="E108">
        <v>5</v>
      </c>
      <c r="F108">
        <v>3</v>
      </c>
      <c r="G108">
        <v>4</v>
      </c>
      <c r="H108">
        <v>5</v>
      </c>
      <c r="I108" t="s">
        <v>586</v>
      </c>
      <c r="J108" s="10">
        <f>(E108*2+F108*2+G108+H108)/6</f>
        <v>4.166666666666667</v>
      </c>
      <c r="L108" s="10">
        <f>IF(K108="b",J108*1.1,J108)</f>
        <v>4.166666666666667</v>
      </c>
      <c r="M108" t="b">
        <f>EXACT(B108,C108)</f>
        <v>0</v>
      </c>
    </row>
    <row r="109" spans="1:13" x14ac:dyDescent="0.2">
      <c r="A109" s="18">
        <v>44274.985011574077</v>
      </c>
      <c r="B109" t="s">
        <v>474</v>
      </c>
      <c r="C109" t="s">
        <v>472</v>
      </c>
      <c r="D109" t="s">
        <v>542</v>
      </c>
      <c r="E109">
        <v>5</v>
      </c>
      <c r="F109">
        <v>4</v>
      </c>
      <c r="G109">
        <v>5</v>
      </c>
      <c r="H109">
        <v>5</v>
      </c>
      <c r="I109" t="s">
        <v>587</v>
      </c>
      <c r="J109" s="10">
        <f>(E109*2+F109*2+G109+H109)/6</f>
        <v>4.666666666666667</v>
      </c>
      <c r="L109" s="10">
        <f>IF(K109="b",J109*1.1,J109)</f>
        <v>4.666666666666667</v>
      </c>
      <c r="M109" t="b">
        <f>EXACT(B109,C109)</f>
        <v>0</v>
      </c>
    </row>
    <row r="110" spans="1:13" x14ac:dyDescent="0.2">
      <c r="A110" s="18">
        <v>44274.996666666666</v>
      </c>
      <c r="B110" t="s">
        <v>472</v>
      </c>
      <c r="C110" t="s">
        <v>474</v>
      </c>
      <c r="D110" t="s">
        <v>470</v>
      </c>
      <c r="E110">
        <v>5</v>
      </c>
      <c r="F110">
        <v>5</v>
      </c>
      <c r="G110">
        <v>5</v>
      </c>
      <c r="H110">
        <v>5</v>
      </c>
      <c r="I110" t="s">
        <v>588</v>
      </c>
      <c r="J110" s="10">
        <f>(E110*2+F110*2+G110+H110)/6</f>
        <v>5</v>
      </c>
      <c r="L110" s="10">
        <f>IF(K110="b",J110*1.1,J110)</f>
        <v>5</v>
      </c>
      <c r="M110" t="b">
        <f>EXACT(B110,C110)</f>
        <v>0</v>
      </c>
    </row>
    <row r="111" spans="1:13" x14ac:dyDescent="0.2">
      <c r="A111" s="18">
        <v>44275.628240740742</v>
      </c>
      <c r="B111" t="s">
        <v>469</v>
      </c>
      <c r="C111" t="s">
        <v>472</v>
      </c>
      <c r="D111" t="s">
        <v>542</v>
      </c>
      <c r="E111">
        <v>5</v>
      </c>
      <c r="F111">
        <v>4</v>
      </c>
      <c r="G111">
        <v>5</v>
      </c>
      <c r="H111">
        <v>5</v>
      </c>
      <c r="I111" t="s">
        <v>589</v>
      </c>
      <c r="J111" s="10">
        <f>(E111*2+F111*2+G111+H111)/6</f>
        <v>4.666666666666667</v>
      </c>
      <c r="L111" s="10">
        <f>IF(K111="b",J111*1.1,J111)</f>
        <v>4.666666666666667</v>
      </c>
      <c r="M111" t="b">
        <f>EXACT(B111,C111)</f>
        <v>0</v>
      </c>
    </row>
    <row r="112" spans="1:13" x14ac:dyDescent="0.2">
      <c r="A112" s="18">
        <v>44275.634710648148</v>
      </c>
      <c r="B112" t="s">
        <v>469</v>
      </c>
      <c r="C112" t="s">
        <v>474</v>
      </c>
      <c r="D112" t="s">
        <v>542</v>
      </c>
      <c r="E112">
        <v>4</v>
      </c>
      <c r="F112">
        <v>3</v>
      </c>
      <c r="G112">
        <v>3</v>
      </c>
      <c r="H112">
        <v>5</v>
      </c>
      <c r="I112" t="s">
        <v>590</v>
      </c>
      <c r="J112" s="10">
        <f>(E112*2+F112*2+G112+H112)/6</f>
        <v>3.6666666666666665</v>
      </c>
      <c r="L112" s="10">
        <f>IF(K112="b",J112*1.1,J112)</f>
        <v>3.6666666666666665</v>
      </c>
      <c r="M112" t="b">
        <f>EXACT(B112,C112)</f>
        <v>0</v>
      </c>
    </row>
    <row r="113" spans="1:13" x14ac:dyDescent="0.2">
      <c r="A113" s="18">
        <v>44275.648865740739</v>
      </c>
      <c r="B113" t="s">
        <v>469</v>
      </c>
      <c r="C113" t="s">
        <v>489</v>
      </c>
      <c r="D113" t="s">
        <v>496</v>
      </c>
      <c r="E113">
        <v>5</v>
      </c>
      <c r="F113">
        <v>5</v>
      </c>
      <c r="G113">
        <v>5</v>
      </c>
      <c r="H113">
        <v>5</v>
      </c>
      <c r="I113" t="s">
        <v>591</v>
      </c>
      <c r="J113" s="10">
        <f>(E113*2+F113*2+G113+H113)/6</f>
        <v>5</v>
      </c>
      <c r="L113" s="10">
        <f>IF(K113="b",J113*1.1,J113)</f>
        <v>5</v>
      </c>
      <c r="M113" t="b">
        <f>EXACT(B113,C113)</f>
        <v>0</v>
      </c>
    </row>
    <row r="114" spans="1:13" x14ac:dyDescent="0.2">
      <c r="A114" s="18">
        <v>44275.806631944448</v>
      </c>
      <c r="B114" t="s">
        <v>479</v>
      </c>
      <c r="C114" t="s">
        <v>474</v>
      </c>
      <c r="D114" t="s">
        <v>542</v>
      </c>
      <c r="E114">
        <v>5</v>
      </c>
      <c r="F114">
        <v>4</v>
      </c>
      <c r="G114">
        <v>4</v>
      </c>
      <c r="H114">
        <v>5</v>
      </c>
      <c r="I114" t="s">
        <v>592</v>
      </c>
      <c r="J114" s="10">
        <f>(E114*2+F114*2+G114+H114)/6</f>
        <v>4.5</v>
      </c>
      <c r="L114" s="10">
        <f>IF(K114="b",J114*1.1,J114)</f>
        <v>4.5</v>
      </c>
      <c r="M114" t="b">
        <f>EXACT(B114,C114)</f>
        <v>0</v>
      </c>
    </row>
    <row r="115" spans="1:13" x14ac:dyDescent="0.2">
      <c r="A115" s="18">
        <v>44275.84615740741</v>
      </c>
      <c r="B115" t="s">
        <v>479</v>
      </c>
      <c r="C115" t="s">
        <v>468</v>
      </c>
      <c r="D115" t="s">
        <v>542</v>
      </c>
      <c r="E115">
        <v>4</v>
      </c>
      <c r="F115">
        <v>5</v>
      </c>
      <c r="G115">
        <v>5</v>
      </c>
      <c r="H115">
        <v>5</v>
      </c>
      <c r="I115" t="s">
        <v>593</v>
      </c>
      <c r="J115" s="10">
        <f>(E115*2+F115*2+G115+H115)/6</f>
        <v>4.666666666666667</v>
      </c>
      <c r="L115" s="10">
        <f>IF(K115="b",J115*1.1,J115)</f>
        <v>4.666666666666667</v>
      </c>
      <c r="M115" t="b">
        <f>EXACT(B115,C115)</f>
        <v>0</v>
      </c>
    </row>
    <row r="116" spans="1:13" x14ac:dyDescent="0.2">
      <c r="A116" s="18">
        <v>44275.905034722222</v>
      </c>
      <c r="B116" t="s">
        <v>479</v>
      </c>
      <c r="C116" t="s">
        <v>489</v>
      </c>
      <c r="D116" t="s">
        <v>542</v>
      </c>
      <c r="E116">
        <v>0</v>
      </c>
      <c r="F116">
        <v>0</v>
      </c>
      <c r="G116">
        <v>0</v>
      </c>
      <c r="H116">
        <v>0</v>
      </c>
      <c r="I116" t="s">
        <v>594</v>
      </c>
      <c r="J116" s="10">
        <f>(E116*2+F116*2+G116+H116)/6</f>
        <v>0</v>
      </c>
      <c r="L116" s="10">
        <f>IF(K116="b",J116*1.1,J116)</f>
        <v>0</v>
      </c>
      <c r="M116" t="b">
        <f>EXACT(B116,C116)</f>
        <v>0</v>
      </c>
    </row>
    <row r="117" spans="1:13" x14ac:dyDescent="0.2">
      <c r="A117" s="18">
        <v>44275.909849537034</v>
      </c>
      <c r="B117" t="s">
        <v>476</v>
      </c>
      <c r="C117" t="s">
        <v>469</v>
      </c>
      <c r="D117" t="s">
        <v>542</v>
      </c>
      <c r="E117">
        <v>4</v>
      </c>
      <c r="F117">
        <v>4</v>
      </c>
      <c r="G117">
        <v>4</v>
      </c>
      <c r="H117">
        <v>4</v>
      </c>
      <c r="I117" t="s">
        <v>595</v>
      </c>
      <c r="J117" s="10">
        <f>(E117*2+F117*2+G117+H117)/6</f>
        <v>4</v>
      </c>
      <c r="L117" s="10">
        <f>IF(K117="b",J117*1.1,J117)</f>
        <v>4</v>
      </c>
      <c r="M117" t="b">
        <f>EXACT(B117,C117)</f>
        <v>0</v>
      </c>
    </row>
    <row r="118" spans="1:13" x14ac:dyDescent="0.2">
      <c r="A118" s="18">
        <v>44275.911168981482</v>
      </c>
      <c r="B118" t="s">
        <v>476</v>
      </c>
      <c r="C118" t="s">
        <v>472</v>
      </c>
      <c r="D118" t="s">
        <v>542</v>
      </c>
      <c r="E118">
        <v>4</v>
      </c>
      <c r="F118">
        <v>5</v>
      </c>
      <c r="G118">
        <v>4</v>
      </c>
      <c r="H118">
        <v>4</v>
      </c>
      <c r="I118" t="s">
        <v>596</v>
      </c>
      <c r="J118" s="10">
        <f>(E118*2+F118*2+G118+H118)/6</f>
        <v>4.333333333333333</v>
      </c>
      <c r="L118" s="10">
        <f>IF(K118="b",J118*1.1,J118)</f>
        <v>4.333333333333333</v>
      </c>
      <c r="M118" t="b">
        <f>EXACT(B118,C118)</f>
        <v>0</v>
      </c>
    </row>
    <row r="119" spans="1:13" x14ac:dyDescent="0.2">
      <c r="A119" s="18">
        <v>44275.912928240738</v>
      </c>
      <c r="B119" t="s">
        <v>476</v>
      </c>
      <c r="C119" t="s">
        <v>479</v>
      </c>
      <c r="D119" t="s">
        <v>542</v>
      </c>
      <c r="E119">
        <v>4</v>
      </c>
      <c r="F119">
        <v>4</v>
      </c>
      <c r="G119">
        <v>4</v>
      </c>
      <c r="H119">
        <v>4</v>
      </c>
      <c r="I119" t="s">
        <v>597</v>
      </c>
      <c r="J119" s="10">
        <f>(E119*2+F119*2+G119+H119)/6</f>
        <v>4</v>
      </c>
      <c r="L119" s="10">
        <f>IF(K119="b",J119*1.1,J119)</f>
        <v>4</v>
      </c>
      <c r="M119" t="b">
        <f>EXACT(B119,C119)</f>
        <v>0</v>
      </c>
    </row>
    <row r="120" spans="1:13" x14ac:dyDescent="0.2">
      <c r="A120" s="18">
        <v>44275.948888888888</v>
      </c>
      <c r="B120" t="s">
        <v>479</v>
      </c>
      <c r="C120" t="s">
        <v>469</v>
      </c>
      <c r="D120" t="s">
        <v>542</v>
      </c>
      <c r="E120">
        <v>3</v>
      </c>
      <c r="F120">
        <v>2</v>
      </c>
      <c r="G120">
        <v>2</v>
      </c>
      <c r="H120">
        <v>2</v>
      </c>
      <c r="I120" t="s">
        <v>598</v>
      </c>
      <c r="J120" s="10">
        <f>(E120*2+F120*2+G120+H120)/6</f>
        <v>2.3333333333333335</v>
      </c>
      <c r="L120" s="10">
        <f>IF(K120="b",J120*1.1,J120)</f>
        <v>2.3333333333333335</v>
      </c>
      <c r="M120" t="b">
        <f>EXACT(B120,C120)</f>
        <v>0</v>
      </c>
    </row>
    <row r="121" spans="1:13" x14ac:dyDescent="0.2">
      <c r="A121" s="18">
        <v>44275.986631944441</v>
      </c>
      <c r="B121" t="s">
        <v>468</v>
      </c>
      <c r="C121" t="s">
        <v>489</v>
      </c>
      <c r="D121" t="s">
        <v>542</v>
      </c>
      <c r="E121">
        <v>0</v>
      </c>
      <c r="F121">
        <v>0</v>
      </c>
      <c r="G121">
        <v>0</v>
      </c>
      <c r="H121">
        <v>0</v>
      </c>
      <c r="I121" t="s">
        <v>599</v>
      </c>
      <c r="J121" s="10">
        <f>(E121*2+F121*2+G121+H121)/6</f>
        <v>0</v>
      </c>
      <c r="L121" s="10">
        <f>IF(K121="b",J121*1.1,J121)</f>
        <v>0</v>
      </c>
      <c r="M121" t="b">
        <f>EXACT(B121,C121)</f>
        <v>0</v>
      </c>
    </row>
    <row r="122" spans="1:13" x14ac:dyDescent="0.2">
      <c r="A122" s="18">
        <v>44276.278298611112</v>
      </c>
      <c r="B122" t="s">
        <v>474</v>
      </c>
      <c r="C122" t="s">
        <v>468</v>
      </c>
      <c r="D122" t="s">
        <v>571</v>
      </c>
      <c r="E122">
        <v>5</v>
      </c>
      <c r="F122">
        <v>5</v>
      </c>
      <c r="G122">
        <v>5</v>
      </c>
      <c r="H122">
        <v>5</v>
      </c>
      <c r="I122" t="s">
        <v>600</v>
      </c>
      <c r="J122" s="10">
        <f>(E122*2+F122*2+G122+H122)/6</f>
        <v>5</v>
      </c>
      <c r="L122" s="10">
        <f>IF(K122="b",J122*1.1,J122)</f>
        <v>5</v>
      </c>
      <c r="M122" t="b">
        <f>EXACT(B122,C122)</f>
        <v>0</v>
      </c>
    </row>
    <row r="123" spans="1:13" x14ac:dyDescent="0.2">
      <c r="A123" s="18">
        <v>44276.291018518517</v>
      </c>
      <c r="B123" t="s">
        <v>474</v>
      </c>
      <c r="C123" t="s">
        <v>489</v>
      </c>
      <c r="D123" t="s">
        <v>571</v>
      </c>
      <c r="E123">
        <v>5</v>
      </c>
      <c r="F123">
        <v>5</v>
      </c>
      <c r="G123">
        <v>5</v>
      </c>
      <c r="H123">
        <v>4</v>
      </c>
      <c r="I123" t="s">
        <v>601</v>
      </c>
      <c r="J123" s="10">
        <f>(E123*2+F123*2+G123+H123)/6</f>
        <v>4.833333333333333</v>
      </c>
      <c r="L123" s="10">
        <f>IF(K123="b",J123*1.1,J123)</f>
        <v>4.833333333333333</v>
      </c>
      <c r="M123" t="b">
        <f>EXACT(B123,C123)</f>
        <v>0</v>
      </c>
    </row>
    <row r="124" spans="1:13" x14ac:dyDescent="0.2">
      <c r="A124" s="18">
        <v>44276.41783564815</v>
      </c>
      <c r="B124" t="s">
        <v>479</v>
      </c>
      <c r="C124" t="s">
        <v>468</v>
      </c>
      <c r="D124" t="s">
        <v>542</v>
      </c>
      <c r="E124">
        <v>5</v>
      </c>
      <c r="F124">
        <v>5</v>
      </c>
      <c r="G124">
        <v>5</v>
      </c>
      <c r="H124">
        <v>5</v>
      </c>
      <c r="I124" t="s">
        <v>602</v>
      </c>
      <c r="J124" s="10">
        <f>(E124*2+F124*2+G124+H124)/6</f>
        <v>5</v>
      </c>
      <c r="L124" s="10">
        <f>IF(K124="b",J124*1.1,J124)</f>
        <v>5</v>
      </c>
      <c r="M124" t="b">
        <f>EXACT(B124,C124)</f>
        <v>0</v>
      </c>
    </row>
    <row r="125" spans="1:13" x14ac:dyDescent="0.2">
      <c r="A125" s="18">
        <v>44276.493958333333</v>
      </c>
      <c r="B125" t="s">
        <v>468</v>
      </c>
      <c r="C125" t="s">
        <v>469</v>
      </c>
      <c r="D125" t="s">
        <v>571</v>
      </c>
      <c r="E125">
        <v>5</v>
      </c>
      <c r="F125">
        <v>5</v>
      </c>
      <c r="G125">
        <v>5</v>
      </c>
      <c r="H125">
        <v>5</v>
      </c>
      <c r="I125" t="s">
        <v>603</v>
      </c>
      <c r="J125" s="10">
        <f>(E125*2+F125*2+G125+H125)/6</f>
        <v>5</v>
      </c>
      <c r="L125" s="10">
        <f>IF(K125="b",J125*1.1,J125)</f>
        <v>5</v>
      </c>
      <c r="M125" t="b">
        <f>EXACT(B125,C125)</f>
        <v>0</v>
      </c>
    </row>
    <row r="126" spans="1:13" x14ac:dyDescent="0.2">
      <c r="A126" s="18">
        <v>44276.511724537035</v>
      </c>
      <c r="B126" t="s">
        <v>469</v>
      </c>
      <c r="C126" t="s">
        <v>479</v>
      </c>
      <c r="D126" t="s">
        <v>542</v>
      </c>
      <c r="E126">
        <v>4</v>
      </c>
      <c r="F126">
        <v>3</v>
      </c>
      <c r="G126">
        <v>3</v>
      </c>
      <c r="H126">
        <v>5</v>
      </c>
      <c r="I126" t="s">
        <v>604</v>
      </c>
      <c r="J126" s="10">
        <f>(E126*2+F126*2+G126+H126)/6</f>
        <v>3.6666666666666665</v>
      </c>
      <c r="L126" s="10">
        <f>IF(K126="b",J126*1.1,J126)</f>
        <v>3.6666666666666665</v>
      </c>
      <c r="M126" t="b">
        <f>EXACT(B126,C126)</f>
        <v>0</v>
      </c>
    </row>
    <row r="127" spans="1:13" x14ac:dyDescent="0.2">
      <c r="A127" s="18">
        <v>44276.518773148149</v>
      </c>
      <c r="B127" t="s">
        <v>469</v>
      </c>
      <c r="C127" t="s">
        <v>476</v>
      </c>
      <c r="D127" t="s">
        <v>571</v>
      </c>
      <c r="E127">
        <v>5</v>
      </c>
      <c r="F127">
        <v>5</v>
      </c>
      <c r="G127">
        <v>5</v>
      </c>
      <c r="H127">
        <v>4</v>
      </c>
      <c r="I127" t="s">
        <v>605</v>
      </c>
      <c r="J127" s="10">
        <f>(E127*2+F127*2+G127+H127)/6</f>
        <v>4.833333333333333</v>
      </c>
      <c r="L127" s="10">
        <f>IF(K127="b",J127*1.1,J127)</f>
        <v>4.833333333333333</v>
      </c>
      <c r="M127" t="b">
        <f>EXACT(B127,C127)</f>
        <v>0</v>
      </c>
    </row>
    <row r="128" spans="1:13" x14ac:dyDescent="0.2">
      <c r="A128" s="18">
        <v>44277.30667824074</v>
      </c>
      <c r="B128" t="s">
        <v>476</v>
      </c>
      <c r="C128" t="s">
        <v>468</v>
      </c>
      <c r="D128" t="s">
        <v>571</v>
      </c>
      <c r="E128">
        <v>5</v>
      </c>
      <c r="F128">
        <v>5</v>
      </c>
      <c r="G128">
        <v>5</v>
      </c>
      <c r="H128">
        <v>5</v>
      </c>
      <c r="I128" t="s">
        <v>606</v>
      </c>
      <c r="J128" s="10">
        <f>(E128*2+F128*2+G128+H128)/6</f>
        <v>5</v>
      </c>
      <c r="L128" s="10">
        <f>IF(K128="b",J128*1.1,J128)</f>
        <v>5</v>
      </c>
      <c r="M128" t="b">
        <f>EXACT(B128,C128)</f>
        <v>0</v>
      </c>
    </row>
    <row r="129" spans="1:13" x14ac:dyDescent="0.2">
      <c r="A129" s="18">
        <v>44277.308113425926</v>
      </c>
      <c r="B129" t="s">
        <v>476</v>
      </c>
      <c r="C129" t="s">
        <v>474</v>
      </c>
      <c r="D129" t="s">
        <v>571</v>
      </c>
      <c r="E129">
        <v>5</v>
      </c>
      <c r="F129">
        <v>4</v>
      </c>
      <c r="G129">
        <v>5</v>
      </c>
      <c r="H129">
        <v>5</v>
      </c>
      <c r="I129" t="s">
        <v>607</v>
      </c>
      <c r="J129" s="10">
        <f>(E129*2+F129*2+G129+H129)/6</f>
        <v>4.666666666666667</v>
      </c>
      <c r="L129" s="10">
        <f>IF(K129="b",J129*1.1,J129)</f>
        <v>4.666666666666667</v>
      </c>
      <c r="M129" t="b">
        <f>EXACT(B129,C129)</f>
        <v>0</v>
      </c>
    </row>
    <row r="130" spans="1:13" x14ac:dyDescent="0.2">
      <c r="A130" s="18">
        <v>44277.309386574074</v>
      </c>
      <c r="B130" t="s">
        <v>476</v>
      </c>
      <c r="C130" t="s">
        <v>489</v>
      </c>
      <c r="D130" t="s">
        <v>571</v>
      </c>
      <c r="E130">
        <v>5</v>
      </c>
      <c r="F130">
        <v>5</v>
      </c>
      <c r="G130">
        <v>5</v>
      </c>
      <c r="H130">
        <v>5</v>
      </c>
      <c r="I130" t="s">
        <v>608</v>
      </c>
      <c r="J130" s="10">
        <f>(E130*2+F130*2+G130+H130)/6</f>
        <v>5</v>
      </c>
      <c r="L130" s="10">
        <f>IF(K130="b",J130*1.1,J130)</f>
        <v>5</v>
      </c>
      <c r="M130" t="b">
        <f>EXACT(B130,C130)</f>
        <v>0</v>
      </c>
    </row>
    <row r="131" spans="1:13" x14ac:dyDescent="0.2">
      <c r="A131" s="18">
        <v>44277.35359953704</v>
      </c>
      <c r="B131" t="s">
        <v>489</v>
      </c>
      <c r="C131" t="s">
        <v>476</v>
      </c>
      <c r="D131" t="s">
        <v>571</v>
      </c>
      <c r="E131">
        <v>5</v>
      </c>
      <c r="F131">
        <v>4</v>
      </c>
      <c r="G131">
        <v>5</v>
      </c>
      <c r="H131">
        <v>5</v>
      </c>
      <c r="I131" t="s">
        <v>609</v>
      </c>
      <c r="J131" s="10">
        <f>(E131*2+F131*2+G131+H131)/6</f>
        <v>4.666666666666667</v>
      </c>
      <c r="L131" s="10">
        <f>IF(K131="b",J131*1.1,J131)</f>
        <v>4.666666666666667</v>
      </c>
      <c r="M131" t="b">
        <f>EXACT(B131,C131)</f>
        <v>0</v>
      </c>
    </row>
    <row r="132" spans="1:13" x14ac:dyDescent="0.2">
      <c r="A132" s="18">
        <v>44277.790601851855</v>
      </c>
      <c r="B132" t="s">
        <v>479</v>
      </c>
      <c r="C132" t="s">
        <v>476</v>
      </c>
      <c r="D132" t="s">
        <v>542</v>
      </c>
      <c r="E132">
        <v>5</v>
      </c>
      <c r="F132">
        <v>5</v>
      </c>
      <c r="G132">
        <v>5</v>
      </c>
      <c r="H132">
        <v>5</v>
      </c>
      <c r="I132" t="s">
        <v>610</v>
      </c>
      <c r="J132" s="10">
        <f>(E132*2+F132*2+G132+H132)/6</f>
        <v>5</v>
      </c>
      <c r="L132" s="10">
        <f>IF(K132="b",J132*1.1,J132)</f>
        <v>5</v>
      </c>
      <c r="M132" t="b">
        <f>EXACT(B132,C132)</f>
        <v>0</v>
      </c>
    </row>
    <row r="133" spans="1:13" x14ac:dyDescent="0.2">
      <c r="A133" s="18">
        <v>44277.864166666666</v>
      </c>
      <c r="B133" t="s">
        <v>479</v>
      </c>
      <c r="C133" t="s">
        <v>472</v>
      </c>
      <c r="D133" t="s">
        <v>571</v>
      </c>
      <c r="E133">
        <v>5</v>
      </c>
      <c r="F133">
        <v>5</v>
      </c>
      <c r="G133">
        <v>4</v>
      </c>
      <c r="H133">
        <v>5</v>
      </c>
      <c r="I133" t="s">
        <v>611</v>
      </c>
      <c r="J133" s="10">
        <f>(E133*2+F133*2+G133+H133)/6</f>
        <v>4.833333333333333</v>
      </c>
      <c r="L133" s="10">
        <f>IF(K133="b",J133*1.1,J133)</f>
        <v>4.833333333333333</v>
      </c>
      <c r="M133" t="b">
        <f>EXACT(B133,C133)</f>
        <v>0</v>
      </c>
    </row>
    <row r="134" spans="1:13" x14ac:dyDescent="0.2">
      <c r="A134" s="18">
        <v>44278.396041666667</v>
      </c>
      <c r="B134" t="s">
        <v>80</v>
      </c>
      <c r="C134" t="s">
        <v>468</v>
      </c>
      <c r="D134" t="s">
        <v>542</v>
      </c>
      <c r="E134">
        <v>5</v>
      </c>
      <c r="F134">
        <v>5</v>
      </c>
      <c r="G134">
        <v>5</v>
      </c>
      <c r="H134">
        <v>4</v>
      </c>
      <c r="I134" t="s">
        <v>612</v>
      </c>
      <c r="J134" s="10">
        <f>(E134*2+F134*2+G134+H134)/6</f>
        <v>4.833333333333333</v>
      </c>
      <c r="K134" s="19" t="s">
        <v>109</v>
      </c>
      <c r="L134" s="10">
        <f>IF(K134="b",J134*1.1,J134)</f>
        <v>5.3166666666666664</v>
      </c>
      <c r="M134" t="b">
        <f>EXACT(B134,C134)</f>
        <v>0</v>
      </c>
    </row>
    <row r="135" spans="1:13" x14ac:dyDescent="0.2">
      <c r="A135" s="18">
        <v>44278.398402777777</v>
      </c>
      <c r="B135" t="s">
        <v>80</v>
      </c>
      <c r="C135" t="s">
        <v>468</v>
      </c>
      <c r="D135" t="s">
        <v>571</v>
      </c>
      <c r="E135">
        <v>5</v>
      </c>
      <c r="F135">
        <v>5</v>
      </c>
      <c r="G135">
        <v>5</v>
      </c>
      <c r="H135">
        <v>5</v>
      </c>
      <c r="I135" t="s">
        <v>613</v>
      </c>
      <c r="J135" s="10">
        <f>(E135*2+F135*2+G135+H135)/6</f>
        <v>5</v>
      </c>
      <c r="L135" s="10">
        <f>IF(K135="b",J135*1.1,J135)</f>
        <v>5</v>
      </c>
      <c r="M135" t="b">
        <f>EXACT(B135,C135)</f>
        <v>0</v>
      </c>
    </row>
    <row r="136" spans="1:13" x14ac:dyDescent="0.2">
      <c r="A136" s="18">
        <v>44278.507187499999</v>
      </c>
      <c r="B136" t="s">
        <v>80</v>
      </c>
      <c r="C136" t="s">
        <v>474</v>
      </c>
      <c r="D136" t="s">
        <v>571</v>
      </c>
      <c r="E136">
        <v>5</v>
      </c>
      <c r="F136">
        <v>3</v>
      </c>
      <c r="G136">
        <v>4</v>
      </c>
      <c r="H136">
        <v>3</v>
      </c>
      <c r="I136" t="s">
        <v>614</v>
      </c>
      <c r="J136" s="10">
        <f>(E136*2+F136*2+G136+H136)/6</f>
        <v>3.8333333333333335</v>
      </c>
      <c r="L136" s="10">
        <f>IF(K136="b",J136*1.1,J136)</f>
        <v>3.8333333333333335</v>
      </c>
      <c r="M136" t="b">
        <f>EXACT(B136,C136)</f>
        <v>0</v>
      </c>
    </row>
    <row r="137" spans="1:13" x14ac:dyDescent="0.2">
      <c r="A137" s="18">
        <v>44278.510208333333</v>
      </c>
      <c r="B137" t="s">
        <v>80</v>
      </c>
      <c r="C137" t="s">
        <v>476</v>
      </c>
      <c r="D137" t="s">
        <v>542</v>
      </c>
      <c r="E137">
        <v>5</v>
      </c>
      <c r="F137">
        <v>5</v>
      </c>
      <c r="G137">
        <v>5</v>
      </c>
      <c r="H137">
        <v>5</v>
      </c>
      <c r="I137" t="s">
        <v>615</v>
      </c>
      <c r="J137" s="10">
        <f>(E137*2+F137*2+G137+H137)/6</f>
        <v>5</v>
      </c>
      <c r="K137" s="19" t="s">
        <v>109</v>
      </c>
      <c r="L137" s="10">
        <f>IF(K137="b",J137*1.1,J137)</f>
        <v>5.5</v>
      </c>
      <c r="M137" t="b">
        <f>EXACT(B137,C137)</f>
        <v>0</v>
      </c>
    </row>
    <row r="138" spans="1:13" x14ac:dyDescent="0.2">
      <c r="A138" s="18">
        <v>44278.513159722221</v>
      </c>
      <c r="B138" t="s">
        <v>80</v>
      </c>
      <c r="C138" t="s">
        <v>476</v>
      </c>
      <c r="D138" t="s">
        <v>571</v>
      </c>
      <c r="E138">
        <v>4</v>
      </c>
      <c r="F138">
        <v>5</v>
      </c>
      <c r="G138">
        <v>4</v>
      </c>
      <c r="H138">
        <v>5</v>
      </c>
      <c r="I138" t="s">
        <v>616</v>
      </c>
      <c r="J138" s="10">
        <f>(E138*2+F138*2+G138+H138)/6</f>
        <v>4.5</v>
      </c>
      <c r="L138" s="10">
        <f>IF(K138="b",J138*1.1,J138)</f>
        <v>4.5</v>
      </c>
      <c r="M138" t="b">
        <f>EXACT(B138,C138)</f>
        <v>0</v>
      </c>
    </row>
    <row r="139" spans="1:13" x14ac:dyDescent="0.2">
      <c r="A139" s="18">
        <v>44278.659918981481</v>
      </c>
      <c r="B139" t="s">
        <v>80</v>
      </c>
      <c r="C139" t="s">
        <v>489</v>
      </c>
      <c r="D139" t="s">
        <v>571</v>
      </c>
      <c r="E139">
        <v>4</v>
      </c>
      <c r="F139">
        <v>3</v>
      </c>
      <c r="G139">
        <v>4</v>
      </c>
      <c r="H139">
        <v>5</v>
      </c>
      <c r="I139" t="s">
        <v>617</v>
      </c>
      <c r="J139" s="10">
        <f>(E139*2+F139*2+G139+H139)/6</f>
        <v>3.8333333333333335</v>
      </c>
      <c r="L139" s="10">
        <f>IF(K139="b",J139*1.1,J139)</f>
        <v>3.8333333333333335</v>
      </c>
      <c r="M139" t="b">
        <f>EXACT(B139,C139)</f>
        <v>0</v>
      </c>
    </row>
    <row r="140" spans="1:13" x14ac:dyDescent="0.2">
      <c r="A140" s="18">
        <v>44278.666284722225</v>
      </c>
      <c r="B140" t="s">
        <v>80</v>
      </c>
      <c r="C140" t="s">
        <v>469</v>
      </c>
      <c r="D140" t="s">
        <v>571</v>
      </c>
      <c r="E140">
        <v>5</v>
      </c>
      <c r="F140">
        <v>5</v>
      </c>
      <c r="G140">
        <v>5</v>
      </c>
      <c r="H140">
        <v>5</v>
      </c>
      <c r="I140" t="s">
        <v>618</v>
      </c>
      <c r="J140" s="10">
        <f>(E140*2+F140*2+G140+H140)/6</f>
        <v>5</v>
      </c>
      <c r="L140" s="10">
        <f>IF(K140="b",J140*1.1,J140)</f>
        <v>5</v>
      </c>
      <c r="M140" t="b">
        <f>EXACT(B140,C140)</f>
        <v>0</v>
      </c>
    </row>
    <row r="141" spans="1:13" x14ac:dyDescent="0.2">
      <c r="A141" s="18">
        <v>44278.673379629632</v>
      </c>
      <c r="B141" t="s">
        <v>80</v>
      </c>
      <c r="C141" t="s">
        <v>469</v>
      </c>
      <c r="D141" t="s">
        <v>542</v>
      </c>
      <c r="E141">
        <v>4</v>
      </c>
      <c r="F141">
        <v>3</v>
      </c>
      <c r="G141">
        <v>5</v>
      </c>
      <c r="H141">
        <v>5</v>
      </c>
      <c r="I141" t="s">
        <v>619</v>
      </c>
      <c r="J141" s="10">
        <f>(E141*2+F141*2+G141+H141)/6</f>
        <v>4</v>
      </c>
      <c r="L141" s="10">
        <f>IF(K141="b",J141*1.1,J141)</f>
        <v>4</v>
      </c>
      <c r="M141" t="b">
        <f>EXACT(B141,C141)</f>
        <v>0</v>
      </c>
    </row>
    <row r="142" spans="1:13" x14ac:dyDescent="0.2">
      <c r="A142" s="18">
        <v>44278.675833333335</v>
      </c>
      <c r="B142" s="18" t="s">
        <v>80</v>
      </c>
      <c r="C142" t="s">
        <v>472</v>
      </c>
      <c r="D142" t="s">
        <v>571</v>
      </c>
      <c r="E142">
        <v>4</v>
      </c>
      <c r="F142">
        <v>4</v>
      </c>
      <c r="G142">
        <v>4</v>
      </c>
      <c r="H142">
        <v>5</v>
      </c>
      <c r="I142" t="s">
        <v>620</v>
      </c>
      <c r="J142" s="10">
        <f>(E142*2+F142*2+G142+H142)/6</f>
        <v>4.166666666666667</v>
      </c>
      <c r="L142" s="10">
        <f>IF(K142="b",J142*1.1,J142)</f>
        <v>4.166666666666667</v>
      </c>
      <c r="M142" t="b">
        <f>EXACT(B142,C142)</f>
        <v>0</v>
      </c>
    </row>
    <row r="143" spans="1:13" x14ac:dyDescent="0.2">
      <c r="A143" s="18">
        <v>44278.679155092592</v>
      </c>
      <c r="B143" t="s">
        <v>80</v>
      </c>
      <c r="C143" t="s">
        <v>472</v>
      </c>
      <c r="D143" t="s">
        <v>542</v>
      </c>
      <c r="E143">
        <v>4</v>
      </c>
      <c r="F143">
        <v>3</v>
      </c>
      <c r="G143">
        <v>4</v>
      </c>
      <c r="H143">
        <v>5</v>
      </c>
      <c r="I143" t="s">
        <v>621</v>
      </c>
      <c r="J143" s="10">
        <f>(E143*2+F143*2+G143+H143)/6</f>
        <v>3.8333333333333335</v>
      </c>
      <c r="L143" s="10">
        <f>IF(K143="b",J143*1.1,J143)</f>
        <v>3.8333333333333335</v>
      </c>
      <c r="M143" t="b">
        <f>EXACT(B143,C143)</f>
        <v>0</v>
      </c>
    </row>
    <row r="144" spans="1:13" x14ac:dyDescent="0.2">
      <c r="A144" s="18">
        <v>44278.682025462964</v>
      </c>
      <c r="B144" s="18" t="s">
        <v>80</v>
      </c>
      <c r="C144" t="s">
        <v>479</v>
      </c>
      <c r="D144" t="s">
        <v>571</v>
      </c>
      <c r="E144">
        <v>5</v>
      </c>
      <c r="F144">
        <v>5</v>
      </c>
      <c r="G144">
        <v>5</v>
      </c>
      <c r="H144">
        <v>5</v>
      </c>
      <c r="I144" t="s">
        <v>622</v>
      </c>
      <c r="J144" s="10">
        <f>(E144*2+F144*2+G144+H144)/6</f>
        <v>5</v>
      </c>
      <c r="L144" s="10">
        <f>IF(K144="b",J144*1.1,J144)</f>
        <v>5</v>
      </c>
      <c r="M144" t="b">
        <f>EXACT(B144,C144)</f>
        <v>0</v>
      </c>
    </row>
    <row r="145" spans="1:13" x14ac:dyDescent="0.2">
      <c r="A145" s="18">
        <v>44278.683680555558</v>
      </c>
      <c r="B145" s="18" t="s">
        <v>80</v>
      </c>
      <c r="C145" t="s">
        <v>479</v>
      </c>
      <c r="D145" t="s">
        <v>542</v>
      </c>
      <c r="E145">
        <v>3</v>
      </c>
      <c r="F145">
        <v>3</v>
      </c>
      <c r="G145">
        <v>4</v>
      </c>
      <c r="H145">
        <v>4</v>
      </c>
      <c r="I145" t="s">
        <v>623</v>
      </c>
      <c r="J145" s="10">
        <f>(E145*2+F145*2+G145+H145)/6</f>
        <v>3.3333333333333335</v>
      </c>
      <c r="L145" s="10">
        <f>IF(K145="b",J145*1.1,J145)</f>
        <v>3.3333333333333335</v>
      </c>
      <c r="M145" t="b">
        <f>EXACT(B145,C145)</f>
        <v>0</v>
      </c>
    </row>
    <row r="146" spans="1:13" x14ac:dyDescent="0.2">
      <c r="A146" s="18">
        <v>44278.691180555557</v>
      </c>
      <c r="B146" s="18" t="s">
        <v>80</v>
      </c>
      <c r="C146" t="s">
        <v>474</v>
      </c>
      <c r="D146" t="s">
        <v>542</v>
      </c>
      <c r="E146">
        <v>3</v>
      </c>
      <c r="F146">
        <v>3</v>
      </c>
      <c r="G146">
        <v>4</v>
      </c>
      <c r="H146">
        <v>5</v>
      </c>
      <c r="I146" t="s">
        <v>624</v>
      </c>
      <c r="J146" s="10">
        <f>(E146*2+F146*2+G146+H146)/6</f>
        <v>3.5</v>
      </c>
      <c r="L146" s="10">
        <f>IF(K146="b",J146*1.1,J146)</f>
        <v>3.5</v>
      </c>
      <c r="M146" t="b">
        <f>EXACT(B146,C146)</f>
        <v>0</v>
      </c>
    </row>
    <row r="147" spans="1:13" x14ac:dyDescent="0.2">
      <c r="A147" s="18">
        <v>44278.707708333335</v>
      </c>
      <c r="B147" t="s">
        <v>80</v>
      </c>
      <c r="C147" t="s">
        <v>472</v>
      </c>
      <c r="D147" t="s">
        <v>496</v>
      </c>
      <c r="E147">
        <v>2</v>
      </c>
      <c r="F147">
        <v>1</v>
      </c>
      <c r="G147">
        <v>3</v>
      </c>
      <c r="H147">
        <v>4</v>
      </c>
      <c r="I147" t="s">
        <v>625</v>
      </c>
      <c r="J147" s="10">
        <f>(E147*2+F147*2+G147+H147)/6</f>
        <v>2.1666666666666665</v>
      </c>
      <c r="L147" s="10">
        <f>IF(K147="b",J147*1.1,J147)</f>
        <v>2.1666666666666665</v>
      </c>
      <c r="M147" t="b">
        <f>EXACT(B147,C147)</f>
        <v>0</v>
      </c>
    </row>
    <row r="148" spans="1:13" x14ac:dyDescent="0.2">
      <c r="B148" s="18"/>
      <c r="J148" s="10">
        <f>(E148*2+F148*2+G148+H148)/6</f>
        <v>0</v>
      </c>
      <c r="L148" s="10">
        <f>IF(K148="b",J148*1.1,J148)</f>
        <v>0</v>
      </c>
      <c r="M148" t="b">
        <f>EXACT(B148,C148)</f>
        <v>1</v>
      </c>
    </row>
    <row r="149" spans="1:13" x14ac:dyDescent="0.2">
      <c r="B149" s="18"/>
      <c r="J149" s="10">
        <f>(E149*2+F149*2+G149+H149)/6</f>
        <v>0</v>
      </c>
      <c r="L149" s="10">
        <f>IF(K149="b",J149*1.1,J149)</f>
        <v>0</v>
      </c>
      <c r="M149" t="b">
        <f>EXACT(B149,C149)</f>
        <v>1</v>
      </c>
    </row>
    <row r="150" spans="1:13" x14ac:dyDescent="0.2">
      <c r="B150" s="18"/>
      <c r="J150" s="10">
        <f>(E150*2+F150*2+G150+H150)/6</f>
        <v>0</v>
      </c>
      <c r="L150" s="10">
        <f>IF(K150="b",J150*1.1,J150)</f>
        <v>0</v>
      </c>
      <c r="M150" t="b">
        <f>EXACT(B150,C150)</f>
        <v>1</v>
      </c>
    </row>
    <row r="151" spans="1:13" x14ac:dyDescent="0.2">
      <c r="B151" s="18"/>
      <c r="J151" s="10">
        <f>(E151*2+F151*2+G151+H151)/6</f>
        <v>0</v>
      </c>
      <c r="L151" s="10">
        <f>IF(K151="b",J151*1.1,J151)</f>
        <v>0</v>
      </c>
      <c r="M151" t="b">
        <f>EXACT(B151,C151)</f>
        <v>1</v>
      </c>
    </row>
    <row r="152" spans="1:13" x14ac:dyDescent="0.2">
      <c r="B152" s="18"/>
      <c r="J152" s="10">
        <f>(E152*2+F152*2+G152+H152)/6</f>
        <v>0</v>
      </c>
      <c r="L152" s="10">
        <f>IF(K152="b",J152*1.1,J152)</f>
        <v>0</v>
      </c>
      <c r="M152" t="b">
        <f>EXACT(B152,C152)</f>
        <v>1</v>
      </c>
    </row>
    <row r="153" spans="1:13" x14ac:dyDescent="0.2">
      <c r="B153" s="18"/>
      <c r="J153" s="10">
        <f>(E153*2+F153*2+G153+H153)/6</f>
        <v>0</v>
      </c>
      <c r="L153" s="10">
        <f>IF(K153="b",J153*1.1,J153)</f>
        <v>0</v>
      </c>
      <c r="M153" t="b">
        <f>EXACT(B153,C153)</f>
        <v>1</v>
      </c>
    </row>
    <row r="154" spans="1:13" x14ac:dyDescent="0.2">
      <c r="B154" s="18"/>
      <c r="J154" s="10">
        <f>(E154*2+F154*2+G154+H154)/6</f>
        <v>0</v>
      </c>
      <c r="L154" s="10">
        <f>IF(K154="b",J154*1.1,J154)</f>
        <v>0</v>
      </c>
      <c r="M154" t="b">
        <f>EXACT(B154,C154)</f>
        <v>1</v>
      </c>
    </row>
    <row r="155" spans="1:13" x14ac:dyDescent="0.2">
      <c r="B155" s="18"/>
      <c r="J155" s="10">
        <f>(E155*2+F155*2+G155+H155)/6</f>
        <v>0</v>
      </c>
      <c r="L155" s="10">
        <f>IF(K155="b",J155*1.1,J155)</f>
        <v>0</v>
      </c>
      <c r="M155" t="b">
        <f>EXACT(B155,C155)</f>
        <v>1</v>
      </c>
    </row>
    <row r="156" spans="1:13" x14ac:dyDescent="0.2">
      <c r="B156" s="18"/>
      <c r="J156" s="10">
        <f>(E156*2+F156*2+G156+H156)/6</f>
        <v>0</v>
      </c>
      <c r="L156" s="10">
        <f>IF(K156="b",J156*1.1,J156)</f>
        <v>0</v>
      </c>
      <c r="M156" t="b">
        <f>EXACT(B156,C156)</f>
        <v>1</v>
      </c>
    </row>
    <row r="157" spans="1:13" x14ac:dyDescent="0.2">
      <c r="B157" s="18"/>
      <c r="J157" s="10">
        <f>(E157*2+F157*2+G157+H157)/6</f>
        <v>0</v>
      </c>
      <c r="L157" s="10">
        <f>IF(K157="b",J157*1.1,J157)</f>
        <v>0</v>
      </c>
      <c r="M157" t="b">
        <f>EXACT(B157,C157)</f>
        <v>1</v>
      </c>
    </row>
    <row r="158" spans="1:13" x14ac:dyDescent="0.2">
      <c r="B158" s="18"/>
      <c r="J158" s="10">
        <f>(E158*2+F158*2+G158+H158)/6</f>
        <v>0</v>
      </c>
      <c r="L158" s="10">
        <f>IF(K158="b",J158*1.1,J158)</f>
        <v>0</v>
      </c>
      <c r="M158" t="b">
        <f>EXACT(B158,C158)</f>
        <v>1</v>
      </c>
    </row>
    <row r="159" spans="1:13" x14ac:dyDescent="0.2">
      <c r="B159" s="18"/>
      <c r="J159" s="10">
        <f>(E159*2+F159*2+G159+H159)/6</f>
        <v>0</v>
      </c>
      <c r="L159" s="10">
        <f>IF(K159="b",J159*1.1,J159)</f>
        <v>0</v>
      </c>
      <c r="M159" t="b">
        <f>EXACT(B159,C159)</f>
        <v>1</v>
      </c>
    </row>
    <row r="160" spans="1:13" x14ac:dyDescent="0.2">
      <c r="B160" s="18"/>
      <c r="J160" s="10">
        <f>(E160*2+F160*2+G160+H160)/6</f>
        <v>0</v>
      </c>
      <c r="L160" s="10">
        <f>IF(K160="b",J160*1.1,J160)</f>
        <v>0</v>
      </c>
      <c r="M160" t="b">
        <f>EXACT(B160,C160)</f>
        <v>1</v>
      </c>
    </row>
    <row r="161" spans="2:13" x14ac:dyDescent="0.2">
      <c r="B161" s="18"/>
      <c r="J161" s="10">
        <f>(E161*2+F161*2+G161+H161)/6</f>
        <v>0</v>
      </c>
      <c r="L161" s="10">
        <f>IF(K161="b",J161*1.1,J161)</f>
        <v>0</v>
      </c>
      <c r="M161" t="b">
        <f>EXACT(B161,C161)</f>
        <v>1</v>
      </c>
    </row>
    <row r="162" spans="2:13" x14ac:dyDescent="0.2">
      <c r="B162" s="18"/>
      <c r="J162" s="10">
        <f>(E162*2+F162*2+G162+H162)/6</f>
        <v>0</v>
      </c>
      <c r="L162" s="10">
        <f>IF(K162="b",J162*1.1,J162)</f>
        <v>0</v>
      </c>
      <c r="M162" t="b">
        <f>EXACT(B162,C162)</f>
        <v>1</v>
      </c>
    </row>
    <row r="163" spans="2:13" x14ac:dyDescent="0.2">
      <c r="B163" s="18"/>
      <c r="J163" s="10">
        <f>(E163*2+F163*2+G163+H163)/6</f>
        <v>0</v>
      </c>
      <c r="L163" s="10">
        <f>IF(K163="b",J163*1.1,J163)</f>
        <v>0</v>
      </c>
      <c r="M163" t="b">
        <f>EXACT(B163,C163)</f>
        <v>1</v>
      </c>
    </row>
    <row r="164" spans="2:13" x14ac:dyDescent="0.2">
      <c r="B164" s="18"/>
      <c r="J164" s="10">
        <f>(E164*2+F164*2+G164+H164)/6</f>
        <v>0</v>
      </c>
      <c r="L164" s="10">
        <f>IF(K164="b",J164*1.1,J164)</f>
        <v>0</v>
      </c>
      <c r="M164" t="b">
        <f>EXACT(B164,C164)</f>
        <v>1</v>
      </c>
    </row>
    <row r="165" spans="2:13" x14ac:dyDescent="0.2">
      <c r="B165" s="18"/>
      <c r="J165" s="10">
        <f>(E165*2+F165*2+G165+H165)/6</f>
        <v>0</v>
      </c>
      <c r="L165" s="10">
        <f>IF(K165="b",J165*1.1,J165)</f>
        <v>0</v>
      </c>
      <c r="M165" t="b">
        <f>EXACT(B165,C165)</f>
        <v>1</v>
      </c>
    </row>
    <row r="166" spans="2:13" x14ac:dyDescent="0.2">
      <c r="B166" s="18"/>
      <c r="J166" s="10">
        <f>(E166*2+F166*2+G166+H166)/6</f>
        <v>0</v>
      </c>
      <c r="L166" s="10">
        <f>IF(K166="b",J166*1.1,J166)</f>
        <v>0</v>
      </c>
      <c r="M166" t="b">
        <f>EXACT(B166,C166)</f>
        <v>1</v>
      </c>
    </row>
    <row r="167" spans="2:13" x14ac:dyDescent="0.2">
      <c r="B167" s="18"/>
      <c r="J167" s="10">
        <f>(E167*2+F167*2+G167+H167)/6</f>
        <v>0</v>
      </c>
      <c r="L167" s="10">
        <f>IF(K167="b",J167*1.1,J167)</f>
        <v>0</v>
      </c>
      <c r="M167" t="b">
        <f>EXACT(B167,C167)</f>
        <v>1</v>
      </c>
    </row>
    <row r="168" spans="2:13" x14ac:dyDescent="0.2">
      <c r="B168" s="18"/>
      <c r="J168" s="10">
        <f>(E168*2+F168*2+G168+H168)/6</f>
        <v>0</v>
      </c>
      <c r="L168" s="10">
        <f>IF(K168="b",J168*1.1,J168)</f>
        <v>0</v>
      </c>
      <c r="M168" t="b">
        <f>EXACT(B168,C168)</f>
        <v>1</v>
      </c>
    </row>
    <row r="169" spans="2:13" x14ac:dyDescent="0.2">
      <c r="B169" s="18"/>
      <c r="J169" s="10">
        <f>(E169*2+F169*2+G169+H169)/6</f>
        <v>0</v>
      </c>
      <c r="L169" s="10">
        <f>IF(K169="b",J169*1.1,J169)</f>
        <v>0</v>
      </c>
      <c r="M169" t="b">
        <f>EXACT(B169,C169)</f>
        <v>1</v>
      </c>
    </row>
    <row r="170" spans="2:13" x14ac:dyDescent="0.2">
      <c r="B170" s="18"/>
      <c r="J170" s="10">
        <f>(E170*2+F170*2+G170+H170)/6</f>
        <v>0</v>
      </c>
      <c r="L170" s="10">
        <f>IF(K170="b",J170*1.1,J170)</f>
        <v>0</v>
      </c>
      <c r="M170" t="b">
        <f>EXACT(B170,C170)</f>
        <v>1</v>
      </c>
    </row>
    <row r="171" spans="2:13" x14ac:dyDescent="0.2">
      <c r="B171" s="18"/>
      <c r="J171" s="10">
        <f>(E171*2+F171*2+G171+H171)/6</f>
        <v>0</v>
      </c>
      <c r="L171" s="10">
        <f>IF(K171="b",J171*1.1,J171)</f>
        <v>0</v>
      </c>
      <c r="M171" t="b">
        <f>EXACT(B171,C171)</f>
        <v>1</v>
      </c>
    </row>
    <row r="172" spans="2:13" x14ac:dyDescent="0.2">
      <c r="B172" s="18"/>
      <c r="J172" s="10">
        <f>(E172*2+F172*2+G172+H172)/6</f>
        <v>0</v>
      </c>
      <c r="L172" s="10">
        <f>IF(K172="b",J172*1.1,J172)</f>
        <v>0</v>
      </c>
      <c r="M172" t="b">
        <f>EXACT(B172,C172)</f>
        <v>1</v>
      </c>
    </row>
    <row r="173" spans="2:13" x14ac:dyDescent="0.2">
      <c r="B173" s="18"/>
      <c r="J173" s="10">
        <f>(E173*2+F173*2+G173+H173)/6</f>
        <v>0</v>
      </c>
      <c r="L173" s="10">
        <f>IF(K173="b",J173*1.1,J173)</f>
        <v>0</v>
      </c>
      <c r="M173" t="b">
        <f>EXACT(B173,C173)</f>
        <v>1</v>
      </c>
    </row>
    <row r="174" spans="2:13" x14ac:dyDescent="0.2">
      <c r="B174" s="18"/>
      <c r="J174" s="10">
        <f>(E174*2+F174*2+G174+H174)/6</f>
        <v>0</v>
      </c>
      <c r="L174" s="10">
        <f>IF(K174="b",J174*1.1,J174)</f>
        <v>0</v>
      </c>
      <c r="M174" t="b">
        <f>EXACT(B174,C174)</f>
        <v>1</v>
      </c>
    </row>
    <row r="175" spans="2:13" x14ac:dyDescent="0.2">
      <c r="B175" s="18"/>
      <c r="J175" s="10">
        <f>(E175*2+F175*2+G175+H175)/6</f>
        <v>0</v>
      </c>
      <c r="L175" s="10">
        <f>IF(K175="b",J175*1.1,J175)</f>
        <v>0</v>
      </c>
      <c r="M175" t="b">
        <f>EXACT(B175,C175)</f>
        <v>1</v>
      </c>
    </row>
    <row r="176" spans="2:13" x14ac:dyDescent="0.2">
      <c r="B176" s="18"/>
      <c r="J176" s="10">
        <f>(E176*2+F176*2+G176+H176)/6</f>
        <v>0</v>
      </c>
      <c r="L176" s="10">
        <f>IF(K176="b",J176*1.1,J176)</f>
        <v>0</v>
      </c>
      <c r="M176" t="b">
        <f>EXACT(B176,C176)</f>
        <v>1</v>
      </c>
    </row>
    <row r="177" spans="2:13" x14ac:dyDescent="0.2">
      <c r="B177" s="18"/>
      <c r="J177" s="10">
        <f>(E177*2+F177*2+G177+H177)/6</f>
        <v>0</v>
      </c>
      <c r="L177" s="10">
        <f>IF(K177="b",J177*1.1,J177)</f>
        <v>0</v>
      </c>
      <c r="M177" t="b">
        <f>EXACT(B177,C177)</f>
        <v>1</v>
      </c>
    </row>
    <row r="178" spans="2:13" x14ac:dyDescent="0.2">
      <c r="B178" s="18"/>
      <c r="J178" s="10">
        <f>(E178*2+F178*2+G178+H178)/6</f>
        <v>0</v>
      </c>
      <c r="L178" s="10">
        <f>IF(K178="b",J178*1.1,J178)</f>
        <v>0</v>
      </c>
      <c r="M178" t="b">
        <f>EXACT(B178,C178)</f>
        <v>1</v>
      </c>
    </row>
    <row r="179" spans="2:13" x14ac:dyDescent="0.2">
      <c r="B179" s="18"/>
      <c r="J179" s="10">
        <f>(E179*2+F179*2+G179+H179)/6</f>
        <v>0</v>
      </c>
      <c r="L179" s="10">
        <f>IF(K179="b",J179*1.1,J179)</f>
        <v>0</v>
      </c>
      <c r="M179" t="b">
        <f>EXACT(B179,C179)</f>
        <v>1</v>
      </c>
    </row>
    <row r="180" spans="2:13" x14ac:dyDescent="0.2">
      <c r="B180" s="18"/>
      <c r="J180" s="10">
        <f>(E180*2+F180*2+G180+H180)/6</f>
        <v>0</v>
      </c>
      <c r="L180" s="10">
        <f>IF(K180="b",J180*1.1,J180)</f>
        <v>0</v>
      </c>
      <c r="M180" t="b">
        <f>EXACT(B180,C180)</f>
        <v>1</v>
      </c>
    </row>
    <row r="181" spans="2:13" x14ac:dyDescent="0.2">
      <c r="B181" s="18"/>
      <c r="J181" s="10">
        <f>(E181*2+F181*2+G181+H181)/6</f>
        <v>0</v>
      </c>
      <c r="L181" s="10">
        <f>IF(K181="b",J181*1.1,J181)</f>
        <v>0</v>
      </c>
      <c r="M181" t="b">
        <f>EXACT(B181,C181)</f>
        <v>1</v>
      </c>
    </row>
    <row r="182" spans="2:13" x14ac:dyDescent="0.2">
      <c r="B182" s="18"/>
      <c r="J182" s="10">
        <f>(E182*2+F182*2+G182+H182)/6</f>
        <v>0</v>
      </c>
      <c r="L182" s="10">
        <f>IF(K182="b",J182*1.1,J182)</f>
        <v>0</v>
      </c>
      <c r="M182" t="b">
        <f>EXACT(B182,C182)</f>
        <v>1</v>
      </c>
    </row>
    <row r="183" spans="2:13" x14ac:dyDescent="0.2">
      <c r="B183" s="18"/>
      <c r="J183" s="10">
        <f>(E183*2+F183*2+G183+H183)/6</f>
        <v>0</v>
      </c>
      <c r="L183" s="10">
        <f>IF(K183="b",J183*1.1,J183)</f>
        <v>0</v>
      </c>
      <c r="M183" t="b">
        <f>EXACT(B183,C183)</f>
        <v>1</v>
      </c>
    </row>
    <row r="184" spans="2:13" x14ac:dyDescent="0.2">
      <c r="B184" s="18"/>
      <c r="J184" s="10">
        <f>(E184*2+F184*2+G184+H184)/6</f>
        <v>0</v>
      </c>
      <c r="L184" s="10">
        <f>IF(K184="b",J184*1.1,J184)</f>
        <v>0</v>
      </c>
      <c r="M184" t="b">
        <f>EXACT(B184,C184)</f>
        <v>1</v>
      </c>
    </row>
    <row r="185" spans="2:13" x14ac:dyDescent="0.2">
      <c r="B185" s="18"/>
      <c r="J185" s="10">
        <f>(E185*2+F185*2+G185+H185)/6</f>
        <v>0</v>
      </c>
      <c r="L185" s="10">
        <f>IF(K185="b",J185*1.1,J185)</f>
        <v>0</v>
      </c>
      <c r="M185" t="b">
        <f>EXACT(B185,C185)</f>
        <v>1</v>
      </c>
    </row>
    <row r="186" spans="2:13" x14ac:dyDescent="0.2">
      <c r="B186" s="18"/>
      <c r="J186" s="10">
        <f>(E186*2+F186*2+G186+H186)/6</f>
        <v>0</v>
      </c>
      <c r="L186" s="10">
        <f>IF(K186="b",J186*1.1,J186)</f>
        <v>0</v>
      </c>
      <c r="M186" t="b">
        <f>EXACT(B186,C186)</f>
        <v>1</v>
      </c>
    </row>
    <row r="187" spans="2:13" x14ac:dyDescent="0.2">
      <c r="B187" s="18"/>
      <c r="J187" s="10">
        <f>(E187*2+F187*2+G187+H187)/6</f>
        <v>0</v>
      </c>
      <c r="L187" s="10">
        <f>IF(K187="b",J187*1.1,J187)</f>
        <v>0</v>
      </c>
      <c r="M187" t="b">
        <f>EXACT(B187,C187)</f>
        <v>1</v>
      </c>
    </row>
    <row r="188" spans="2:13" x14ac:dyDescent="0.2">
      <c r="B188" s="18"/>
      <c r="J188" s="10">
        <f>(E188*2+F188*2+G188+H188)/6</f>
        <v>0</v>
      </c>
      <c r="L188" s="10">
        <f>IF(K188="b",J188*1.1,J188)</f>
        <v>0</v>
      </c>
      <c r="M188" t="b">
        <f>EXACT(B188,C188)</f>
        <v>1</v>
      </c>
    </row>
    <row r="189" spans="2:13" x14ac:dyDescent="0.2">
      <c r="B189" s="18"/>
      <c r="J189" s="10">
        <f>(E189*2+F189*2+G189+H189)/6</f>
        <v>0</v>
      </c>
      <c r="L189" s="10">
        <f>IF(K189="b",J189*1.1,J189)</f>
        <v>0</v>
      </c>
      <c r="M189" t="b">
        <f>EXACT(B189,C189)</f>
        <v>1</v>
      </c>
    </row>
    <row r="190" spans="2:13" x14ac:dyDescent="0.2">
      <c r="B190" s="18"/>
      <c r="J190" s="10">
        <f>(E190*2+F190*2+G190+H190)/6</f>
        <v>0</v>
      </c>
      <c r="L190" s="10">
        <f>IF(K190="b",J190*1.1,J190)</f>
        <v>0</v>
      </c>
      <c r="M190" t="b">
        <f>EXACT(B190,C190)</f>
        <v>1</v>
      </c>
    </row>
    <row r="191" spans="2:13" x14ac:dyDescent="0.2">
      <c r="B191" s="18"/>
      <c r="J191" s="10">
        <f>(E191*2+F191*2+G191+H191)/6</f>
        <v>0</v>
      </c>
      <c r="L191" s="10">
        <f>IF(K191="b",J191*1.1,J191)</f>
        <v>0</v>
      </c>
      <c r="M191" t="b">
        <f>EXACT(B191,C191)</f>
        <v>1</v>
      </c>
    </row>
    <row r="192" spans="2:13" x14ac:dyDescent="0.2">
      <c r="B192" s="18"/>
      <c r="J192" s="10">
        <f>(E192*2+F192*2+G192+H192)/6</f>
        <v>0</v>
      </c>
      <c r="L192" s="10">
        <f>IF(K192="b",J192*1.1,J192)</f>
        <v>0</v>
      </c>
      <c r="M192" t="b">
        <f>EXACT(B192,C192)</f>
        <v>1</v>
      </c>
    </row>
    <row r="193" spans="2:13" x14ac:dyDescent="0.2">
      <c r="B193" s="18"/>
      <c r="J193" s="10">
        <f>(E193*2+F193*2+G193+H193)/6</f>
        <v>0</v>
      </c>
      <c r="L193" s="10">
        <f>IF(K193="b",J193*1.1,J193)</f>
        <v>0</v>
      </c>
      <c r="M193" t="b">
        <f>EXACT(B193,C193)</f>
        <v>1</v>
      </c>
    </row>
    <row r="194" spans="2:13" x14ac:dyDescent="0.2">
      <c r="B194" s="18"/>
      <c r="J194" s="10">
        <f>(E194*2+F194*2+G194+H194)/6</f>
        <v>0</v>
      </c>
      <c r="L194" s="10">
        <f>IF(K194="b",J194*1.1,J194)</f>
        <v>0</v>
      </c>
      <c r="M194" t="b">
        <f>EXACT(B194,C194)</f>
        <v>1</v>
      </c>
    </row>
    <row r="195" spans="2:13" x14ac:dyDescent="0.2">
      <c r="B195" s="18"/>
      <c r="J195" s="10">
        <f>(E195*2+F195*2+G195+H195)/6</f>
        <v>0</v>
      </c>
      <c r="L195" s="10">
        <f>IF(K195="b",J195*1.1,J195)</f>
        <v>0</v>
      </c>
      <c r="M195" t="b">
        <f>EXACT(B195,C195)</f>
        <v>1</v>
      </c>
    </row>
    <row r="196" spans="2:13" x14ac:dyDescent="0.2">
      <c r="B196" s="18"/>
      <c r="J196" s="10">
        <f>(E196*2+F196*2+G196+H196)/6</f>
        <v>0</v>
      </c>
      <c r="L196" s="10">
        <f>IF(K196="b",J196*1.1,J196)</f>
        <v>0</v>
      </c>
      <c r="M196" t="b">
        <f>EXACT(B196,C196)</f>
        <v>1</v>
      </c>
    </row>
    <row r="197" spans="2:13" x14ac:dyDescent="0.2">
      <c r="B197" s="18"/>
      <c r="J197" s="10">
        <f>(E197*2+F197*2+G197+H197)/6</f>
        <v>0</v>
      </c>
      <c r="L197" s="10">
        <f>IF(K197="b",J197*1.1,J197)</f>
        <v>0</v>
      </c>
      <c r="M197" t="b">
        <f>EXACT(B197,C197)</f>
        <v>1</v>
      </c>
    </row>
    <row r="198" spans="2:13" x14ac:dyDescent="0.2">
      <c r="B198" s="18"/>
      <c r="J198" s="10">
        <f>(E198*2+F198*2+G198+H198)/6</f>
        <v>0</v>
      </c>
      <c r="L198" s="10">
        <f>IF(K198="b",J198*1.1,J198)</f>
        <v>0</v>
      </c>
      <c r="M198" t="b">
        <f>EXACT(B198,C198)</f>
        <v>1</v>
      </c>
    </row>
    <row r="199" spans="2:13" x14ac:dyDescent="0.2">
      <c r="B199" s="18"/>
      <c r="J199" s="10">
        <f>(E199*2+F199*2+G199+H199)/6</f>
        <v>0</v>
      </c>
      <c r="L199" s="10">
        <f>IF(K199="b",J199*1.1,J199)</f>
        <v>0</v>
      </c>
      <c r="M199" t="b">
        <f>EXACT(B199,C199)</f>
        <v>1</v>
      </c>
    </row>
    <row r="200" spans="2:13" x14ac:dyDescent="0.2">
      <c r="B200" s="18"/>
      <c r="J200" s="10">
        <f>(E200*2+F200*2+G200+H200)/6</f>
        <v>0</v>
      </c>
      <c r="L200" s="10">
        <f>IF(K200="b",J200*1.1,J200)</f>
        <v>0</v>
      </c>
      <c r="M200" t="b">
        <f>EXACT(B200,C200)</f>
        <v>1</v>
      </c>
    </row>
    <row r="201" spans="2:13" x14ac:dyDescent="0.2">
      <c r="B201" s="18"/>
      <c r="J201" s="10">
        <f>(E201*2+F201*2+G201+H201)/6</f>
        <v>0</v>
      </c>
      <c r="L201" s="10">
        <f>IF(K201="b",J201*1.1,J201)</f>
        <v>0</v>
      </c>
      <c r="M201" t="b">
        <f>EXACT(B201,C201)</f>
        <v>1</v>
      </c>
    </row>
    <row r="202" spans="2:13" x14ac:dyDescent="0.2">
      <c r="B202" s="18"/>
      <c r="J202" s="10">
        <f>(E202*2+F202*2+G202+H202)/6</f>
        <v>0</v>
      </c>
      <c r="L202" s="10">
        <f>IF(K202="b",J202*1.1,J202)</f>
        <v>0</v>
      </c>
      <c r="M202" t="b">
        <f>EXACT(B202,C202)</f>
        <v>1</v>
      </c>
    </row>
    <row r="203" spans="2:13" x14ac:dyDescent="0.2">
      <c r="B203" s="18"/>
      <c r="J203" s="10">
        <f>(E203*2+F203*2+G203+H203)/6</f>
        <v>0</v>
      </c>
      <c r="L203" s="10">
        <f>IF(K203="b",J203*1.1,J203)</f>
        <v>0</v>
      </c>
      <c r="M203" t="b">
        <f>EXACT(B203,C203)</f>
        <v>1</v>
      </c>
    </row>
    <row r="204" spans="2:13" x14ac:dyDescent="0.2">
      <c r="B204" s="18"/>
      <c r="J204" s="10">
        <f>(E204*2+F204*2+G204+H204)/6</f>
        <v>0</v>
      </c>
      <c r="L204" s="10">
        <f>IF(K204="b",J204*1.1,J204)</f>
        <v>0</v>
      </c>
      <c r="M204" t="b">
        <f>EXACT(B204,C204)</f>
        <v>1</v>
      </c>
    </row>
    <row r="205" spans="2:13" x14ac:dyDescent="0.2">
      <c r="B205" s="18"/>
      <c r="J205" s="10">
        <f>(E205*2+F205*2+G205+H205)/6</f>
        <v>0</v>
      </c>
      <c r="L205" s="10">
        <f>IF(K205="b",J205*1.1,J205)</f>
        <v>0</v>
      </c>
      <c r="M205" t="b">
        <f>EXACT(B205,C205)</f>
        <v>1</v>
      </c>
    </row>
    <row r="206" spans="2:13" x14ac:dyDescent="0.2">
      <c r="B206" s="18"/>
      <c r="J206" s="10">
        <f>(E206*2+F206*2+G206+H206)/6</f>
        <v>0</v>
      </c>
      <c r="L206" s="10">
        <f>IF(K206="b",J206*1.1,J206)</f>
        <v>0</v>
      </c>
      <c r="M206" t="b">
        <f>EXACT(B206,C206)</f>
        <v>1</v>
      </c>
    </row>
    <row r="207" spans="2:13" x14ac:dyDescent="0.2">
      <c r="B207" s="18"/>
      <c r="J207" s="10">
        <f>(E207*2+F207*2+G207+H207)/6</f>
        <v>0</v>
      </c>
      <c r="L207" s="10">
        <f>IF(K207="b",J207*1.1,J207)</f>
        <v>0</v>
      </c>
      <c r="M207" t="b">
        <f>EXACT(B207,C207)</f>
        <v>1</v>
      </c>
    </row>
    <row r="208" spans="2:13" x14ac:dyDescent="0.2">
      <c r="B208" s="18"/>
      <c r="J208" s="10">
        <f>(E208*2+F208*2+G208+H208)/6</f>
        <v>0</v>
      </c>
      <c r="L208" s="10">
        <f>IF(K208="b",J208*1.1,J208)</f>
        <v>0</v>
      </c>
      <c r="M208" t="b">
        <f>EXACT(B208,C208)</f>
        <v>1</v>
      </c>
    </row>
    <row r="209" spans="2:13" x14ac:dyDescent="0.2">
      <c r="B209" s="18"/>
      <c r="J209" s="10">
        <f>(E209*2+F209*2+G209+H209)/6</f>
        <v>0</v>
      </c>
      <c r="L209" s="10">
        <f>IF(K209="b",J209*1.1,J209)</f>
        <v>0</v>
      </c>
      <c r="M209" t="b">
        <f>EXACT(B209,C209)</f>
        <v>1</v>
      </c>
    </row>
    <row r="210" spans="2:13" x14ac:dyDescent="0.2">
      <c r="B210" s="18"/>
      <c r="J210" s="10">
        <f>(E210*2+F210*2+G210+H210)/6</f>
        <v>0</v>
      </c>
      <c r="L210" s="10">
        <f>IF(K210="b",J210*1.1,J210)</f>
        <v>0</v>
      </c>
      <c r="M210" t="b">
        <f>EXACT(B210,C210)</f>
        <v>1</v>
      </c>
    </row>
    <row r="211" spans="2:13" x14ac:dyDescent="0.2">
      <c r="B211" s="18"/>
      <c r="J211" s="10">
        <f>(E211*2+F211*2+G211+H211)/6</f>
        <v>0</v>
      </c>
      <c r="L211" s="10">
        <f>IF(K211="b",J211*1.1,J211)</f>
        <v>0</v>
      </c>
      <c r="M211" t="b">
        <f>EXACT(B211,C211)</f>
        <v>1</v>
      </c>
    </row>
    <row r="212" spans="2:13" x14ac:dyDescent="0.2">
      <c r="B212" s="18"/>
      <c r="J212" s="10">
        <f>(E212*2+F212*2+G212+H212)/6</f>
        <v>0</v>
      </c>
      <c r="L212" s="10">
        <f>IF(K212="b",J212*1.1,J212)</f>
        <v>0</v>
      </c>
      <c r="M212" t="b">
        <f>EXACT(B212,C212)</f>
        <v>1</v>
      </c>
    </row>
    <row r="213" spans="2:13" x14ac:dyDescent="0.2">
      <c r="B213" s="18"/>
      <c r="J213" s="10">
        <f>(E213*2+F213*2+G213+H213)/6</f>
        <v>0</v>
      </c>
      <c r="L213" s="10">
        <f>IF(K213="b",J213*1.1,J213)</f>
        <v>0</v>
      </c>
      <c r="M213" t="b">
        <f>EXACT(B213,C213)</f>
        <v>1</v>
      </c>
    </row>
    <row r="214" spans="2:13" x14ac:dyDescent="0.2">
      <c r="B214" s="18"/>
      <c r="J214" s="10">
        <f>(E214*2+F214*2+G214+H214)/6</f>
        <v>0</v>
      </c>
      <c r="L214" s="10">
        <f>IF(K214="b",J214*1.1,J214)</f>
        <v>0</v>
      </c>
      <c r="M214" t="b">
        <f>EXACT(B214,C214)</f>
        <v>1</v>
      </c>
    </row>
    <row r="215" spans="2:13" x14ac:dyDescent="0.2">
      <c r="B215" s="18"/>
      <c r="J215" s="10">
        <f>(E215*2+F215*2+G215+H215)/6</f>
        <v>0</v>
      </c>
      <c r="L215" s="10">
        <f>IF(K215="b",J215*1.1,J215)</f>
        <v>0</v>
      </c>
      <c r="M215" t="b">
        <f>EXACT(B215,C215)</f>
        <v>1</v>
      </c>
    </row>
    <row r="216" spans="2:13" x14ac:dyDescent="0.2">
      <c r="B216" s="18"/>
      <c r="J216" s="10">
        <f>(E216*2+F216*2+G216+H216)/6</f>
        <v>0</v>
      </c>
      <c r="L216" s="10">
        <f>IF(K216="b",J216*1.1,J216)</f>
        <v>0</v>
      </c>
      <c r="M216" t="b">
        <f>EXACT(B216,C216)</f>
        <v>1</v>
      </c>
    </row>
    <row r="217" spans="2:13" x14ac:dyDescent="0.2">
      <c r="B217" s="18"/>
      <c r="J217" s="10">
        <f>(E217*2+F217*2+G217+H217)/6</f>
        <v>0</v>
      </c>
      <c r="L217" s="10">
        <f>IF(K217="b",J217*1.1,J217)</f>
        <v>0</v>
      </c>
      <c r="M217" t="b">
        <f>EXACT(B217,C217)</f>
        <v>1</v>
      </c>
    </row>
    <row r="218" spans="2:13" x14ac:dyDescent="0.2">
      <c r="B218" s="18"/>
      <c r="J218" s="10">
        <f>(E218*2+F218*2+G218+H218)/6</f>
        <v>0</v>
      </c>
      <c r="L218" s="10">
        <f>IF(K218="b",J218*1.1,J218)</f>
        <v>0</v>
      </c>
      <c r="M218" t="b">
        <f>EXACT(B218,C218)</f>
        <v>1</v>
      </c>
    </row>
    <row r="219" spans="2:13" x14ac:dyDescent="0.2">
      <c r="B219" s="18"/>
      <c r="J219" s="10">
        <f>(E219*2+F219*2+G219+H219)/6</f>
        <v>0</v>
      </c>
      <c r="L219" s="10">
        <f>IF(K219="b",J219*1.1,J219)</f>
        <v>0</v>
      </c>
      <c r="M219" t="b">
        <f>EXACT(B219,C219)</f>
        <v>1</v>
      </c>
    </row>
    <row r="220" spans="2:13" x14ac:dyDescent="0.2">
      <c r="B220" s="18"/>
      <c r="J220" s="10">
        <f>(E220*2+F220*2+G220+H220)/6</f>
        <v>0</v>
      </c>
      <c r="L220" s="10">
        <f>IF(K220="b",J220*1.1,J220)</f>
        <v>0</v>
      </c>
      <c r="M220" t="b">
        <f>EXACT(B220,C220)</f>
        <v>1</v>
      </c>
    </row>
    <row r="221" spans="2:13" x14ac:dyDescent="0.2">
      <c r="B221" s="18"/>
      <c r="J221" s="10">
        <f>(E221*2+F221*2+G221+H221)/6</f>
        <v>0</v>
      </c>
      <c r="L221" s="10">
        <f>IF(K221="b",J221*1.1,J221)</f>
        <v>0</v>
      </c>
      <c r="M221" t="b">
        <f>EXACT(B221,C221)</f>
        <v>1</v>
      </c>
    </row>
    <row r="222" spans="2:13" x14ac:dyDescent="0.2">
      <c r="B222" s="18"/>
      <c r="J222" s="10">
        <f>(E222*2+F222*2+G222+H222)/6</f>
        <v>0</v>
      </c>
      <c r="L222" s="10">
        <f>IF(K222="b",J222*1.1,J222)</f>
        <v>0</v>
      </c>
      <c r="M222" t="b">
        <f>EXACT(B222,C222)</f>
        <v>1</v>
      </c>
    </row>
    <row r="223" spans="2:13" x14ac:dyDescent="0.2">
      <c r="B223" s="18"/>
      <c r="J223" s="10">
        <f>(E223*2+F223*2+G223+H223)/6</f>
        <v>0</v>
      </c>
      <c r="L223" s="10">
        <f>IF(K223="b",J223*1.1,J223)</f>
        <v>0</v>
      </c>
      <c r="M223" t="b">
        <f>EXACT(B223,C223)</f>
        <v>1</v>
      </c>
    </row>
    <row r="224" spans="2:13" x14ac:dyDescent="0.2">
      <c r="B224" s="18"/>
      <c r="J224" s="10">
        <f>(E224*2+F224*2+G224+H224)/6</f>
        <v>0</v>
      </c>
      <c r="L224" s="10">
        <f>IF(K224="b",J224*1.1,J224)</f>
        <v>0</v>
      </c>
      <c r="M224" t="b">
        <f>EXACT(B224,C224)</f>
        <v>1</v>
      </c>
    </row>
    <row r="225" spans="2:13" x14ac:dyDescent="0.2">
      <c r="B225" s="18"/>
      <c r="J225" s="10">
        <f>(E225*2+F225*2+G225+H225)/6</f>
        <v>0</v>
      </c>
      <c r="L225" s="10">
        <f>IF(K225="b",J225*1.1,J225)</f>
        <v>0</v>
      </c>
      <c r="M225" t="b">
        <f>EXACT(B225,C225)</f>
        <v>1</v>
      </c>
    </row>
    <row r="226" spans="2:13" x14ac:dyDescent="0.2">
      <c r="B226" s="18"/>
      <c r="J226" s="10">
        <f>(E226*2+F226*2+G226+H226)/6</f>
        <v>0</v>
      </c>
      <c r="L226" s="10">
        <f>IF(K226="b",J226*1.1,J226)</f>
        <v>0</v>
      </c>
      <c r="M226" t="b">
        <f>EXACT(B226,C226)</f>
        <v>1</v>
      </c>
    </row>
    <row r="227" spans="2:13" x14ac:dyDescent="0.2">
      <c r="B227" s="18"/>
      <c r="J227" s="10">
        <f>(E227*2+F227*2+G227+H227)/6</f>
        <v>0</v>
      </c>
      <c r="L227" s="10">
        <f>IF(K227="b",J227*1.1,J227)</f>
        <v>0</v>
      </c>
      <c r="M227" t="b">
        <f>EXACT(B227,C227)</f>
        <v>1</v>
      </c>
    </row>
    <row r="228" spans="2:13" x14ac:dyDescent="0.2">
      <c r="B228" s="18"/>
      <c r="J228" s="10">
        <f>(E228*2+F228*2+G228+H228)/6</f>
        <v>0</v>
      </c>
      <c r="L228" s="10">
        <f>IF(K228="b",J228*1.1,J228)</f>
        <v>0</v>
      </c>
      <c r="M228" t="b">
        <f>EXACT(B228,C228)</f>
        <v>1</v>
      </c>
    </row>
    <row r="229" spans="2:13" x14ac:dyDescent="0.2">
      <c r="B229" s="18"/>
      <c r="J229" s="10">
        <f>(E229*2+F229*2+G229+H229)/6</f>
        <v>0</v>
      </c>
      <c r="L229" s="10">
        <f>IF(K229="b",J229*1.1,J229)</f>
        <v>0</v>
      </c>
      <c r="M229" t="b">
        <f>EXACT(B229,C229)</f>
        <v>1</v>
      </c>
    </row>
    <row r="230" spans="2:13" x14ac:dyDescent="0.2">
      <c r="B230" s="18"/>
      <c r="J230" s="10">
        <f>(E230*2+F230*2+G230+H230)/6</f>
        <v>0</v>
      </c>
      <c r="L230" s="10">
        <f>IF(K230="b",J230*1.1,J230)</f>
        <v>0</v>
      </c>
      <c r="M230" t="b">
        <f>EXACT(B230,C230)</f>
        <v>1</v>
      </c>
    </row>
    <row r="231" spans="2:13" x14ac:dyDescent="0.2">
      <c r="B231" s="18"/>
      <c r="J231" s="10">
        <f>(E231*2+F231*2+G231+H231)/6</f>
        <v>0</v>
      </c>
      <c r="L231" s="10">
        <f>IF(K231="b",J231*1.1,J231)</f>
        <v>0</v>
      </c>
      <c r="M231" t="b">
        <f>EXACT(B231,C231)</f>
        <v>1</v>
      </c>
    </row>
    <row r="232" spans="2:13" x14ac:dyDescent="0.2">
      <c r="B232" s="18"/>
      <c r="J232" s="10">
        <f>(E232*2+F232*2+G232+H232)/6</f>
        <v>0</v>
      </c>
      <c r="L232" s="10">
        <f>IF(K232="b",J232*1.1,J232)</f>
        <v>0</v>
      </c>
      <c r="M232" t="b">
        <f>EXACT(B232,C232)</f>
        <v>1</v>
      </c>
    </row>
    <row r="233" spans="2:13" x14ac:dyDescent="0.2">
      <c r="B233" s="18"/>
      <c r="J233" s="10">
        <f>(E233*2+F233*2+G233+H233)/6</f>
        <v>0</v>
      </c>
      <c r="L233" s="10">
        <f>IF(K233="b",J233*1.1,J233)</f>
        <v>0</v>
      </c>
      <c r="M233" t="b">
        <f>EXACT(B233,C233)</f>
        <v>1</v>
      </c>
    </row>
    <row r="234" spans="2:13" x14ac:dyDescent="0.2">
      <c r="B234" s="18"/>
      <c r="J234" s="10">
        <f>(E234*2+F234*2+G234+H234)/6</f>
        <v>0</v>
      </c>
      <c r="L234" s="10">
        <f>IF(K234="b",J234*1.1,J234)</f>
        <v>0</v>
      </c>
      <c r="M234" t="b">
        <f>EXACT(B234,C234)</f>
        <v>1</v>
      </c>
    </row>
    <row r="235" spans="2:13" x14ac:dyDescent="0.2">
      <c r="B235" s="18"/>
      <c r="J235" s="10">
        <f>(E235*2+F235*2+G235+H235)/6</f>
        <v>0</v>
      </c>
      <c r="L235" s="10">
        <f>IF(K235="b",J235*1.1,J235)</f>
        <v>0</v>
      </c>
      <c r="M235" t="b">
        <f>EXACT(B235,C235)</f>
        <v>1</v>
      </c>
    </row>
    <row r="236" spans="2:13" x14ac:dyDescent="0.2">
      <c r="B236" s="18"/>
      <c r="J236" s="10">
        <f>(E236*2+F236*2+G236+H236)/6</f>
        <v>0</v>
      </c>
      <c r="L236" s="10">
        <f>IF(K236="b",J236*1.1,J236)</f>
        <v>0</v>
      </c>
      <c r="M236" t="b">
        <f>EXACT(B236,C236)</f>
        <v>1</v>
      </c>
    </row>
    <row r="237" spans="2:13" x14ac:dyDescent="0.2">
      <c r="B237" s="18"/>
      <c r="J237" s="10">
        <f>(E237*2+F237*2+G237+H237)/6</f>
        <v>0</v>
      </c>
      <c r="L237" s="10">
        <f>IF(K237="b",J237*1.1,J237)</f>
        <v>0</v>
      </c>
      <c r="M237" t="b">
        <f>EXACT(B237,C237)</f>
        <v>1</v>
      </c>
    </row>
    <row r="238" spans="2:13" x14ac:dyDescent="0.2">
      <c r="B238" s="18"/>
      <c r="J238" s="10">
        <f>(E238*2+F238*2+G238+H238)/6</f>
        <v>0</v>
      </c>
      <c r="L238" s="10">
        <f>IF(K238="b",J238*1.1,J238)</f>
        <v>0</v>
      </c>
      <c r="M238" t="b">
        <f>EXACT(B238,C238)</f>
        <v>1</v>
      </c>
    </row>
    <row r="239" spans="2:13" x14ac:dyDescent="0.2">
      <c r="B239" s="18"/>
    </row>
  </sheetData>
  <autoFilter ref="A1:Y238" xr:uid="{4A2DBA35-9F8C-4A4C-ABCD-9C1A9BEB33E8}">
    <sortState ref="A2:Y238">
      <sortCondition ref="A1:A238"/>
    </sortState>
  </autoFilter>
  <conditionalFormatting sqref="W2:Y2">
    <cfRule type="colorScale" priority="6">
      <colorScale>
        <cfvo type="min"/>
        <cfvo type="max"/>
        <color rgb="FF63BE7B"/>
        <color rgb="FFFFEF9C"/>
      </colorScale>
    </cfRule>
  </conditionalFormatting>
  <conditionalFormatting sqref="J148:J238 J23:J146 L23:L238">
    <cfRule type="colorScale" priority="4">
      <colorScale>
        <cfvo type="min"/>
        <cfvo type="max"/>
        <color rgb="FF63BE7B"/>
        <color rgb="FFFFEF9C"/>
      </colorScale>
    </cfRule>
  </conditionalFormatting>
  <conditionalFormatting sqref="L23:L238">
    <cfRule type="colorScale" priority="5">
      <colorScale>
        <cfvo type="min"/>
        <cfvo type="max"/>
        <color rgb="FF63BE7B"/>
        <color rgb="FFFFEF9C"/>
      </colorScale>
    </cfRule>
  </conditionalFormatting>
  <conditionalFormatting sqref="J1:L1 J3:J22 L3:L22">
    <cfRule type="colorScale" priority="27">
      <colorScale>
        <cfvo type="min"/>
        <cfvo type="max"/>
        <color rgb="FF63BE7B"/>
        <color rgb="FFFFEF9C"/>
      </colorScale>
    </cfRule>
  </conditionalFormatting>
  <conditionalFormatting sqref="J2:J22 L2:L22">
    <cfRule type="colorScale" priority="30">
      <colorScale>
        <cfvo type="min"/>
        <cfvo type="max"/>
        <color rgb="FF63BE7B"/>
        <color rgb="FFFFEF9C"/>
      </colorScale>
    </cfRule>
  </conditionalFormatting>
  <conditionalFormatting sqref="J147">
    <cfRule type="colorScale" priority="2">
      <colorScale>
        <cfvo type="min"/>
        <cfvo type="max"/>
        <color rgb="FF63BE7B"/>
        <color rgb="FFFFEF9C"/>
      </colorScale>
    </cfRule>
  </conditionalFormatting>
  <conditionalFormatting sqref="J147">
    <cfRule type="colorScale" priority="3">
      <colorScale>
        <cfvo type="min"/>
        <cfvo type="max"/>
        <color rgb="FF63BE7B"/>
        <color rgb="FFFFEF9C"/>
      </colorScale>
    </cfRule>
  </conditionalFormatting>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A422"/>
  <sheetViews>
    <sheetView workbookViewId="0">
      <pane ySplit="1" topLeftCell="A167" activePane="bottomLeft" state="frozen"/>
      <selection pane="bottomLeft" activeCell="N366" sqref="N366"/>
    </sheetView>
  </sheetViews>
  <sheetFormatPr defaultColWidth="14.42578125" defaultRowHeight="15.75" customHeight="1" x14ac:dyDescent="0.2"/>
  <cols>
    <col min="1" max="1" width="17.7109375" style="18" customWidth="1"/>
    <col min="2" max="2" width="19.28515625" customWidth="1"/>
    <col min="3" max="4" width="21.5703125" customWidth="1"/>
    <col min="5" max="5" width="8.28515625" style="15" customWidth="1"/>
    <col min="6" max="6" width="8" style="15" customWidth="1"/>
    <col min="7" max="8" width="8.28515625" style="15" customWidth="1"/>
    <col min="9" max="9" width="107.85546875" customWidth="1"/>
    <col min="10" max="12" width="10.85546875" customWidth="1"/>
    <col min="13" max="13" width="12.140625" customWidth="1"/>
    <col min="14" max="14" width="11.7109375" customWidth="1"/>
    <col min="15" max="15" width="25.42578125" customWidth="1"/>
    <col min="16" max="16" width="21.5703125" customWidth="1"/>
  </cols>
  <sheetData>
    <row r="1" spans="1:27" ht="12.75" x14ac:dyDescent="0.2">
      <c r="A1" s="16" t="s">
        <v>0</v>
      </c>
      <c r="B1" s="1" t="s">
        <v>1</v>
      </c>
      <c r="C1" s="1" t="s">
        <v>2</v>
      </c>
      <c r="D1" s="1" t="s">
        <v>3</v>
      </c>
      <c r="E1" s="14" t="s">
        <v>4</v>
      </c>
      <c r="F1" s="14" t="s">
        <v>5</v>
      </c>
      <c r="G1" s="14" t="s">
        <v>6</v>
      </c>
      <c r="H1" s="14" t="s">
        <v>7</v>
      </c>
      <c r="I1" s="1" t="s">
        <v>8</v>
      </c>
      <c r="J1" s="1" t="s">
        <v>74</v>
      </c>
      <c r="K1" s="1" t="s">
        <v>108</v>
      </c>
      <c r="L1" s="1" t="s">
        <v>107</v>
      </c>
      <c r="M1" s="3" t="s">
        <v>67</v>
      </c>
      <c r="N1" s="1" t="s">
        <v>68</v>
      </c>
    </row>
    <row r="2" spans="1:27" ht="12.75" hidden="1" x14ac:dyDescent="0.2">
      <c r="A2" s="17">
        <v>44089.845925543981</v>
      </c>
      <c r="B2" s="3" t="s">
        <v>86</v>
      </c>
      <c r="C2" s="3" t="s">
        <v>82</v>
      </c>
      <c r="D2" s="3" t="s">
        <v>11</v>
      </c>
      <c r="E2" s="14">
        <v>3</v>
      </c>
      <c r="F2" s="14">
        <v>2</v>
      </c>
      <c r="G2" s="14">
        <v>3</v>
      </c>
      <c r="H2" s="14">
        <v>4</v>
      </c>
      <c r="I2" s="30" t="s">
        <v>415</v>
      </c>
      <c r="J2" s="10">
        <f t="shared" ref="J2:J65" si="0">(E2*2+F2*2+G2+H2)/6</f>
        <v>2.8333333333333335</v>
      </c>
      <c r="K2" s="10"/>
      <c r="L2" s="10">
        <f t="shared" ref="L2:L65" si="1">IF(K2="b",J2*1.1,J2)</f>
        <v>2.8333333333333335</v>
      </c>
      <c r="M2" t="b">
        <f t="shared" ref="M2:M65" si="2">EXACT(B2,C2)</f>
        <v>0</v>
      </c>
      <c r="N2" s="2"/>
      <c r="O2">
        <v>44109.620369999997</v>
      </c>
      <c r="P2" s="26">
        <v>43961.487662037034</v>
      </c>
    </row>
    <row r="3" spans="1:27" ht="12.75" hidden="1" x14ac:dyDescent="0.2">
      <c r="A3" s="17">
        <v>44089.849888541663</v>
      </c>
      <c r="B3" s="3" t="s">
        <v>86</v>
      </c>
      <c r="C3" s="3" t="s">
        <v>87</v>
      </c>
      <c r="D3" s="3" t="s">
        <v>11</v>
      </c>
      <c r="E3" s="14">
        <v>4</v>
      </c>
      <c r="F3" s="14">
        <v>5</v>
      </c>
      <c r="G3" s="14">
        <v>5</v>
      </c>
      <c r="H3" s="14">
        <v>4</v>
      </c>
      <c r="I3" s="30" t="s">
        <v>416</v>
      </c>
      <c r="J3" s="10">
        <f t="shared" si="0"/>
        <v>4.5</v>
      </c>
      <c r="K3" s="10"/>
      <c r="L3" s="10">
        <f t="shared" si="1"/>
        <v>4.5</v>
      </c>
      <c r="M3" t="b">
        <f t="shared" si="2"/>
        <v>0</v>
      </c>
      <c r="N3" s="2"/>
      <c r="O3">
        <v>44109.03125</v>
      </c>
      <c r="P3" s="26">
        <v>43961.503125000003</v>
      </c>
      <c r="Q3" s="3"/>
      <c r="R3" s="14"/>
      <c r="S3" s="14"/>
      <c r="T3" s="14"/>
      <c r="U3" s="14"/>
      <c r="V3" s="3"/>
      <c r="W3" s="10"/>
      <c r="X3" s="10"/>
      <c r="Y3" s="10"/>
      <c r="AA3" s="2"/>
    </row>
    <row r="4" spans="1:27" ht="12.75" hidden="1" x14ac:dyDescent="0.2">
      <c r="A4" s="17">
        <v>44089.876994479171</v>
      </c>
      <c r="B4" s="3" t="s">
        <v>91</v>
      </c>
      <c r="C4" s="3" t="s">
        <v>87</v>
      </c>
      <c r="D4" s="3" t="s">
        <v>11</v>
      </c>
      <c r="E4" s="14">
        <v>4</v>
      </c>
      <c r="F4" s="14">
        <v>3</v>
      </c>
      <c r="G4" s="14">
        <v>4</v>
      </c>
      <c r="H4" s="14">
        <v>5</v>
      </c>
      <c r="I4" s="30" t="s">
        <v>417</v>
      </c>
      <c r="J4" s="10">
        <f t="shared" si="0"/>
        <v>3.8333333333333335</v>
      </c>
      <c r="K4" s="10"/>
      <c r="L4" s="10">
        <f t="shared" si="1"/>
        <v>3.8333333333333335</v>
      </c>
      <c r="M4" t="b">
        <f t="shared" si="2"/>
        <v>0</v>
      </c>
      <c r="N4" s="2"/>
      <c r="O4">
        <v>44109.129630000003</v>
      </c>
      <c r="P4" s="26">
        <v>43961.531921296293</v>
      </c>
    </row>
    <row r="5" spans="1:27" ht="12.75" x14ac:dyDescent="0.2">
      <c r="A5" s="17">
        <v>44089.877010150463</v>
      </c>
      <c r="B5" s="3" t="s">
        <v>86</v>
      </c>
      <c r="C5" s="3" t="s">
        <v>91</v>
      </c>
      <c r="D5" s="3" t="s">
        <v>11</v>
      </c>
      <c r="E5" s="14">
        <v>4</v>
      </c>
      <c r="F5" s="14">
        <v>3</v>
      </c>
      <c r="G5" s="14">
        <v>3</v>
      </c>
      <c r="H5" s="14">
        <v>4</v>
      </c>
      <c r="I5" s="3"/>
      <c r="J5" s="10">
        <f t="shared" si="0"/>
        <v>3.5</v>
      </c>
      <c r="K5" s="10"/>
      <c r="L5" s="10">
        <f t="shared" si="1"/>
        <v>3.5</v>
      </c>
      <c r="M5" t="b">
        <f t="shared" si="2"/>
        <v>0</v>
      </c>
      <c r="N5" s="2" t="s">
        <v>401</v>
      </c>
      <c r="O5">
        <v>44109.518519999998</v>
      </c>
      <c r="P5" s="26">
        <v>43961.672685185185</v>
      </c>
    </row>
    <row r="6" spans="1:27" ht="12.75" hidden="1" x14ac:dyDescent="0.2">
      <c r="A6" s="17">
        <v>44089.88214696759</v>
      </c>
      <c r="B6" s="3" t="s">
        <v>91</v>
      </c>
      <c r="C6" s="3" t="s">
        <v>94</v>
      </c>
      <c r="D6" s="3" t="s">
        <v>11</v>
      </c>
      <c r="E6" s="14">
        <v>4</v>
      </c>
      <c r="F6" s="14">
        <v>4</v>
      </c>
      <c r="G6" s="14">
        <v>3</v>
      </c>
      <c r="H6" s="14">
        <v>5</v>
      </c>
      <c r="I6" s="30" t="s">
        <v>30</v>
      </c>
      <c r="J6" s="10">
        <f t="shared" si="0"/>
        <v>4</v>
      </c>
      <c r="K6" s="10"/>
      <c r="L6" s="10">
        <f t="shared" si="1"/>
        <v>4</v>
      </c>
      <c r="M6" t="b">
        <f t="shared" si="2"/>
        <v>0</v>
      </c>
      <c r="N6" s="2"/>
      <c r="O6">
        <v>44109.833330000001</v>
      </c>
      <c r="P6" s="26">
        <v>43961.791458333333</v>
      </c>
    </row>
    <row r="7" spans="1:27" ht="12.75" hidden="1" x14ac:dyDescent="0.2">
      <c r="A7" s="17">
        <v>44089.886467337958</v>
      </c>
      <c r="B7" s="3" t="s">
        <v>91</v>
      </c>
      <c r="C7" s="3" t="s">
        <v>98</v>
      </c>
      <c r="D7" s="3" t="s">
        <v>11</v>
      </c>
      <c r="E7" s="14">
        <v>3</v>
      </c>
      <c r="F7" s="14">
        <v>4</v>
      </c>
      <c r="G7" s="14">
        <v>5</v>
      </c>
      <c r="H7" s="14">
        <v>5</v>
      </c>
      <c r="I7" s="30" t="s">
        <v>31</v>
      </c>
      <c r="J7" s="10">
        <f t="shared" si="0"/>
        <v>4</v>
      </c>
      <c r="K7" s="10"/>
      <c r="L7" s="10">
        <f t="shared" si="1"/>
        <v>4</v>
      </c>
      <c r="M7" t="b">
        <f t="shared" si="2"/>
        <v>0</v>
      </c>
      <c r="N7" s="2"/>
      <c r="O7">
        <v>44109.351849999999</v>
      </c>
      <c r="P7" s="26">
        <v>43961.810393518521</v>
      </c>
    </row>
    <row r="8" spans="1:27" ht="12.75" hidden="1" x14ac:dyDescent="0.2">
      <c r="A8" s="17">
        <v>44089.888843009263</v>
      </c>
      <c r="B8" s="3" t="s">
        <v>91</v>
      </c>
      <c r="C8" s="3" t="s">
        <v>96</v>
      </c>
      <c r="D8" s="3" t="s">
        <v>11</v>
      </c>
      <c r="E8" s="14">
        <v>4</v>
      </c>
      <c r="F8" s="14">
        <v>4</v>
      </c>
      <c r="G8" s="14">
        <v>4</v>
      </c>
      <c r="H8" s="14">
        <v>4</v>
      </c>
      <c r="I8" s="30" t="s">
        <v>32</v>
      </c>
      <c r="J8" s="10">
        <f t="shared" si="0"/>
        <v>4</v>
      </c>
      <c r="K8" s="10"/>
      <c r="L8" s="10">
        <f t="shared" si="1"/>
        <v>4</v>
      </c>
      <c r="M8" t="b">
        <f t="shared" si="2"/>
        <v>0</v>
      </c>
      <c r="N8" s="2"/>
      <c r="O8">
        <v>44109.15741</v>
      </c>
      <c r="P8" s="26">
        <v>43961.821261574078</v>
      </c>
    </row>
    <row r="9" spans="1:27" ht="12.75" hidden="1" x14ac:dyDescent="0.2">
      <c r="A9" s="17">
        <v>44089.889912083338</v>
      </c>
      <c r="B9" s="3" t="s">
        <v>91</v>
      </c>
      <c r="C9" s="3" t="s">
        <v>9</v>
      </c>
      <c r="D9" s="3" t="s">
        <v>11</v>
      </c>
      <c r="E9" s="14">
        <v>4</v>
      </c>
      <c r="F9" s="14">
        <v>3</v>
      </c>
      <c r="G9" s="14">
        <v>4</v>
      </c>
      <c r="H9" s="14">
        <v>4</v>
      </c>
      <c r="I9" s="30" t="s">
        <v>33</v>
      </c>
      <c r="J9" s="10">
        <f t="shared" si="0"/>
        <v>3.6666666666666665</v>
      </c>
      <c r="K9" s="10"/>
      <c r="L9" s="10">
        <f t="shared" si="1"/>
        <v>3.6666666666666665</v>
      </c>
      <c r="M9" t="b">
        <f t="shared" si="2"/>
        <v>0</v>
      </c>
      <c r="N9" s="2"/>
      <c r="O9">
        <v>44109.722220000003</v>
      </c>
      <c r="P9" s="26">
        <v>43961.82534722222</v>
      </c>
    </row>
    <row r="10" spans="1:27" ht="12.75" hidden="1" x14ac:dyDescent="0.2">
      <c r="A10" s="17">
        <v>44089.890718287032</v>
      </c>
      <c r="B10" s="3" t="s">
        <v>86</v>
      </c>
      <c r="C10" s="3" t="s">
        <v>98</v>
      </c>
      <c r="D10" s="3" t="s">
        <v>11</v>
      </c>
      <c r="E10" s="14">
        <v>5</v>
      </c>
      <c r="F10" s="14">
        <v>5</v>
      </c>
      <c r="G10" s="14">
        <v>5</v>
      </c>
      <c r="H10" s="14">
        <v>4</v>
      </c>
      <c r="I10" s="30" t="s">
        <v>418</v>
      </c>
      <c r="J10" s="10">
        <f t="shared" si="0"/>
        <v>4.833333333333333</v>
      </c>
      <c r="K10" s="10"/>
      <c r="L10" s="10">
        <f t="shared" si="1"/>
        <v>4.833333333333333</v>
      </c>
      <c r="M10" t="b">
        <f t="shared" si="2"/>
        <v>0</v>
      </c>
      <c r="N10" s="2"/>
      <c r="O10">
        <v>44109.222220000003</v>
      </c>
      <c r="P10" s="26">
        <v>43961.922222222223</v>
      </c>
    </row>
    <row r="11" spans="1:27" ht="14.25" x14ac:dyDescent="0.2">
      <c r="A11" s="17">
        <v>44089.892761620373</v>
      </c>
      <c r="B11" s="29" t="s">
        <v>91</v>
      </c>
      <c r="C11" s="29" t="s">
        <v>91</v>
      </c>
      <c r="D11" s="3" t="s">
        <v>11</v>
      </c>
      <c r="E11" s="14">
        <v>5</v>
      </c>
      <c r="F11" s="14">
        <v>5</v>
      </c>
      <c r="G11" s="14">
        <v>5</v>
      </c>
      <c r="H11" s="14">
        <v>5</v>
      </c>
      <c r="I11" s="30" t="s">
        <v>34</v>
      </c>
      <c r="J11" s="10">
        <f t="shared" si="0"/>
        <v>5</v>
      </c>
      <c r="K11" s="10"/>
      <c r="L11" s="10">
        <f t="shared" si="1"/>
        <v>5</v>
      </c>
      <c r="M11" t="b">
        <f t="shared" si="2"/>
        <v>1</v>
      </c>
      <c r="N11" s="2" t="s">
        <v>69</v>
      </c>
      <c r="O11">
        <v>44109.527779999997</v>
      </c>
      <c r="P11" s="26">
        <v>43961.928715277776</v>
      </c>
    </row>
    <row r="12" spans="1:27" ht="12.75" x14ac:dyDescent="0.2">
      <c r="A12" s="17">
        <v>44089.900910613425</v>
      </c>
      <c r="B12" s="3" t="s">
        <v>86</v>
      </c>
      <c r="C12" s="3" t="s">
        <v>91</v>
      </c>
      <c r="D12" s="3" t="s">
        <v>10</v>
      </c>
      <c r="E12" s="14">
        <v>4</v>
      </c>
      <c r="F12" s="14">
        <v>4</v>
      </c>
      <c r="G12" s="14">
        <v>3</v>
      </c>
      <c r="H12" s="14">
        <v>4</v>
      </c>
      <c r="I12" s="3"/>
      <c r="J12" s="10">
        <f t="shared" si="0"/>
        <v>3.8333333333333335</v>
      </c>
      <c r="K12" s="10"/>
      <c r="L12" s="10">
        <f t="shared" si="1"/>
        <v>3.8333333333333335</v>
      </c>
      <c r="M12" t="b">
        <f t="shared" si="2"/>
        <v>0</v>
      </c>
      <c r="N12" s="2" t="s">
        <v>401</v>
      </c>
      <c r="O12">
        <v>44109.648150000001</v>
      </c>
      <c r="P12" s="26">
        <v>43961.980856481481</v>
      </c>
    </row>
    <row r="13" spans="1:27" ht="12.75" hidden="1" x14ac:dyDescent="0.2">
      <c r="A13" s="17">
        <v>44089.943930196758</v>
      </c>
      <c r="B13" s="3" t="s">
        <v>98</v>
      </c>
      <c r="C13" s="3" t="s">
        <v>96</v>
      </c>
      <c r="D13" s="3" t="s">
        <v>11</v>
      </c>
      <c r="E13" s="14">
        <v>5</v>
      </c>
      <c r="F13" s="14">
        <v>4</v>
      </c>
      <c r="G13" s="14">
        <v>4</v>
      </c>
      <c r="H13" s="14">
        <v>5</v>
      </c>
      <c r="I13" s="30" t="s">
        <v>35</v>
      </c>
      <c r="J13" s="10">
        <f t="shared" si="0"/>
        <v>4.5</v>
      </c>
      <c r="K13" s="10"/>
      <c r="L13" s="10">
        <f t="shared" si="1"/>
        <v>4.5</v>
      </c>
      <c r="M13" t="b">
        <f t="shared" si="2"/>
        <v>0</v>
      </c>
      <c r="N13" s="2"/>
      <c r="O13">
        <v>44109.175929999998</v>
      </c>
      <c r="P13" s="26">
        <v>43961.985821759263</v>
      </c>
    </row>
    <row r="14" spans="1:27" ht="12.75" hidden="1" x14ac:dyDescent="0.2">
      <c r="A14" s="17">
        <v>44089.949801342591</v>
      </c>
      <c r="B14" s="3" t="s">
        <v>98</v>
      </c>
      <c r="C14" s="3" t="s">
        <v>9</v>
      </c>
      <c r="D14" s="3" t="s">
        <v>11</v>
      </c>
      <c r="E14" s="14">
        <v>4</v>
      </c>
      <c r="F14" s="14">
        <v>3</v>
      </c>
      <c r="G14" s="14">
        <v>3</v>
      </c>
      <c r="H14" s="14">
        <v>4</v>
      </c>
      <c r="I14" s="30" t="s">
        <v>36</v>
      </c>
      <c r="J14" s="10">
        <f t="shared" si="0"/>
        <v>3.5</v>
      </c>
      <c r="K14" s="10"/>
      <c r="L14" s="10">
        <f t="shared" si="1"/>
        <v>3.5</v>
      </c>
      <c r="M14" t="b">
        <f t="shared" si="2"/>
        <v>0</v>
      </c>
      <c r="N14" s="2"/>
      <c r="O14">
        <v>44110.490740000001</v>
      </c>
      <c r="P14" s="26">
        <v>43992.43209490741</v>
      </c>
    </row>
    <row r="15" spans="1:27" ht="12.75" hidden="1" x14ac:dyDescent="0.2">
      <c r="A15" s="17">
        <v>44090.383776863426</v>
      </c>
      <c r="B15" s="3" t="s">
        <v>86</v>
      </c>
      <c r="C15" s="3" t="s">
        <v>94</v>
      </c>
      <c r="D15" s="3" t="s">
        <v>11</v>
      </c>
      <c r="E15" s="14">
        <v>4</v>
      </c>
      <c r="F15" s="14">
        <v>5</v>
      </c>
      <c r="G15" s="14">
        <v>5</v>
      </c>
      <c r="H15" s="14">
        <v>5</v>
      </c>
      <c r="I15" s="30" t="s">
        <v>419</v>
      </c>
      <c r="J15" s="10">
        <f t="shared" si="0"/>
        <v>4.666666666666667</v>
      </c>
      <c r="K15" s="10"/>
      <c r="L15" s="10">
        <f t="shared" si="1"/>
        <v>4.666666666666667</v>
      </c>
      <c r="M15" t="b">
        <f t="shared" si="2"/>
        <v>0</v>
      </c>
      <c r="N15" s="2"/>
      <c r="O15">
        <v>44110.759259999999</v>
      </c>
      <c r="P15" s="26">
        <v>43992.623217592591</v>
      </c>
    </row>
    <row r="16" spans="1:27" ht="12.75" hidden="1" x14ac:dyDescent="0.2">
      <c r="A16" s="17">
        <v>44090.391354907406</v>
      </c>
      <c r="B16" s="3" t="s">
        <v>86</v>
      </c>
      <c r="C16" s="3" t="s">
        <v>9</v>
      </c>
      <c r="D16" s="3" t="s">
        <v>11</v>
      </c>
      <c r="E16" s="14">
        <v>5</v>
      </c>
      <c r="F16" s="14">
        <v>3</v>
      </c>
      <c r="G16" s="14">
        <v>5</v>
      </c>
      <c r="H16" s="14">
        <v>5</v>
      </c>
      <c r="I16" s="30" t="s">
        <v>37</v>
      </c>
      <c r="J16" s="10">
        <f t="shared" si="0"/>
        <v>4.333333333333333</v>
      </c>
      <c r="K16" s="10"/>
      <c r="L16" s="10">
        <f t="shared" si="1"/>
        <v>4.333333333333333</v>
      </c>
      <c r="M16" t="b">
        <f t="shared" si="2"/>
        <v>0</v>
      </c>
      <c r="N16" s="2"/>
      <c r="O16">
        <v>44110.138890000002</v>
      </c>
      <c r="P16" s="26">
        <v>43992.631701388891</v>
      </c>
    </row>
    <row r="17" spans="1:16" ht="12.75" hidden="1" x14ac:dyDescent="0.2">
      <c r="A17" s="17">
        <v>44090.45223711805</v>
      </c>
      <c r="B17" s="3" t="s">
        <v>86</v>
      </c>
      <c r="C17" s="3" t="s">
        <v>96</v>
      </c>
      <c r="D17" s="3" t="s">
        <v>11</v>
      </c>
      <c r="E17" s="14">
        <v>5</v>
      </c>
      <c r="F17" s="14">
        <v>4</v>
      </c>
      <c r="G17" s="14">
        <v>5</v>
      </c>
      <c r="H17" s="14">
        <v>5</v>
      </c>
      <c r="I17" s="30" t="s">
        <v>38</v>
      </c>
      <c r="J17" s="10">
        <f t="shared" si="0"/>
        <v>4.666666666666667</v>
      </c>
      <c r="K17" s="10"/>
      <c r="L17" s="10">
        <f t="shared" si="1"/>
        <v>4.666666666666667</v>
      </c>
      <c r="M17" t="b">
        <f t="shared" si="2"/>
        <v>0</v>
      </c>
      <c r="N17" s="2"/>
      <c r="O17">
        <v>44110.851849999999</v>
      </c>
      <c r="P17" s="26">
        <v>43992.737268518518</v>
      </c>
    </row>
    <row r="18" spans="1:16" ht="12.75" hidden="1" x14ac:dyDescent="0.2">
      <c r="A18" s="17">
        <v>44090.513010729162</v>
      </c>
      <c r="B18" s="3" t="s">
        <v>9</v>
      </c>
      <c r="C18" s="3" t="s">
        <v>81</v>
      </c>
      <c r="D18" s="3" t="s">
        <v>11</v>
      </c>
      <c r="E18" s="14">
        <v>5</v>
      </c>
      <c r="F18" s="14">
        <v>5</v>
      </c>
      <c r="G18" s="14">
        <v>5</v>
      </c>
      <c r="H18" s="14">
        <v>5</v>
      </c>
      <c r="I18" s="30" t="s">
        <v>409</v>
      </c>
      <c r="J18" s="10">
        <f t="shared" si="0"/>
        <v>5</v>
      </c>
      <c r="K18" s="10"/>
      <c r="L18" s="10">
        <f t="shared" si="1"/>
        <v>5</v>
      </c>
      <c r="M18" t="b">
        <f t="shared" si="2"/>
        <v>0</v>
      </c>
      <c r="N18" s="2"/>
      <c r="O18">
        <v>44110.388890000002</v>
      </c>
      <c r="P18" s="26">
        <v>43992.748263888891</v>
      </c>
    </row>
    <row r="19" spans="1:16" ht="12.75" hidden="1" x14ac:dyDescent="0.2">
      <c r="A19" s="17">
        <v>44090.553957615746</v>
      </c>
      <c r="B19" s="3" t="s">
        <v>94</v>
      </c>
      <c r="C19" s="3" t="s">
        <v>87</v>
      </c>
      <c r="D19" s="3" t="s">
        <v>11</v>
      </c>
      <c r="E19" s="14">
        <v>5</v>
      </c>
      <c r="F19" s="14">
        <v>5</v>
      </c>
      <c r="G19" s="14">
        <v>5</v>
      </c>
      <c r="H19" s="14">
        <v>5</v>
      </c>
      <c r="I19" s="30" t="s">
        <v>39</v>
      </c>
      <c r="J19" s="10">
        <f t="shared" si="0"/>
        <v>5</v>
      </c>
      <c r="K19" s="10"/>
      <c r="L19" s="10">
        <f t="shared" si="1"/>
        <v>5</v>
      </c>
      <c r="M19" t="b">
        <f t="shared" si="2"/>
        <v>0</v>
      </c>
      <c r="N19" s="2"/>
      <c r="O19">
        <v>44110.074070000002</v>
      </c>
      <c r="P19" s="26">
        <v>43992.758240740739</v>
      </c>
    </row>
    <row r="20" spans="1:16" ht="12.75" hidden="1" x14ac:dyDescent="0.2">
      <c r="A20" s="17">
        <v>44090.559090659721</v>
      </c>
      <c r="B20" s="3" t="s">
        <v>94</v>
      </c>
      <c r="C20" s="3" t="s">
        <v>98</v>
      </c>
      <c r="D20" s="3" t="s">
        <v>11</v>
      </c>
      <c r="E20" s="14">
        <v>5</v>
      </c>
      <c r="F20" s="14">
        <v>4</v>
      </c>
      <c r="G20" s="14">
        <v>5</v>
      </c>
      <c r="H20" s="14">
        <v>5</v>
      </c>
      <c r="I20" s="30" t="s">
        <v>420</v>
      </c>
      <c r="J20" s="10">
        <f t="shared" si="0"/>
        <v>4.666666666666667</v>
      </c>
      <c r="K20" s="10"/>
      <c r="L20" s="10">
        <f t="shared" si="1"/>
        <v>4.666666666666667</v>
      </c>
      <c r="M20" t="b">
        <f t="shared" si="2"/>
        <v>0</v>
      </c>
      <c r="N20" s="2"/>
      <c r="O20">
        <v>44110.277779999997</v>
      </c>
      <c r="P20" s="26">
        <v>43992.81590277778</v>
      </c>
    </row>
    <row r="21" spans="1:16" ht="12.75" hidden="1" x14ac:dyDescent="0.2">
      <c r="A21" s="17">
        <v>44090.563353703707</v>
      </c>
      <c r="B21" s="3" t="s">
        <v>94</v>
      </c>
      <c r="C21" s="3" t="s">
        <v>96</v>
      </c>
      <c r="D21" s="3" t="s">
        <v>11</v>
      </c>
      <c r="E21" s="14">
        <v>5</v>
      </c>
      <c r="F21" s="14">
        <v>5</v>
      </c>
      <c r="G21" s="14">
        <v>5</v>
      </c>
      <c r="H21" s="14">
        <v>5</v>
      </c>
      <c r="I21" s="30" t="s">
        <v>40</v>
      </c>
      <c r="J21" s="10">
        <f t="shared" si="0"/>
        <v>5</v>
      </c>
      <c r="K21" s="10"/>
      <c r="L21" s="10">
        <f t="shared" si="1"/>
        <v>5</v>
      </c>
      <c r="M21" t="b">
        <f t="shared" si="2"/>
        <v>0</v>
      </c>
      <c r="N21" s="2"/>
      <c r="O21">
        <v>44110.620369999997</v>
      </c>
      <c r="P21" s="26">
        <v>43992.8515162037</v>
      </c>
    </row>
    <row r="22" spans="1:16" ht="12.75" hidden="1" x14ac:dyDescent="0.2">
      <c r="A22" s="17">
        <v>44090.56572298611</v>
      </c>
      <c r="B22" s="3" t="s">
        <v>94</v>
      </c>
      <c r="C22" s="3" t="s">
        <v>9</v>
      </c>
      <c r="D22" s="3" t="s">
        <v>11</v>
      </c>
      <c r="E22" s="14">
        <v>4</v>
      </c>
      <c r="F22" s="14">
        <v>3</v>
      </c>
      <c r="G22" s="14">
        <v>4</v>
      </c>
      <c r="H22" s="14">
        <v>5</v>
      </c>
      <c r="I22" s="30" t="s">
        <v>41</v>
      </c>
      <c r="J22" s="10">
        <f t="shared" si="0"/>
        <v>3.8333333333333335</v>
      </c>
      <c r="K22" s="10"/>
      <c r="L22" s="10">
        <f t="shared" si="1"/>
        <v>3.8333333333333335</v>
      </c>
      <c r="M22" t="b">
        <f t="shared" si="2"/>
        <v>0</v>
      </c>
      <c r="N22" s="2"/>
      <c r="O22">
        <v>44110.148150000001</v>
      </c>
      <c r="P22" s="26">
        <v>43992.855231481481</v>
      </c>
    </row>
    <row r="23" spans="1:16" ht="12.75" hidden="1" x14ac:dyDescent="0.2">
      <c r="A23" s="17">
        <v>44090.687363472221</v>
      </c>
      <c r="B23" s="3" t="s">
        <v>82</v>
      </c>
      <c r="C23" s="3" t="s">
        <v>98</v>
      </c>
      <c r="D23" s="3" t="s">
        <v>11</v>
      </c>
      <c r="E23" s="14">
        <v>5</v>
      </c>
      <c r="F23" s="14">
        <v>5</v>
      </c>
      <c r="G23" s="14">
        <v>5</v>
      </c>
      <c r="H23" s="14">
        <v>5</v>
      </c>
      <c r="I23" s="30" t="s">
        <v>42</v>
      </c>
      <c r="J23" s="10">
        <f t="shared" si="0"/>
        <v>5</v>
      </c>
      <c r="K23" s="10"/>
      <c r="L23" s="10">
        <f t="shared" si="1"/>
        <v>5</v>
      </c>
      <c r="M23" t="b">
        <f t="shared" si="2"/>
        <v>0</v>
      </c>
      <c r="N23" s="2"/>
      <c r="O23">
        <v>44110.34259</v>
      </c>
      <c r="P23" s="26">
        <v>43992.860613425924</v>
      </c>
    </row>
    <row r="24" spans="1:16" ht="12.75" hidden="1" x14ac:dyDescent="0.2">
      <c r="A24" s="17">
        <v>44090.688796354167</v>
      </c>
      <c r="B24" s="3" t="s">
        <v>82</v>
      </c>
      <c r="C24" s="3" t="s">
        <v>84</v>
      </c>
      <c r="D24" s="3" t="s">
        <v>11</v>
      </c>
      <c r="E24" s="14">
        <v>5</v>
      </c>
      <c r="F24" s="14">
        <v>5</v>
      </c>
      <c r="G24" s="14">
        <v>5</v>
      </c>
      <c r="H24" s="14">
        <v>5</v>
      </c>
      <c r="I24" s="30" t="s">
        <v>43</v>
      </c>
      <c r="J24" s="10">
        <f t="shared" si="0"/>
        <v>5</v>
      </c>
      <c r="K24" s="10"/>
      <c r="L24" s="10">
        <f t="shared" si="1"/>
        <v>5</v>
      </c>
      <c r="M24" t="b">
        <f t="shared" si="2"/>
        <v>0</v>
      </c>
      <c r="N24" s="2"/>
      <c r="O24">
        <v>44110.027779999997</v>
      </c>
      <c r="P24" s="26">
        <v>43992.865590277775</v>
      </c>
    </row>
    <row r="25" spans="1:16" ht="12.75" hidden="1" x14ac:dyDescent="0.2">
      <c r="A25" s="17">
        <v>44090.690839212963</v>
      </c>
      <c r="B25" s="3" t="s">
        <v>82</v>
      </c>
      <c r="C25" s="3" t="s">
        <v>91</v>
      </c>
      <c r="D25" s="3" t="s">
        <v>11</v>
      </c>
      <c r="E25" s="14">
        <v>4</v>
      </c>
      <c r="F25" s="14">
        <v>0</v>
      </c>
      <c r="G25" s="14">
        <v>3</v>
      </c>
      <c r="H25" s="14">
        <v>5</v>
      </c>
      <c r="I25" s="30" t="s">
        <v>44</v>
      </c>
      <c r="J25" s="10">
        <f t="shared" si="0"/>
        <v>2.6666666666666665</v>
      </c>
      <c r="K25" s="10"/>
      <c r="L25" s="10">
        <f t="shared" si="1"/>
        <v>2.6666666666666665</v>
      </c>
      <c r="M25" t="b">
        <f t="shared" si="2"/>
        <v>0</v>
      </c>
      <c r="N25" s="2"/>
      <c r="O25">
        <v>44110.740740000001</v>
      </c>
      <c r="P25" s="26">
        <v>43992.922407407408</v>
      </c>
    </row>
    <row r="26" spans="1:16" ht="12.75" hidden="1" x14ac:dyDescent="0.2">
      <c r="A26" s="17">
        <v>44090.694056435183</v>
      </c>
      <c r="B26" s="3" t="s">
        <v>82</v>
      </c>
      <c r="C26" s="3" t="s">
        <v>96</v>
      </c>
      <c r="D26" s="3" t="s">
        <v>11</v>
      </c>
      <c r="E26" s="14">
        <v>4</v>
      </c>
      <c r="F26" s="14">
        <v>5</v>
      </c>
      <c r="G26" s="14">
        <v>4</v>
      </c>
      <c r="H26" s="14">
        <v>5</v>
      </c>
      <c r="I26" s="30" t="s">
        <v>45</v>
      </c>
      <c r="J26" s="10">
        <f t="shared" si="0"/>
        <v>4.5</v>
      </c>
      <c r="K26" s="10"/>
      <c r="L26" s="10">
        <f t="shared" si="1"/>
        <v>4.5</v>
      </c>
      <c r="M26" t="b">
        <f t="shared" si="2"/>
        <v>0</v>
      </c>
      <c r="N26" s="2"/>
      <c r="O26">
        <v>44110.870369999997</v>
      </c>
      <c r="P26" s="26">
        <v>43992.929328703707</v>
      </c>
    </row>
    <row r="27" spans="1:16" ht="12.75" hidden="1" x14ac:dyDescent="0.2">
      <c r="A27" s="17">
        <v>44090.697820000001</v>
      </c>
      <c r="B27" s="3" t="s">
        <v>82</v>
      </c>
      <c r="C27" s="3" t="s">
        <v>81</v>
      </c>
      <c r="D27" s="3" t="s">
        <v>11</v>
      </c>
      <c r="E27" s="14">
        <v>4</v>
      </c>
      <c r="F27" s="14">
        <v>4</v>
      </c>
      <c r="G27" s="14">
        <v>3</v>
      </c>
      <c r="H27" s="14">
        <v>5</v>
      </c>
      <c r="I27" s="30" t="s">
        <v>46</v>
      </c>
      <c r="J27" s="10">
        <f t="shared" si="0"/>
        <v>4</v>
      </c>
      <c r="K27" s="10"/>
      <c r="L27" s="10">
        <f t="shared" si="1"/>
        <v>4</v>
      </c>
      <c r="M27" t="b">
        <f t="shared" si="2"/>
        <v>0</v>
      </c>
      <c r="N27" s="2"/>
      <c r="O27">
        <v>44110.712959999997</v>
      </c>
      <c r="P27" s="26">
        <v>43992.983067129629</v>
      </c>
    </row>
    <row r="28" spans="1:16" ht="12.75" hidden="1" x14ac:dyDescent="0.2">
      <c r="A28" s="17">
        <v>44090.699273854167</v>
      </c>
      <c r="B28" s="3" t="s">
        <v>82</v>
      </c>
      <c r="C28" s="3" t="s">
        <v>9</v>
      </c>
      <c r="D28" s="3" t="s">
        <v>11</v>
      </c>
      <c r="E28" s="14">
        <v>2</v>
      </c>
      <c r="F28" s="14">
        <v>0</v>
      </c>
      <c r="G28" s="14">
        <v>3</v>
      </c>
      <c r="H28" s="14">
        <v>5</v>
      </c>
      <c r="I28" s="30" t="s">
        <v>47</v>
      </c>
      <c r="J28" s="10">
        <f t="shared" si="0"/>
        <v>2</v>
      </c>
      <c r="K28" s="10"/>
      <c r="L28" s="10">
        <f t="shared" si="1"/>
        <v>2</v>
      </c>
      <c r="M28" t="b">
        <f t="shared" si="2"/>
        <v>0</v>
      </c>
      <c r="N28" s="2"/>
      <c r="O28">
        <v>44110.90625</v>
      </c>
      <c r="P28" s="26">
        <v>43992.990624999999</v>
      </c>
    </row>
    <row r="29" spans="1:16" ht="12.75" hidden="1" x14ac:dyDescent="0.2">
      <c r="A29" s="17">
        <v>44090.700254629628</v>
      </c>
      <c r="B29" s="3" t="s">
        <v>82</v>
      </c>
      <c r="C29" s="3" t="s">
        <v>87</v>
      </c>
      <c r="D29" s="3" t="s">
        <v>11</v>
      </c>
      <c r="E29" s="14">
        <v>5</v>
      </c>
      <c r="F29" s="14">
        <v>5</v>
      </c>
      <c r="G29" s="14">
        <v>5</v>
      </c>
      <c r="H29" s="14">
        <v>5</v>
      </c>
      <c r="I29" s="30" t="s">
        <v>48</v>
      </c>
      <c r="J29" s="10">
        <f t="shared" si="0"/>
        <v>5</v>
      </c>
      <c r="K29" s="10"/>
      <c r="L29" s="10">
        <f t="shared" si="1"/>
        <v>5</v>
      </c>
      <c r="M29" t="b">
        <f t="shared" si="2"/>
        <v>0</v>
      </c>
      <c r="N29" s="2"/>
      <c r="O29">
        <v>44111.601849999999</v>
      </c>
      <c r="P29" s="26">
        <v>44022.000706018516</v>
      </c>
    </row>
    <row r="30" spans="1:16" ht="12.75" hidden="1" x14ac:dyDescent="0.2">
      <c r="A30" s="17">
        <v>44090.701540509261</v>
      </c>
      <c r="B30" s="3" t="s">
        <v>82</v>
      </c>
      <c r="C30" s="3" t="s">
        <v>86</v>
      </c>
      <c r="D30" s="3" t="s">
        <v>11</v>
      </c>
      <c r="E30" s="14">
        <v>5</v>
      </c>
      <c r="F30" s="14">
        <v>5</v>
      </c>
      <c r="G30" s="14">
        <v>5</v>
      </c>
      <c r="H30" s="14">
        <v>5</v>
      </c>
      <c r="I30" s="30" t="s">
        <v>49</v>
      </c>
      <c r="J30" s="10">
        <f t="shared" si="0"/>
        <v>5</v>
      </c>
      <c r="K30" s="10"/>
      <c r="L30" s="10">
        <f t="shared" si="1"/>
        <v>5</v>
      </c>
      <c r="M30" t="b">
        <f t="shared" si="2"/>
        <v>0</v>
      </c>
      <c r="N30" s="2"/>
      <c r="O30">
        <v>44111.583330000001</v>
      </c>
      <c r="P30" s="26">
        <v>44022.008645833332</v>
      </c>
    </row>
    <row r="31" spans="1:16" ht="12.75" hidden="1" x14ac:dyDescent="0.2">
      <c r="A31" s="17">
        <v>44090.703975486111</v>
      </c>
      <c r="B31" s="3" t="s">
        <v>82</v>
      </c>
      <c r="C31" s="3" t="s">
        <v>94</v>
      </c>
      <c r="D31" s="3" t="s">
        <v>11</v>
      </c>
      <c r="E31" s="14">
        <v>5</v>
      </c>
      <c r="F31" s="14">
        <v>5</v>
      </c>
      <c r="G31" s="14">
        <v>5</v>
      </c>
      <c r="H31" s="14">
        <v>5</v>
      </c>
      <c r="I31" s="30" t="s">
        <v>50</v>
      </c>
      <c r="J31" s="10">
        <f t="shared" si="0"/>
        <v>5</v>
      </c>
      <c r="K31" s="10"/>
      <c r="L31" s="10">
        <f t="shared" si="1"/>
        <v>5</v>
      </c>
      <c r="M31" t="b">
        <f t="shared" si="2"/>
        <v>0</v>
      </c>
      <c r="N31" s="2"/>
      <c r="O31">
        <v>44111.851849999999</v>
      </c>
      <c r="P31" s="26">
        <v>44022.014768518522</v>
      </c>
    </row>
    <row r="32" spans="1:16" ht="14.25" x14ac:dyDescent="0.2">
      <c r="A32" s="17">
        <v>44090.724860648144</v>
      </c>
      <c r="B32" s="29" t="s">
        <v>81</v>
      </c>
      <c r="C32" s="29" t="s">
        <v>81</v>
      </c>
      <c r="D32" s="3" t="s">
        <v>11</v>
      </c>
      <c r="E32" s="14">
        <v>3</v>
      </c>
      <c r="F32" s="14">
        <v>3</v>
      </c>
      <c r="G32" s="14">
        <v>3</v>
      </c>
      <c r="H32" s="14">
        <v>4</v>
      </c>
      <c r="I32" s="30" t="s">
        <v>421</v>
      </c>
      <c r="J32" s="10">
        <f t="shared" si="0"/>
        <v>3.1666666666666665</v>
      </c>
      <c r="K32" s="10"/>
      <c r="L32" s="10">
        <f t="shared" si="1"/>
        <v>3.1666666666666665</v>
      </c>
      <c r="M32" t="b">
        <f t="shared" si="2"/>
        <v>1</v>
      </c>
      <c r="N32" s="2" t="s">
        <v>69</v>
      </c>
      <c r="O32">
        <v>44111.245369999997</v>
      </c>
      <c r="P32" s="26">
        <v>44022.019224537034</v>
      </c>
    </row>
    <row r="33" spans="1:16" ht="12.75" hidden="1" x14ac:dyDescent="0.2">
      <c r="A33" s="17">
        <v>44090.841697256939</v>
      </c>
      <c r="B33" s="3" t="s">
        <v>98</v>
      </c>
      <c r="C33" s="3" t="s">
        <v>94</v>
      </c>
      <c r="D33" s="3" t="s">
        <v>11</v>
      </c>
      <c r="E33" s="14">
        <v>4</v>
      </c>
      <c r="F33" s="14">
        <v>5</v>
      </c>
      <c r="G33" s="14">
        <v>4</v>
      </c>
      <c r="H33" s="14">
        <v>5</v>
      </c>
      <c r="I33" s="30" t="s">
        <v>422</v>
      </c>
      <c r="J33" s="10">
        <f t="shared" si="0"/>
        <v>4.5</v>
      </c>
      <c r="K33" s="10"/>
      <c r="L33" s="10">
        <f t="shared" si="1"/>
        <v>4.5</v>
      </c>
      <c r="M33" t="b">
        <f t="shared" si="2"/>
        <v>0</v>
      </c>
      <c r="N33" s="2"/>
      <c r="O33">
        <v>44111.916669999999</v>
      </c>
      <c r="P33" s="26">
        <v>44022.02447916667</v>
      </c>
    </row>
    <row r="34" spans="1:16" ht="12.75" hidden="1" x14ac:dyDescent="0.2">
      <c r="A34" s="17">
        <v>44090.878459965279</v>
      </c>
      <c r="B34" s="3" t="s">
        <v>98</v>
      </c>
      <c r="C34" s="3" t="s">
        <v>87</v>
      </c>
      <c r="D34" s="3" t="s">
        <v>11</v>
      </c>
      <c r="E34" s="14">
        <v>3</v>
      </c>
      <c r="F34" s="14">
        <v>4</v>
      </c>
      <c r="G34" s="14">
        <v>2</v>
      </c>
      <c r="H34" s="14">
        <v>5</v>
      </c>
      <c r="I34" s="30" t="s">
        <v>423</v>
      </c>
      <c r="J34" s="10">
        <f t="shared" si="0"/>
        <v>3.5</v>
      </c>
      <c r="K34" s="10"/>
      <c r="L34" s="10">
        <f t="shared" si="1"/>
        <v>3.5</v>
      </c>
      <c r="M34" t="b">
        <f t="shared" si="2"/>
        <v>0</v>
      </c>
      <c r="N34" s="2"/>
      <c r="O34">
        <v>44111.129630000003</v>
      </c>
      <c r="P34" s="26">
        <v>44022.02921296296</v>
      </c>
    </row>
    <row r="35" spans="1:16" ht="12.75" hidden="1" x14ac:dyDescent="0.2">
      <c r="A35" s="17">
        <v>44090.907468668986</v>
      </c>
      <c r="B35" s="3" t="s">
        <v>98</v>
      </c>
      <c r="C35" s="3" t="s">
        <v>81</v>
      </c>
      <c r="D35" s="3" t="s">
        <v>11</v>
      </c>
      <c r="E35" s="14">
        <v>4</v>
      </c>
      <c r="F35" s="14">
        <v>4</v>
      </c>
      <c r="G35" s="14">
        <v>4</v>
      </c>
      <c r="H35" s="14">
        <v>4</v>
      </c>
      <c r="I35" s="30" t="s">
        <v>51</v>
      </c>
      <c r="J35" s="10">
        <f t="shared" si="0"/>
        <v>4</v>
      </c>
      <c r="K35" s="10"/>
      <c r="L35" s="10">
        <f t="shared" si="1"/>
        <v>4</v>
      </c>
      <c r="M35" t="b">
        <f t="shared" si="2"/>
        <v>0</v>
      </c>
      <c r="N35" s="2"/>
      <c r="O35">
        <v>44111.824070000002</v>
      </c>
      <c r="P35" s="26">
        <v>44022.035428240742</v>
      </c>
    </row>
    <row r="36" spans="1:16" ht="12.75" hidden="1" x14ac:dyDescent="0.2">
      <c r="A36" s="17">
        <v>44090.915144837963</v>
      </c>
      <c r="B36" s="3" t="s">
        <v>98</v>
      </c>
      <c r="C36" s="3" t="s">
        <v>82</v>
      </c>
      <c r="D36" s="3" t="s">
        <v>11</v>
      </c>
      <c r="E36" s="14">
        <v>5</v>
      </c>
      <c r="F36" s="14">
        <v>5</v>
      </c>
      <c r="G36" s="14">
        <v>5</v>
      </c>
      <c r="H36" s="14">
        <v>5</v>
      </c>
      <c r="I36" s="30" t="s">
        <v>424</v>
      </c>
      <c r="J36" s="10">
        <f t="shared" si="0"/>
        <v>5</v>
      </c>
      <c r="K36" s="10"/>
      <c r="L36" s="10">
        <f t="shared" si="1"/>
        <v>5</v>
      </c>
      <c r="M36" t="b">
        <f t="shared" si="2"/>
        <v>0</v>
      </c>
      <c r="N36" s="2"/>
      <c r="O36">
        <v>44111.388890000002</v>
      </c>
      <c r="P36" s="26">
        <v>44022.03701388889</v>
      </c>
    </row>
    <row r="37" spans="1:16" ht="12.75" hidden="1" x14ac:dyDescent="0.2">
      <c r="A37" s="17">
        <v>44092.257305046296</v>
      </c>
      <c r="B37" s="3" t="s">
        <v>98</v>
      </c>
      <c r="C37" s="3" t="s">
        <v>84</v>
      </c>
      <c r="D37" s="3" t="s">
        <v>11</v>
      </c>
      <c r="E37" s="14">
        <v>5</v>
      </c>
      <c r="F37" s="14">
        <v>5</v>
      </c>
      <c r="G37" s="14">
        <v>4</v>
      </c>
      <c r="H37" s="14">
        <v>5</v>
      </c>
      <c r="I37" s="30" t="s">
        <v>52</v>
      </c>
      <c r="J37" s="10">
        <f t="shared" si="0"/>
        <v>4.833333333333333</v>
      </c>
      <c r="K37" s="10"/>
      <c r="L37" s="10">
        <f t="shared" si="1"/>
        <v>4.833333333333333</v>
      </c>
      <c r="M37" t="b">
        <f t="shared" si="2"/>
        <v>0</v>
      </c>
      <c r="N37" s="2"/>
      <c r="O37">
        <v>44111.518519999998</v>
      </c>
      <c r="P37" s="26">
        <v>44022.340185185189</v>
      </c>
    </row>
    <row r="38" spans="1:16" ht="12.75" hidden="1" x14ac:dyDescent="0.2">
      <c r="A38" s="17">
        <v>44092.680710150467</v>
      </c>
      <c r="B38" s="3" t="s">
        <v>98</v>
      </c>
      <c r="C38" s="3" t="s">
        <v>86</v>
      </c>
      <c r="D38" s="3" t="s">
        <v>11</v>
      </c>
      <c r="E38" s="14">
        <v>5</v>
      </c>
      <c r="F38" s="14">
        <v>5</v>
      </c>
      <c r="G38" s="14">
        <v>4</v>
      </c>
      <c r="H38" s="14">
        <v>5</v>
      </c>
      <c r="I38" s="30" t="s">
        <v>53</v>
      </c>
      <c r="J38" s="10">
        <f t="shared" si="0"/>
        <v>4.833333333333333</v>
      </c>
      <c r="K38" s="10"/>
      <c r="L38" s="10">
        <f t="shared" si="1"/>
        <v>4.833333333333333</v>
      </c>
      <c r="M38" t="b">
        <f t="shared" si="2"/>
        <v>0</v>
      </c>
      <c r="N38" s="2"/>
      <c r="O38">
        <v>44111.814810000003</v>
      </c>
      <c r="P38" s="26">
        <v>44022.353148148148</v>
      </c>
    </row>
    <row r="39" spans="1:16" ht="12.75" hidden="1" x14ac:dyDescent="0.2">
      <c r="A39" s="17">
        <v>44095.750300706015</v>
      </c>
      <c r="B39" s="3" t="s">
        <v>9</v>
      </c>
      <c r="C39" s="3" t="s">
        <v>86</v>
      </c>
      <c r="D39" s="3" t="s">
        <v>11</v>
      </c>
      <c r="E39" s="14">
        <v>5</v>
      </c>
      <c r="F39" s="14">
        <v>3</v>
      </c>
      <c r="G39" s="14">
        <v>5</v>
      </c>
      <c r="H39" s="14">
        <v>5</v>
      </c>
      <c r="I39" s="30" t="s">
        <v>54</v>
      </c>
      <c r="J39" s="10">
        <f t="shared" si="0"/>
        <v>4.333333333333333</v>
      </c>
      <c r="K39" s="10"/>
      <c r="L39" s="10">
        <f t="shared" si="1"/>
        <v>4.333333333333333</v>
      </c>
      <c r="M39" t="b">
        <f t="shared" si="2"/>
        <v>0</v>
      </c>
      <c r="N39" s="2"/>
      <c r="O39">
        <v>44111.712959999997</v>
      </c>
      <c r="P39" s="26">
        <v>44022.426817129628</v>
      </c>
    </row>
    <row r="40" spans="1:16" ht="12.75" hidden="1" x14ac:dyDescent="0.2">
      <c r="A40" s="17">
        <v>44095.778748969911</v>
      </c>
      <c r="B40" s="3" t="s">
        <v>9</v>
      </c>
      <c r="C40" s="3" t="s">
        <v>86</v>
      </c>
      <c r="D40" s="3" t="s">
        <v>10</v>
      </c>
      <c r="E40" s="14">
        <v>5</v>
      </c>
      <c r="F40" s="14">
        <v>5</v>
      </c>
      <c r="G40" s="14">
        <v>4</v>
      </c>
      <c r="H40" s="14">
        <v>5</v>
      </c>
      <c r="I40" s="30" t="s">
        <v>55</v>
      </c>
      <c r="J40" s="10">
        <f t="shared" si="0"/>
        <v>4.833333333333333</v>
      </c>
      <c r="K40" s="10"/>
      <c r="L40" s="10">
        <f t="shared" si="1"/>
        <v>4.833333333333333</v>
      </c>
      <c r="M40" t="b">
        <f t="shared" si="2"/>
        <v>0</v>
      </c>
      <c r="N40" s="2"/>
      <c r="O40">
        <v>44111.175929999998</v>
      </c>
      <c r="P40" s="26">
        <v>44022.668321759258</v>
      </c>
    </row>
    <row r="41" spans="1:16" ht="12.75" hidden="1" x14ac:dyDescent="0.2">
      <c r="A41" s="17">
        <v>44095.791298912038</v>
      </c>
      <c r="B41" s="3" t="s">
        <v>9</v>
      </c>
      <c r="C41" s="3" t="s">
        <v>96</v>
      </c>
      <c r="D41" s="3" t="s">
        <v>10</v>
      </c>
      <c r="E41" s="14">
        <v>5</v>
      </c>
      <c r="F41" s="14">
        <v>4</v>
      </c>
      <c r="G41" s="14">
        <v>5</v>
      </c>
      <c r="H41" s="14">
        <v>5</v>
      </c>
      <c r="I41" s="30" t="s">
        <v>56</v>
      </c>
      <c r="J41" s="10">
        <f t="shared" si="0"/>
        <v>4.666666666666667</v>
      </c>
      <c r="K41" s="10"/>
      <c r="L41" s="10">
        <f t="shared" si="1"/>
        <v>4.666666666666667</v>
      </c>
      <c r="M41" t="b">
        <f t="shared" si="2"/>
        <v>0</v>
      </c>
      <c r="N41" s="2"/>
      <c r="O41">
        <v>44111.444439999999</v>
      </c>
      <c r="P41" s="26">
        <v>44022.721944444442</v>
      </c>
    </row>
    <row r="42" spans="1:16" ht="12.75" hidden="1" x14ac:dyDescent="0.2">
      <c r="A42" s="17">
        <v>44095.827014432871</v>
      </c>
      <c r="B42" s="3" t="s">
        <v>9</v>
      </c>
      <c r="C42" s="3" t="s">
        <v>84</v>
      </c>
      <c r="D42" s="3" t="s">
        <v>11</v>
      </c>
      <c r="E42" s="14">
        <v>3</v>
      </c>
      <c r="F42" s="14">
        <v>4</v>
      </c>
      <c r="G42" s="14">
        <v>3</v>
      </c>
      <c r="H42" s="14">
        <v>4</v>
      </c>
      <c r="I42" s="30" t="s">
        <v>57</v>
      </c>
      <c r="J42" s="10">
        <f t="shared" si="0"/>
        <v>3.5</v>
      </c>
      <c r="K42" s="10"/>
      <c r="L42" s="10">
        <f t="shared" si="1"/>
        <v>3.5</v>
      </c>
      <c r="M42" t="b">
        <f t="shared" si="2"/>
        <v>0</v>
      </c>
      <c r="N42" s="2"/>
      <c r="O42">
        <v>44111.833330000001</v>
      </c>
      <c r="P42" s="26">
        <v>44022.726458333331</v>
      </c>
    </row>
    <row r="43" spans="1:16" ht="12.75" hidden="1" x14ac:dyDescent="0.2">
      <c r="A43" s="17">
        <v>44095.830235081019</v>
      </c>
      <c r="B43" s="3" t="s">
        <v>9</v>
      </c>
      <c r="C43" s="3" t="s">
        <v>84</v>
      </c>
      <c r="D43" s="3" t="s">
        <v>10</v>
      </c>
      <c r="E43" s="14">
        <v>3</v>
      </c>
      <c r="F43" s="14">
        <v>3</v>
      </c>
      <c r="G43" s="14">
        <v>3</v>
      </c>
      <c r="H43" s="14">
        <v>3</v>
      </c>
      <c r="I43" s="30" t="s">
        <v>58</v>
      </c>
      <c r="J43" s="10">
        <f t="shared" si="0"/>
        <v>3</v>
      </c>
      <c r="K43" s="10"/>
      <c r="L43" s="10">
        <f t="shared" si="1"/>
        <v>3</v>
      </c>
      <c r="M43" t="b">
        <f t="shared" si="2"/>
        <v>0</v>
      </c>
      <c r="N43" s="2"/>
      <c r="O43">
        <v>44111.101849999999</v>
      </c>
      <c r="P43" s="26">
        <v>44022.81758101852</v>
      </c>
    </row>
    <row r="44" spans="1:16" ht="12.75" hidden="1" x14ac:dyDescent="0.2">
      <c r="A44" s="17">
        <v>44095.832202939811</v>
      </c>
      <c r="B44" s="3" t="s">
        <v>9</v>
      </c>
      <c r="C44" s="3" t="s">
        <v>94</v>
      </c>
      <c r="D44" s="3" t="s">
        <v>11</v>
      </c>
      <c r="E44" s="14">
        <v>3</v>
      </c>
      <c r="F44" s="14">
        <v>5</v>
      </c>
      <c r="G44" s="14">
        <v>5</v>
      </c>
      <c r="H44" s="14">
        <v>4</v>
      </c>
      <c r="I44" s="30" t="s">
        <v>426</v>
      </c>
      <c r="J44" s="10">
        <f t="shared" si="0"/>
        <v>4.166666666666667</v>
      </c>
      <c r="K44" s="10"/>
      <c r="L44" s="10">
        <f t="shared" si="1"/>
        <v>4.166666666666667</v>
      </c>
      <c r="M44" t="b">
        <f t="shared" si="2"/>
        <v>0</v>
      </c>
      <c r="N44" s="2"/>
      <c r="O44">
        <v>44111.629630000003</v>
      </c>
      <c r="P44" s="26">
        <v>44022.817962962959</v>
      </c>
    </row>
    <row r="45" spans="1:16" ht="12.75" hidden="1" x14ac:dyDescent="0.2">
      <c r="A45" s="17">
        <v>44095.832849444443</v>
      </c>
      <c r="B45" s="3" t="s">
        <v>9</v>
      </c>
      <c r="C45" s="3" t="s">
        <v>98</v>
      </c>
      <c r="D45" s="3" t="s">
        <v>10</v>
      </c>
      <c r="E45" s="14">
        <v>5</v>
      </c>
      <c r="F45" s="14">
        <v>5</v>
      </c>
      <c r="G45" s="14">
        <v>5</v>
      </c>
      <c r="H45" s="14">
        <v>5</v>
      </c>
      <c r="I45" s="30" t="s">
        <v>59</v>
      </c>
      <c r="J45" s="10">
        <f t="shared" si="0"/>
        <v>5</v>
      </c>
      <c r="K45" s="10"/>
      <c r="L45" s="10">
        <f t="shared" si="1"/>
        <v>5</v>
      </c>
      <c r="M45" t="b">
        <f t="shared" si="2"/>
        <v>0</v>
      </c>
      <c r="N45" s="2"/>
      <c r="O45">
        <v>44111.995369999997</v>
      </c>
      <c r="P45" s="26">
        <v>44022.893599537034</v>
      </c>
    </row>
    <row r="46" spans="1:16" ht="12.75" x14ac:dyDescent="0.2">
      <c r="A46" s="17">
        <v>44095.893958298606</v>
      </c>
      <c r="B46" s="3" t="s">
        <v>98</v>
      </c>
      <c r="C46" s="3" t="s">
        <v>9</v>
      </c>
      <c r="D46" s="3" t="s">
        <v>11</v>
      </c>
      <c r="E46" s="14">
        <v>5</v>
      </c>
      <c r="F46" s="14">
        <v>5</v>
      </c>
      <c r="G46" s="14">
        <v>5</v>
      </c>
      <c r="H46" s="14">
        <v>5</v>
      </c>
      <c r="I46" s="30" t="s">
        <v>427</v>
      </c>
      <c r="J46" s="10">
        <f t="shared" si="0"/>
        <v>5</v>
      </c>
      <c r="K46" s="10"/>
      <c r="L46" s="10">
        <f t="shared" si="1"/>
        <v>5</v>
      </c>
      <c r="M46" t="b">
        <f t="shared" si="2"/>
        <v>0</v>
      </c>
      <c r="N46" s="2" t="s">
        <v>79</v>
      </c>
      <c r="O46">
        <v>44111.462959999997</v>
      </c>
      <c r="P46" s="26">
        <v>44022.900254629632</v>
      </c>
    </row>
    <row r="47" spans="1:16" ht="12.75" hidden="1" x14ac:dyDescent="0.2">
      <c r="A47" s="17">
        <v>44095.91286773148</v>
      </c>
      <c r="B47" s="3" t="s">
        <v>9</v>
      </c>
      <c r="C47" s="3" t="s">
        <v>87</v>
      </c>
      <c r="D47" s="3" t="s">
        <v>11</v>
      </c>
      <c r="E47" s="14">
        <v>5</v>
      </c>
      <c r="F47" s="14">
        <v>4</v>
      </c>
      <c r="G47" s="14">
        <v>5</v>
      </c>
      <c r="H47" s="14">
        <v>5</v>
      </c>
      <c r="I47" s="30" t="s">
        <v>352</v>
      </c>
      <c r="J47" s="10">
        <f t="shared" si="0"/>
        <v>4.666666666666667</v>
      </c>
      <c r="K47" s="10"/>
      <c r="L47" s="10">
        <f t="shared" si="1"/>
        <v>4.666666666666667</v>
      </c>
      <c r="M47" t="b">
        <f t="shared" si="2"/>
        <v>0</v>
      </c>
      <c r="N47" s="2"/>
      <c r="O47">
        <v>44111.620369999997</v>
      </c>
      <c r="P47" s="26">
        <v>44022.904016203705</v>
      </c>
    </row>
    <row r="48" spans="1:16" ht="12.75" hidden="1" x14ac:dyDescent="0.2">
      <c r="A48" s="17">
        <v>44095.94404076389</v>
      </c>
      <c r="B48" s="3" t="s">
        <v>94</v>
      </c>
      <c r="C48" s="3" t="s">
        <v>81</v>
      </c>
      <c r="D48" s="3" t="s">
        <v>11</v>
      </c>
      <c r="E48" s="14">
        <v>4</v>
      </c>
      <c r="F48" s="14">
        <v>4</v>
      </c>
      <c r="G48" s="14">
        <v>5</v>
      </c>
      <c r="H48" s="14">
        <v>5</v>
      </c>
      <c r="I48" s="30" t="s">
        <v>429</v>
      </c>
      <c r="J48" s="10">
        <f t="shared" si="0"/>
        <v>4.333333333333333</v>
      </c>
      <c r="K48" s="10"/>
      <c r="L48" s="10">
        <f t="shared" si="1"/>
        <v>4.333333333333333</v>
      </c>
      <c r="M48" t="b">
        <f t="shared" si="2"/>
        <v>0</v>
      </c>
      <c r="N48" s="2"/>
      <c r="O48">
        <v>44111.34259</v>
      </c>
      <c r="P48" s="26">
        <v>44022.904363425929</v>
      </c>
    </row>
    <row r="49" spans="1:16" ht="12.75" hidden="1" x14ac:dyDescent="0.2">
      <c r="A49" s="17">
        <v>44095.947209675927</v>
      </c>
      <c r="B49" s="3" t="s">
        <v>94</v>
      </c>
      <c r="C49" s="3" t="s">
        <v>82</v>
      </c>
      <c r="D49" s="3" t="s">
        <v>11</v>
      </c>
      <c r="E49" s="14">
        <v>5</v>
      </c>
      <c r="F49" s="14">
        <v>5</v>
      </c>
      <c r="G49" s="14">
        <v>5</v>
      </c>
      <c r="H49" s="14">
        <v>5</v>
      </c>
      <c r="I49" s="30" t="s">
        <v>430</v>
      </c>
      <c r="J49" s="10">
        <f t="shared" si="0"/>
        <v>5</v>
      </c>
      <c r="K49" s="10"/>
      <c r="L49" s="10">
        <f t="shared" si="1"/>
        <v>5</v>
      </c>
      <c r="M49" t="b">
        <f t="shared" si="2"/>
        <v>0</v>
      </c>
      <c r="N49" s="2"/>
      <c r="O49">
        <v>44111.620369999997</v>
      </c>
      <c r="P49" s="26">
        <v>44022.905266203707</v>
      </c>
    </row>
    <row r="50" spans="1:16" ht="12.75" hidden="1" x14ac:dyDescent="0.2">
      <c r="A50" s="17">
        <v>44095.948687685188</v>
      </c>
      <c r="B50" s="3" t="s">
        <v>94</v>
      </c>
      <c r="C50" s="3" t="s">
        <v>84</v>
      </c>
      <c r="D50" s="3" t="s">
        <v>11</v>
      </c>
      <c r="E50" s="14">
        <v>5</v>
      </c>
      <c r="F50" s="14">
        <v>5</v>
      </c>
      <c r="G50" s="14">
        <v>5</v>
      </c>
      <c r="H50" s="14">
        <v>5</v>
      </c>
      <c r="I50" s="30" t="s">
        <v>60</v>
      </c>
      <c r="J50" s="10">
        <f t="shared" si="0"/>
        <v>5</v>
      </c>
      <c r="K50" s="10"/>
      <c r="L50" s="10">
        <f t="shared" si="1"/>
        <v>5</v>
      </c>
      <c r="M50" t="b">
        <f t="shared" si="2"/>
        <v>0</v>
      </c>
      <c r="N50" s="2"/>
      <c r="O50">
        <v>44111.814810000003</v>
      </c>
      <c r="P50" s="26">
        <v>44022.905648148146</v>
      </c>
    </row>
    <row r="51" spans="1:16" ht="14.25" x14ac:dyDescent="0.2">
      <c r="A51" s="17">
        <v>44095.951531192128</v>
      </c>
      <c r="B51" s="29" t="s">
        <v>86</v>
      </c>
      <c r="C51" s="29" t="s">
        <v>86</v>
      </c>
      <c r="D51" s="3" t="s">
        <v>11</v>
      </c>
      <c r="E51" s="14">
        <v>5</v>
      </c>
      <c r="F51" s="14">
        <v>5</v>
      </c>
      <c r="G51" s="14">
        <v>5</v>
      </c>
      <c r="H51" s="14">
        <v>5</v>
      </c>
      <c r="I51" s="30" t="s">
        <v>61</v>
      </c>
      <c r="J51" s="10">
        <f t="shared" si="0"/>
        <v>5</v>
      </c>
      <c r="K51" s="10"/>
      <c r="L51" s="10">
        <f t="shared" si="1"/>
        <v>5</v>
      </c>
      <c r="M51" t="b">
        <f t="shared" si="2"/>
        <v>1</v>
      </c>
      <c r="N51" s="2" t="s">
        <v>69</v>
      </c>
      <c r="O51">
        <v>44111.768519999998</v>
      </c>
      <c r="P51" s="26">
        <v>44022.906747685185</v>
      </c>
    </row>
    <row r="52" spans="1:16" ht="12.75" hidden="1" x14ac:dyDescent="0.2">
      <c r="A52" s="17">
        <v>44095.954288159723</v>
      </c>
      <c r="B52" s="3" t="s">
        <v>94</v>
      </c>
      <c r="C52" s="3" t="s">
        <v>91</v>
      </c>
      <c r="D52" s="3" t="s">
        <v>11</v>
      </c>
      <c r="E52" s="14">
        <v>4</v>
      </c>
      <c r="F52" s="14">
        <v>4</v>
      </c>
      <c r="G52" s="14">
        <v>4</v>
      </c>
      <c r="H52" s="14">
        <v>4</v>
      </c>
      <c r="I52" s="30" t="s">
        <v>431</v>
      </c>
      <c r="J52" s="10">
        <f t="shared" si="0"/>
        <v>4</v>
      </c>
      <c r="K52" s="10"/>
      <c r="L52" s="10">
        <f t="shared" si="1"/>
        <v>4</v>
      </c>
      <c r="M52" t="b">
        <f t="shared" si="2"/>
        <v>0</v>
      </c>
      <c r="N52" s="2"/>
      <c r="O52">
        <v>44111.583330000001</v>
      </c>
      <c r="P52" s="26">
        <v>44022.907395833332</v>
      </c>
    </row>
    <row r="53" spans="1:16" ht="12.75" hidden="1" x14ac:dyDescent="0.2">
      <c r="A53" s="17">
        <v>44095.971199513893</v>
      </c>
      <c r="B53" s="3" t="s">
        <v>9</v>
      </c>
      <c r="C53" s="3" t="s">
        <v>82</v>
      </c>
      <c r="D53" s="3" t="s">
        <v>11</v>
      </c>
      <c r="E53" s="14">
        <v>5</v>
      </c>
      <c r="F53" s="14">
        <v>5</v>
      </c>
      <c r="G53" s="14">
        <v>5</v>
      </c>
      <c r="H53" s="14">
        <v>5</v>
      </c>
      <c r="I53" s="30" t="s">
        <v>410</v>
      </c>
      <c r="J53" s="10">
        <f t="shared" si="0"/>
        <v>5</v>
      </c>
      <c r="K53" s="10"/>
      <c r="L53" s="10">
        <f t="shared" si="1"/>
        <v>5</v>
      </c>
      <c r="M53" t="b">
        <f t="shared" si="2"/>
        <v>0</v>
      </c>
      <c r="N53" s="2"/>
      <c r="O53">
        <v>44111.629630000003</v>
      </c>
      <c r="P53" s="26">
        <v>44022.908796296295</v>
      </c>
    </row>
    <row r="54" spans="1:16" ht="12.75" hidden="1" x14ac:dyDescent="0.2">
      <c r="A54" s="17">
        <v>44095.995045231481</v>
      </c>
      <c r="B54" s="3" t="s">
        <v>9</v>
      </c>
      <c r="C54" s="3" t="s">
        <v>96</v>
      </c>
      <c r="D54" s="3" t="s">
        <v>11</v>
      </c>
      <c r="E54" s="14">
        <v>5</v>
      </c>
      <c r="F54" s="14">
        <v>5</v>
      </c>
      <c r="G54" s="14">
        <v>5</v>
      </c>
      <c r="H54" s="14">
        <v>5</v>
      </c>
      <c r="I54" s="30" t="s">
        <v>62</v>
      </c>
      <c r="J54" s="10">
        <f t="shared" si="0"/>
        <v>5</v>
      </c>
      <c r="K54" s="10"/>
      <c r="L54" s="10">
        <f t="shared" si="1"/>
        <v>5</v>
      </c>
      <c r="M54" t="b">
        <f t="shared" si="2"/>
        <v>0</v>
      </c>
      <c r="N54" s="2"/>
      <c r="O54">
        <v>44111.805560000001</v>
      </c>
      <c r="P54" s="26">
        <v>44022.909618055557</v>
      </c>
    </row>
    <row r="55" spans="1:16" ht="12.75" hidden="1" x14ac:dyDescent="0.2">
      <c r="A55" s="17">
        <v>44096.429263460654</v>
      </c>
      <c r="B55" s="3" t="s">
        <v>98</v>
      </c>
      <c r="C55" s="3" t="s">
        <v>96</v>
      </c>
      <c r="D55" s="3" t="s">
        <v>10</v>
      </c>
      <c r="E55" s="14">
        <v>5</v>
      </c>
      <c r="F55" s="14">
        <v>4</v>
      </c>
      <c r="G55" s="14">
        <v>5</v>
      </c>
      <c r="H55" s="14">
        <v>5</v>
      </c>
      <c r="I55" s="30" t="s">
        <v>63</v>
      </c>
      <c r="J55" s="10">
        <f t="shared" si="0"/>
        <v>4.666666666666667</v>
      </c>
      <c r="K55" s="10"/>
      <c r="L55" s="10">
        <f t="shared" si="1"/>
        <v>4.666666666666667</v>
      </c>
      <c r="M55" t="b">
        <f t="shared" si="2"/>
        <v>0</v>
      </c>
      <c r="N55" s="2"/>
      <c r="O55">
        <v>44111.462959999997</v>
      </c>
      <c r="P55" s="26">
        <v>44022.910254629627</v>
      </c>
    </row>
    <row r="56" spans="1:16" ht="12.75" hidden="1" x14ac:dyDescent="0.2">
      <c r="A56" s="17">
        <v>44096.436112418982</v>
      </c>
      <c r="B56" s="3" t="s">
        <v>98</v>
      </c>
      <c r="C56" s="3" t="s">
        <v>9</v>
      </c>
      <c r="D56" s="3" t="s">
        <v>10</v>
      </c>
      <c r="E56" s="14">
        <v>5</v>
      </c>
      <c r="F56" s="14">
        <v>4</v>
      </c>
      <c r="G56" s="14">
        <v>4</v>
      </c>
      <c r="H56" s="14">
        <v>5</v>
      </c>
      <c r="I56" s="30" t="s">
        <v>64</v>
      </c>
      <c r="J56" s="10">
        <f t="shared" si="0"/>
        <v>4.5</v>
      </c>
      <c r="K56" s="10"/>
      <c r="L56" s="10">
        <f t="shared" si="1"/>
        <v>4.5</v>
      </c>
      <c r="M56" t="b">
        <f t="shared" si="2"/>
        <v>0</v>
      </c>
      <c r="N56" s="2"/>
      <c r="O56">
        <v>44111.754630000003</v>
      </c>
      <c r="P56" s="26">
        <v>44022.910775462966</v>
      </c>
    </row>
    <row r="57" spans="1:16" ht="12.75" hidden="1" x14ac:dyDescent="0.2">
      <c r="A57" s="17">
        <v>44096.59078810185</v>
      </c>
      <c r="B57" s="3" t="s">
        <v>96</v>
      </c>
      <c r="C57" s="3" t="s">
        <v>9</v>
      </c>
      <c r="D57" s="3" t="s">
        <v>10</v>
      </c>
      <c r="E57" s="14">
        <v>5</v>
      </c>
      <c r="F57" s="14">
        <v>4</v>
      </c>
      <c r="G57" s="14">
        <v>5</v>
      </c>
      <c r="H57" s="14">
        <v>5</v>
      </c>
      <c r="I57" s="30" t="s">
        <v>65</v>
      </c>
      <c r="J57" s="10">
        <f t="shared" si="0"/>
        <v>4.666666666666667</v>
      </c>
      <c r="K57" s="10"/>
      <c r="L57" s="10">
        <f t="shared" si="1"/>
        <v>4.666666666666667</v>
      </c>
      <c r="M57" t="b">
        <f t="shared" si="2"/>
        <v>0</v>
      </c>
      <c r="N57" s="2"/>
      <c r="O57">
        <v>44111.370369999997</v>
      </c>
      <c r="P57" s="26">
        <v>44022.911203703705</v>
      </c>
    </row>
    <row r="58" spans="1:16" ht="12.75" hidden="1" x14ac:dyDescent="0.2">
      <c r="A58" s="17">
        <v>44096.593990914349</v>
      </c>
      <c r="B58" s="3" t="s">
        <v>96</v>
      </c>
      <c r="C58" s="3" t="s">
        <v>98</v>
      </c>
      <c r="D58" s="3" t="s">
        <v>10</v>
      </c>
      <c r="E58" s="14">
        <v>5</v>
      </c>
      <c r="F58" s="14">
        <v>5</v>
      </c>
      <c r="G58" s="14">
        <v>5</v>
      </c>
      <c r="H58" s="14">
        <v>5</v>
      </c>
      <c r="I58" s="30" t="s">
        <v>432</v>
      </c>
      <c r="J58" s="10">
        <f t="shared" si="0"/>
        <v>5</v>
      </c>
      <c r="K58" s="10"/>
      <c r="L58" s="10">
        <f t="shared" si="1"/>
        <v>5</v>
      </c>
      <c r="M58" t="b">
        <f t="shared" si="2"/>
        <v>0</v>
      </c>
      <c r="N58" s="2"/>
      <c r="O58">
        <v>44111.879630000003</v>
      </c>
      <c r="P58" s="26">
        <v>44022.911608796298</v>
      </c>
    </row>
    <row r="59" spans="1:16" ht="12.75" hidden="1" x14ac:dyDescent="0.2">
      <c r="A59" s="17">
        <v>44096.599065219911</v>
      </c>
      <c r="B59" s="3" t="s">
        <v>96</v>
      </c>
      <c r="C59" s="3" t="s">
        <v>81</v>
      </c>
      <c r="D59" s="3" t="s">
        <v>10</v>
      </c>
      <c r="E59" s="14">
        <v>4</v>
      </c>
      <c r="F59" s="14">
        <v>4</v>
      </c>
      <c r="G59" s="14">
        <v>5</v>
      </c>
      <c r="H59" s="14">
        <v>5</v>
      </c>
      <c r="I59" s="30" t="s">
        <v>433</v>
      </c>
      <c r="J59" s="10">
        <f t="shared" si="0"/>
        <v>4.333333333333333</v>
      </c>
      <c r="K59" s="10"/>
      <c r="L59" s="10">
        <f t="shared" si="1"/>
        <v>4.333333333333333</v>
      </c>
      <c r="M59" t="b">
        <f t="shared" si="2"/>
        <v>0</v>
      </c>
      <c r="N59" s="2"/>
      <c r="O59">
        <v>44111.638890000002</v>
      </c>
      <c r="P59" s="26">
        <v>44022.917326388888</v>
      </c>
    </row>
    <row r="60" spans="1:16" ht="12.75" hidden="1" x14ac:dyDescent="0.2">
      <c r="A60" s="17">
        <v>44096.613250960647</v>
      </c>
      <c r="B60" s="3" t="s">
        <v>96</v>
      </c>
      <c r="C60" s="3" t="s">
        <v>86</v>
      </c>
      <c r="D60" s="3" t="s">
        <v>10</v>
      </c>
      <c r="E60" s="14">
        <v>5</v>
      </c>
      <c r="F60" s="14">
        <v>5</v>
      </c>
      <c r="G60" s="14">
        <v>5</v>
      </c>
      <c r="H60" s="14">
        <v>5</v>
      </c>
      <c r="I60" s="30" t="s">
        <v>66</v>
      </c>
      <c r="J60" s="10">
        <f t="shared" si="0"/>
        <v>5</v>
      </c>
      <c r="K60" s="10"/>
      <c r="L60" s="10">
        <f t="shared" si="1"/>
        <v>5</v>
      </c>
      <c r="M60" t="b">
        <f t="shared" si="2"/>
        <v>0</v>
      </c>
      <c r="N60" s="2"/>
      <c r="O60">
        <v>44111.694439999999</v>
      </c>
      <c r="P60" s="26">
        <v>44022.919756944444</v>
      </c>
    </row>
    <row r="61" spans="1:16" ht="12.75" hidden="1" x14ac:dyDescent="0.2">
      <c r="A61" s="17">
        <v>44096.998153518522</v>
      </c>
      <c r="B61" s="3" t="s">
        <v>80</v>
      </c>
      <c r="C61" s="3" t="s">
        <v>81</v>
      </c>
      <c r="D61" s="3" t="s">
        <v>11</v>
      </c>
      <c r="E61" s="14">
        <v>4</v>
      </c>
      <c r="F61" s="14">
        <v>2</v>
      </c>
      <c r="G61" s="14">
        <v>5</v>
      </c>
      <c r="H61" s="14">
        <v>5</v>
      </c>
      <c r="I61" s="30" t="s">
        <v>434</v>
      </c>
      <c r="J61" s="10">
        <f t="shared" si="0"/>
        <v>3.6666666666666665</v>
      </c>
      <c r="K61" s="10"/>
      <c r="L61" s="10">
        <f t="shared" si="1"/>
        <v>3.6666666666666665</v>
      </c>
      <c r="M61" t="b">
        <f t="shared" si="2"/>
        <v>0</v>
      </c>
      <c r="N61" s="2"/>
      <c r="O61">
        <v>44111.09375</v>
      </c>
      <c r="P61" s="26">
        <v>44022.920937499999</v>
      </c>
    </row>
    <row r="62" spans="1:16" ht="12.75" hidden="1" x14ac:dyDescent="0.2">
      <c r="A62" s="17">
        <v>44097.004180752316</v>
      </c>
      <c r="B62" s="3" t="s">
        <v>80</v>
      </c>
      <c r="C62" s="3" t="s">
        <v>82</v>
      </c>
      <c r="D62" s="3" t="s">
        <v>11</v>
      </c>
      <c r="E62" s="14">
        <v>3</v>
      </c>
      <c r="F62" s="14">
        <v>3</v>
      </c>
      <c r="G62" s="14">
        <v>5</v>
      </c>
      <c r="H62" s="14">
        <v>5</v>
      </c>
      <c r="I62" s="30" t="s">
        <v>83</v>
      </c>
      <c r="J62" s="10">
        <f t="shared" si="0"/>
        <v>3.6666666666666665</v>
      </c>
      <c r="K62" s="10"/>
      <c r="L62" s="10">
        <f t="shared" si="1"/>
        <v>3.6666666666666665</v>
      </c>
      <c r="M62" t="b">
        <f t="shared" si="2"/>
        <v>0</v>
      </c>
      <c r="N62" s="2"/>
      <c r="O62">
        <v>44111.962959999997</v>
      </c>
      <c r="P62" s="26">
        <v>44022.929629629631</v>
      </c>
    </row>
    <row r="63" spans="1:16" ht="12.75" hidden="1" x14ac:dyDescent="0.2">
      <c r="A63" s="17">
        <v>44097.010648229167</v>
      </c>
      <c r="B63" s="3" t="s">
        <v>80</v>
      </c>
      <c r="C63" s="3" t="s">
        <v>84</v>
      </c>
      <c r="D63" s="3" t="s">
        <v>11</v>
      </c>
      <c r="E63" s="14">
        <v>4</v>
      </c>
      <c r="F63" s="14">
        <v>4</v>
      </c>
      <c r="G63" s="14">
        <v>4</v>
      </c>
      <c r="H63" s="14">
        <v>5</v>
      </c>
      <c r="I63" s="30" t="s">
        <v>85</v>
      </c>
      <c r="J63" s="10">
        <f t="shared" si="0"/>
        <v>4.166666666666667</v>
      </c>
      <c r="K63" s="10"/>
      <c r="L63" s="10">
        <f t="shared" si="1"/>
        <v>4.166666666666667</v>
      </c>
      <c r="M63" t="b">
        <f t="shared" si="2"/>
        <v>0</v>
      </c>
      <c r="N63" s="2"/>
      <c r="O63">
        <v>44111.648150000001</v>
      </c>
      <c r="P63" s="26">
        <v>44022.945856481485</v>
      </c>
    </row>
    <row r="64" spans="1:16" ht="12.75" x14ac:dyDescent="0.2">
      <c r="A64" s="17">
        <v>44097.536706157407</v>
      </c>
      <c r="B64" s="3" t="s">
        <v>87</v>
      </c>
      <c r="C64" s="3" t="s">
        <v>81</v>
      </c>
      <c r="D64" s="3" t="s">
        <v>10</v>
      </c>
      <c r="E64" s="14">
        <v>4</v>
      </c>
      <c r="F64" s="14">
        <v>3</v>
      </c>
      <c r="G64" s="14">
        <v>4</v>
      </c>
      <c r="H64" s="14">
        <v>3</v>
      </c>
      <c r="I64" s="30" t="s">
        <v>435</v>
      </c>
      <c r="J64" s="10">
        <f t="shared" si="0"/>
        <v>3.5</v>
      </c>
      <c r="K64" s="10"/>
      <c r="L64" s="10">
        <f t="shared" si="1"/>
        <v>3.5</v>
      </c>
      <c r="M64" t="b">
        <f t="shared" si="2"/>
        <v>0</v>
      </c>
      <c r="N64" s="2" t="s">
        <v>106</v>
      </c>
      <c r="O64">
        <v>44111.768519999998</v>
      </c>
      <c r="P64" s="26">
        <v>44022.947997685187</v>
      </c>
    </row>
    <row r="65" spans="1:16" ht="12.75" x14ac:dyDescent="0.2">
      <c r="A65" s="17">
        <v>44097.543813773147</v>
      </c>
      <c r="B65" s="3" t="s">
        <v>87</v>
      </c>
      <c r="C65" s="3" t="s">
        <v>82</v>
      </c>
      <c r="D65" s="3" t="s">
        <v>10</v>
      </c>
      <c r="E65" s="14">
        <v>4</v>
      </c>
      <c r="F65" s="14">
        <v>4</v>
      </c>
      <c r="G65" s="14">
        <v>4</v>
      </c>
      <c r="H65" s="14">
        <v>5</v>
      </c>
      <c r="I65" s="30" t="s">
        <v>88</v>
      </c>
      <c r="J65" s="10">
        <f t="shared" si="0"/>
        <v>4.166666666666667</v>
      </c>
      <c r="K65" s="10"/>
      <c r="L65" s="10">
        <f t="shared" si="1"/>
        <v>4.166666666666667</v>
      </c>
      <c r="M65" t="b">
        <f t="shared" si="2"/>
        <v>0</v>
      </c>
      <c r="N65" s="2" t="s">
        <v>106</v>
      </c>
      <c r="O65">
        <v>44111.824070000002</v>
      </c>
      <c r="P65" s="26">
        <v>44022.951678240737</v>
      </c>
    </row>
    <row r="66" spans="1:16" ht="12.75" hidden="1" x14ac:dyDescent="0.2">
      <c r="A66" s="17">
        <v>44097.547760740737</v>
      </c>
      <c r="B66" s="3" t="s">
        <v>87</v>
      </c>
      <c r="C66" s="3" t="s">
        <v>84</v>
      </c>
      <c r="D66" s="3" t="s">
        <v>10</v>
      </c>
      <c r="E66" s="14">
        <v>4</v>
      </c>
      <c r="F66" s="14">
        <v>2</v>
      </c>
      <c r="G66" s="14">
        <v>4</v>
      </c>
      <c r="H66" s="14">
        <v>3</v>
      </c>
      <c r="I66" s="30" t="s">
        <v>89</v>
      </c>
      <c r="J66" s="10">
        <f t="shared" ref="J66:J129" si="3">(E66*2+F66*2+G66+H66)/6</f>
        <v>3.1666666666666665</v>
      </c>
      <c r="K66" s="10"/>
      <c r="L66" s="10">
        <f t="shared" ref="L66:L129" si="4">IF(K66="b",J66*1.1,J66)</f>
        <v>3.1666666666666665</v>
      </c>
      <c r="M66" t="b">
        <f t="shared" ref="M66:M129" si="5">EXACT(B66,C66)</f>
        <v>0</v>
      </c>
      <c r="N66" s="2"/>
      <c r="O66" t="e">
        <v>#VALUE!</v>
      </c>
      <c r="P66" s="26">
        <v>44022.952499999999</v>
      </c>
    </row>
    <row r="67" spans="1:16" ht="12.75" x14ac:dyDescent="0.2">
      <c r="A67" s="17">
        <v>44097.549167129633</v>
      </c>
      <c r="B67" s="3" t="s">
        <v>87</v>
      </c>
      <c r="C67" s="3" t="s">
        <v>86</v>
      </c>
      <c r="D67" s="3" t="s">
        <v>10</v>
      </c>
      <c r="E67" s="14">
        <v>5</v>
      </c>
      <c r="F67" s="14">
        <v>5</v>
      </c>
      <c r="G67" s="14">
        <v>5</v>
      </c>
      <c r="H67" s="14">
        <v>5</v>
      </c>
      <c r="I67" s="30" t="s">
        <v>90</v>
      </c>
      <c r="J67" s="10">
        <f t="shared" si="3"/>
        <v>5</v>
      </c>
      <c r="K67" s="10"/>
      <c r="L67" s="10">
        <f t="shared" si="4"/>
        <v>5</v>
      </c>
      <c r="M67" t="b">
        <f t="shared" si="5"/>
        <v>0</v>
      </c>
      <c r="N67" s="2" t="s">
        <v>106</v>
      </c>
      <c r="O67">
        <v>44111.759259999999</v>
      </c>
      <c r="P67" s="26">
        <v>44022.955717592595</v>
      </c>
    </row>
    <row r="68" spans="1:16" ht="12.75" hidden="1" x14ac:dyDescent="0.2">
      <c r="A68" s="17">
        <v>44097.551229421297</v>
      </c>
      <c r="B68" s="3" t="s">
        <v>87</v>
      </c>
      <c r="C68" s="3" t="s">
        <v>81</v>
      </c>
      <c r="D68" s="3" t="s">
        <v>10</v>
      </c>
      <c r="E68" s="14">
        <v>3</v>
      </c>
      <c r="F68" s="14">
        <v>3</v>
      </c>
      <c r="G68" s="14">
        <v>4</v>
      </c>
      <c r="H68" s="14">
        <v>4</v>
      </c>
      <c r="I68" s="30" t="s">
        <v>436</v>
      </c>
      <c r="J68" s="10">
        <f t="shared" si="3"/>
        <v>3.3333333333333335</v>
      </c>
      <c r="K68" s="10"/>
      <c r="L68" s="10">
        <f t="shared" si="4"/>
        <v>3.3333333333333335</v>
      </c>
      <c r="M68" t="b">
        <f t="shared" si="5"/>
        <v>0</v>
      </c>
      <c r="N68" s="2"/>
      <c r="O68">
        <v>44111.148150000001</v>
      </c>
      <c r="P68" s="26">
        <v>44022.95648148148</v>
      </c>
    </row>
    <row r="69" spans="1:16" ht="12.75" x14ac:dyDescent="0.2">
      <c r="A69" s="17">
        <v>44097.551892476855</v>
      </c>
      <c r="B69" s="3" t="s">
        <v>87</v>
      </c>
      <c r="C69" s="3" t="s">
        <v>82</v>
      </c>
      <c r="D69" s="3" t="s">
        <v>10</v>
      </c>
      <c r="E69" s="14">
        <v>4</v>
      </c>
      <c r="F69" s="14">
        <v>4</v>
      </c>
      <c r="G69" s="14">
        <v>4</v>
      </c>
      <c r="H69" s="14">
        <v>4</v>
      </c>
      <c r="I69" s="3"/>
      <c r="J69" s="10">
        <f t="shared" si="3"/>
        <v>4</v>
      </c>
      <c r="K69" s="10"/>
      <c r="L69" s="10">
        <f t="shared" si="4"/>
        <v>4</v>
      </c>
      <c r="M69" t="b">
        <f t="shared" si="5"/>
        <v>0</v>
      </c>
      <c r="N69" s="2" t="s">
        <v>106</v>
      </c>
      <c r="O69">
        <v>44111.962959999997</v>
      </c>
      <c r="P69" s="26">
        <v>44022.959629629629</v>
      </c>
    </row>
    <row r="70" spans="1:16" ht="12.75" hidden="1" x14ac:dyDescent="0.2">
      <c r="A70" s="17">
        <v>44097.607581296295</v>
      </c>
      <c r="B70" s="3" t="s">
        <v>80</v>
      </c>
      <c r="C70" s="3" t="s">
        <v>86</v>
      </c>
      <c r="D70" s="3" t="s">
        <v>11</v>
      </c>
      <c r="E70" s="14">
        <v>3</v>
      </c>
      <c r="F70" s="14">
        <v>5</v>
      </c>
      <c r="G70" s="14">
        <v>4</v>
      </c>
      <c r="H70" s="14">
        <v>5</v>
      </c>
      <c r="I70" s="30" t="s">
        <v>103</v>
      </c>
      <c r="J70" s="10">
        <f t="shared" si="3"/>
        <v>4.166666666666667</v>
      </c>
      <c r="K70" s="10" t="s">
        <v>109</v>
      </c>
      <c r="L70" s="10">
        <f t="shared" si="4"/>
        <v>4.5833333333333339</v>
      </c>
      <c r="M70" t="b">
        <f t="shared" si="5"/>
        <v>0</v>
      </c>
      <c r="N70" s="2"/>
      <c r="O70">
        <v>44111.351849999999</v>
      </c>
      <c r="P70" s="26">
        <v>44022.972893518519</v>
      </c>
    </row>
    <row r="71" spans="1:16" ht="12.75" hidden="1" x14ac:dyDescent="0.2">
      <c r="A71" s="17">
        <v>44097.612251087965</v>
      </c>
      <c r="B71" s="3" t="s">
        <v>80</v>
      </c>
      <c r="C71" s="3" t="s">
        <v>91</v>
      </c>
      <c r="D71" s="3" t="s">
        <v>11</v>
      </c>
      <c r="E71" s="14">
        <v>3</v>
      </c>
      <c r="F71" s="14">
        <v>1</v>
      </c>
      <c r="G71" s="14">
        <v>5</v>
      </c>
      <c r="H71" s="14">
        <v>5</v>
      </c>
      <c r="I71" s="30" t="s">
        <v>92</v>
      </c>
      <c r="J71" s="10">
        <f t="shared" si="3"/>
        <v>3</v>
      </c>
      <c r="K71" s="10"/>
      <c r="L71" s="10">
        <f t="shared" si="4"/>
        <v>3</v>
      </c>
      <c r="M71" t="b">
        <f t="shared" si="5"/>
        <v>0</v>
      </c>
      <c r="N71" s="2"/>
      <c r="O71">
        <v>44111.509259999999</v>
      </c>
      <c r="P71" s="26">
        <v>44022.975405092591</v>
      </c>
    </row>
    <row r="72" spans="1:16" ht="12.75" hidden="1" x14ac:dyDescent="0.2">
      <c r="A72" s="17">
        <v>44097.619268483795</v>
      </c>
      <c r="B72" s="3" t="s">
        <v>80</v>
      </c>
      <c r="C72" s="3" t="s">
        <v>87</v>
      </c>
      <c r="D72" s="3" t="s">
        <v>11</v>
      </c>
      <c r="E72" s="14">
        <v>5</v>
      </c>
      <c r="F72" s="14">
        <v>5</v>
      </c>
      <c r="G72" s="14">
        <v>5</v>
      </c>
      <c r="H72" s="14">
        <v>5</v>
      </c>
      <c r="I72" s="30" t="s">
        <v>93</v>
      </c>
      <c r="J72" s="10">
        <f t="shared" si="3"/>
        <v>5</v>
      </c>
      <c r="K72" s="10"/>
      <c r="L72" s="10">
        <f t="shared" si="4"/>
        <v>5</v>
      </c>
      <c r="M72" t="b">
        <f t="shared" si="5"/>
        <v>0</v>
      </c>
      <c r="N72" s="2"/>
      <c r="O72">
        <v>44111.481480000002</v>
      </c>
      <c r="P72" s="26">
        <v>44022.979814814818</v>
      </c>
    </row>
    <row r="73" spans="1:16" ht="12.75" hidden="1" x14ac:dyDescent="0.2">
      <c r="A73" s="17">
        <v>44097.625380138888</v>
      </c>
      <c r="B73" s="3" t="s">
        <v>80</v>
      </c>
      <c r="C73" s="3" t="s">
        <v>94</v>
      </c>
      <c r="D73" s="3" t="s">
        <v>11</v>
      </c>
      <c r="E73" s="14">
        <v>4</v>
      </c>
      <c r="F73" s="14">
        <v>5</v>
      </c>
      <c r="G73" s="14">
        <v>5</v>
      </c>
      <c r="H73" s="14">
        <v>4</v>
      </c>
      <c r="I73" s="30" t="s">
        <v>95</v>
      </c>
      <c r="J73" s="10">
        <f t="shared" si="3"/>
        <v>4.5</v>
      </c>
      <c r="K73" s="10"/>
      <c r="L73" s="10">
        <f t="shared" si="4"/>
        <v>4.5</v>
      </c>
      <c r="M73" t="b">
        <f t="shared" si="5"/>
        <v>0</v>
      </c>
      <c r="N73" s="2"/>
      <c r="O73">
        <v>44111.712959999997</v>
      </c>
      <c r="P73" s="26">
        <v>44022.980567129627</v>
      </c>
    </row>
    <row r="74" spans="1:16" ht="12.75" x14ac:dyDescent="0.2">
      <c r="A74" s="17">
        <v>44097.626734247686</v>
      </c>
      <c r="B74" s="3" t="s">
        <v>87</v>
      </c>
      <c r="C74" s="3" t="s">
        <v>91</v>
      </c>
      <c r="D74" s="3" t="s">
        <v>10</v>
      </c>
      <c r="E74" s="14">
        <v>5</v>
      </c>
      <c r="F74" s="14">
        <v>5</v>
      </c>
      <c r="G74" s="14">
        <v>5</v>
      </c>
      <c r="H74" s="14">
        <v>4</v>
      </c>
      <c r="I74" s="30" t="s">
        <v>437</v>
      </c>
      <c r="J74" s="10">
        <f t="shared" si="3"/>
        <v>4.833333333333333</v>
      </c>
      <c r="K74" s="10"/>
      <c r="L74" s="10">
        <f t="shared" si="4"/>
        <v>4.833333333333333</v>
      </c>
      <c r="M74" t="b">
        <f t="shared" si="5"/>
        <v>0</v>
      </c>
      <c r="N74" s="2" t="s">
        <v>106</v>
      </c>
    </row>
    <row r="75" spans="1:16" ht="12.75" hidden="1" x14ac:dyDescent="0.2">
      <c r="A75" s="17">
        <v>44097.634150509257</v>
      </c>
      <c r="B75" s="3" t="s">
        <v>96</v>
      </c>
      <c r="C75" s="3" t="s">
        <v>82</v>
      </c>
      <c r="D75" s="3" t="s">
        <v>10</v>
      </c>
      <c r="E75" s="14">
        <v>5</v>
      </c>
      <c r="F75" s="14">
        <v>5</v>
      </c>
      <c r="G75" s="14">
        <v>4</v>
      </c>
      <c r="H75" s="14">
        <v>5</v>
      </c>
      <c r="I75" s="30" t="s">
        <v>97</v>
      </c>
      <c r="J75" s="10">
        <f t="shared" si="3"/>
        <v>4.833333333333333</v>
      </c>
      <c r="K75" s="10"/>
      <c r="L75" s="10">
        <f t="shared" si="4"/>
        <v>4.833333333333333</v>
      </c>
      <c r="M75" t="b">
        <f t="shared" si="5"/>
        <v>0</v>
      </c>
      <c r="N75" s="2"/>
    </row>
    <row r="76" spans="1:16" ht="12.75" hidden="1" x14ac:dyDescent="0.2">
      <c r="A76" s="17">
        <v>44097.64423820602</v>
      </c>
      <c r="B76" s="3" t="s">
        <v>80</v>
      </c>
      <c r="C76" s="3" t="s">
        <v>98</v>
      </c>
      <c r="D76" s="3" t="s">
        <v>11</v>
      </c>
      <c r="E76" s="14">
        <v>5</v>
      </c>
      <c r="F76" s="14">
        <v>4</v>
      </c>
      <c r="G76" s="14">
        <v>5</v>
      </c>
      <c r="H76" s="14">
        <v>4</v>
      </c>
      <c r="I76" s="30" t="s">
        <v>438</v>
      </c>
      <c r="J76" s="10">
        <f t="shared" si="3"/>
        <v>4.5</v>
      </c>
      <c r="K76" s="10"/>
      <c r="L76" s="10">
        <f t="shared" si="4"/>
        <v>4.5</v>
      </c>
      <c r="M76" t="b">
        <f t="shared" si="5"/>
        <v>0</v>
      </c>
      <c r="N76" s="2"/>
      <c r="O76">
        <v>1</v>
      </c>
    </row>
    <row r="77" spans="1:16" ht="12.75" hidden="1" x14ac:dyDescent="0.2">
      <c r="A77" s="17">
        <v>44097.645220127313</v>
      </c>
      <c r="B77" s="3" t="s">
        <v>96</v>
      </c>
      <c r="C77" s="3" t="s">
        <v>91</v>
      </c>
      <c r="D77" s="3" t="s">
        <v>10</v>
      </c>
      <c r="E77" s="14">
        <v>5</v>
      </c>
      <c r="F77" s="14">
        <v>5</v>
      </c>
      <c r="G77" s="14">
        <v>5</v>
      </c>
      <c r="H77" s="14">
        <v>4</v>
      </c>
      <c r="I77" s="30" t="s">
        <v>99</v>
      </c>
      <c r="J77" s="10">
        <f t="shared" si="3"/>
        <v>4.833333333333333</v>
      </c>
      <c r="K77" s="10"/>
      <c r="L77" s="10">
        <f t="shared" si="4"/>
        <v>4.833333333333333</v>
      </c>
      <c r="M77" t="b">
        <f t="shared" si="5"/>
        <v>0</v>
      </c>
      <c r="N77" s="2"/>
    </row>
    <row r="78" spans="1:16" ht="12.75" hidden="1" x14ac:dyDescent="0.2">
      <c r="A78" s="17">
        <v>44097.64884569445</v>
      </c>
      <c r="B78" s="3" t="s">
        <v>80</v>
      </c>
      <c r="C78" s="3" t="s">
        <v>96</v>
      </c>
      <c r="D78" s="3" t="s">
        <v>11</v>
      </c>
      <c r="E78" s="14">
        <v>3</v>
      </c>
      <c r="F78" s="14">
        <v>3</v>
      </c>
      <c r="G78" s="14">
        <v>4</v>
      </c>
      <c r="H78" s="14">
        <v>5</v>
      </c>
      <c r="I78" s="30" t="s">
        <v>100</v>
      </c>
      <c r="J78" s="10">
        <f t="shared" si="3"/>
        <v>3.5</v>
      </c>
      <c r="K78" s="10"/>
      <c r="L78" s="10">
        <f t="shared" si="4"/>
        <v>3.5</v>
      </c>
      <c r="M78" t="b">
        <f t="shared" si="5"/>
        <v>0</v>
      </c>
      <c r="N78" s="2"/>
    </row>
    <row r="79" spans="1:16" ht="12.75" hidden="1" x14ac:dyDescent="0.2">
      <c r="A79" s="17">
        <v>44097.649226597219</v>
      </c>
      <c r="B79" s="3" t="s">
        <v>87</v>
      </c>
      <c r="C79" s="3" t="s">
        <v>94</v>
      </c>
      <c r="D79" s="3" t="s">
        <v>10</v>
      </c>
      <c r="E79" s="14">
        <v>2</v>
      </c>
      <c r="F79" s="14">
        <v>1</v>
      </c>
      <c r="G79" s="14">
        <v>3</v>
      </c>
      <c r="H79" s="14">
        <v>1</v>
      </c>
      <c r="I79" s="30" t="s">
        <v>101</v>
      </c>
      <c r="J79" s="10">
        <f t="shared" si="3"/>
        <v>1.6666666666666667</v>
      </c>
      <c r="K79" s="10"/>
      <c r="L79" s="10">
        <f t="shared" si="4"/>
        <v>1.6666666666666667</v>
      </c>
      <c r="M79" t="b">
        <f t="shared" si="5"/>
        <v>0</v>
      </c>
      <c r="N79" s="2"/>
    </row>
    <row r="80" spans="1:16" ht="12.75" hidden="1" x14ac:dyDescent="0.2">
      <c r="A80" s="17">
        <v>44097.651539062499</v>
      </c>
      <c r="B80" s="3" t="s">
        <v>80</v>
      </c>
      <c r="C80" s="3" t="s">
        <v>9</v>
      </c>
      <c r="D80" s="3" t="s">
        <v>11</v>
      </c>
      <c r="E80" s="14">
        <v>1</v>
      </c>
      <c r="F80" s="14">
        <v>1</v>
      </c>
      <c r="G80" s="14">
        <v>1</v>
      </c>
      <c r="H80" s="14">
        <v>2</v>
      </c>
      <c r="I80" s="30" t="s">
        <v>439</v>
      </c>
      <c r="J80" s="10">
        <f t="shared" si="3"/>
        <v>1.1666666666666667</v>
      </c>
      <c r="K80" s="10"/>
      <c r="L80" s="10">
        <f t="shared" si="4"/>
        <v>1.1666666666666667</v>
      </c>
      <c r="M80" t="b">
        <f t="shared" si="5"/>
        <v>0</v>
      </c>
      <c r="N80" s="2"/>
    </row>
    <row r="81" spans="1:14" ht="12.75" x14ac:dyDescent="0.2">
      <c r="A81" s="17">
        <v>44097.665350740739</v>
      </c>
      <c r="B81" s="3" t="s">
        <v>87</v>
      </c>
      <c r="C81" s="3" t="s">
        <v>98</v>
      </c>
      <c r="D81" s="3" t="s">
        <v>10</v>
      </c>
      <c r="E81" s="14">
        <v>5</v>
      </c>
      <c r="F81" s="14">
        <v>5</v>
      </c>
      <c r="G81" s="14">
        <v>5</v>
      </c>
      <c r="H81" s="14">
        <v>5</v>
      </c>
      <c r="I81" s="30" t="s">
        <v>110</v>
      </c>
      <c r="J81" s="10">
        <f t="shared" si="3"/>
        <v>5</v>
      </c>
      <c r="K81" s="10"/>
      <c r="L81" s="10">
        <f t="shared" si="4"/>
        <v>5</v>
      </c>
      <c r="M81" t="b">
        <f t="shared" si="5"/>
        <v>0</v>
      </c>
      <c r="N81" t="s">
        <v>106</v>
      </c>
    </row>
    <row r="82" spans="1:14" ht="12.75" hidden="1" x14ac:dyDescent="0.2">
      <c r="A82" s="17">
        <v>44097.693070324072</v>
      </c>
      <c r="B82" s="3" t="s">
        <v>87</v>
      </c>
      <c r="C82" s="3" t="s">
        <v>96</v>
      </c>
      <c r="D82" s="3" t="s">
        <v>10</v>
      </c>
      <c r="E82" s="14">
        <v>5</v>
      </c>
      <c r="F82" s="14">
        <v>4</v>
      </c>
      <c r="G82" s="14">
        <v>5</v>
      </c>
      <c r="H82" s="14">
        <v>4</v>
      </c>
      <c r="I82" s="30" t="s">
        <v>111</v>
      </c>
      <c r="J82" s="10">
        <f t="shared" si="3"/>
        <v>4.5</v>
      </c>
      <c r="K82" s="10"/>
      <c r="L82" s="10">
        <f t="shared" si="4"/>
        <v>4.5</v>
      </c>
      <c r="M82" t="b">
        <f t="shared" si="5"/>
        <v>0</v>
      </c>
    </row>
    <row r="83" spans="1:14" ht="12.75" hidden="1" x14ac:dyDescent="0.2">
      <c r="A83" s="17">
        <v>44097.719785011577</v>
      </c>
      <c r="B83" s="3" t="s">
        <v>87</v>
      </c>
      <c r="C83" s="3" t="s">
        <v>9</v>
      </c>
      <c r="D83" s="3" t="s">
        <v>10</v>
      </c>
      <c r="E83" s="14">
        <v>5</v>
      </c>
      <c r="F83" s="14">
        <v>2</v>
      </c>
      <c r="G83" s="14">
        <v>5</v>
      </c>
      <c r="H83" s="14">
        <v>4</v>
      </c>
      <c r="I83" s="30" t="s">
        <v>112</v>
      </c>
      <c r="J83" s="10">
        <f t="shared" si="3"/>
        <v>3.8333333333333335</v>
      </c>
      <c r="K83" s="10"/>
      <c r="L83" s="10">
        <f t="shared" si="4"/>
        <v>3.8333333333333335</v>
      </c>
      <c r="M83" t="b">
        <f t="shared" si="5"/>
        <v>0</v>
      </c>
    </row>
    <row r="84" spans="1:14" ht="12.75" hidden="1" x14ac:dyDescent="0.2">
      <c r="A84" s="17">
        <v>44097.741008206023</v>
      </c>
      <c r="B84" s="3" t="s">
        <v>9</v>
      </c>
      <c r="C84" s="3" t="s">
        <v>98</v>
      </c>
      <c r="D84" s="3" t="s">
        <v>10</v>
      </c>
      <c r="E84" s="14">
        <v>5</v>
      </c>
      <c r="F84" s="14">
        <v>5</v>
      </c>
      <c r="G84" s="14">
        <v>5</v>
      </c>
      <c r="H84" s="14">
        <v>5</v>
      </c>
      <c r="I84" s="30" t="s">
        <v>113</v>
      </c>
      <c r="J84" s="10">
        <f t="shared" si="3"/>
        <v>5</v>
      </c>
      <c r="K84" s="10"/>
      <c r="L84" s="10">
        <f t="shared" si="4"/>
        <v>5</v>
      </c>
      <c r="M84" t="b">
        <f t="shared" si="5"/>
        <v>0</v>
      </c>
    </row>
    <row r="85" spans="1:14" ht="12.75" hidden="1" x14ac:dyDescent="0.2">
      <c r="A85" s="17">
        <v>44097.773496388894</v>
      </c>
      <c r="B85" s="3" t="s">
        <v>9</v>
      </c>
      <c r="C85" s="3" t="s">
        <v>91</v>
      </c>
      <c r="D85" s="3" t="s">
        <v>10</v>
      </c>
      <c r="E85" s="14">
        <v>4</v>
      </c>
      <c r="F85" s="14">
        <v>5</v>
      </c>
      <c r="G85" s="14">
        <v>3</v>
      </c>
      <c r="H85" s="14">
        <v>4</v>
      </c>
      <c r="I85" s="30" t="s">
        <v>114</v>
      </c>
      <c r="J85" s="10">
        <f t="shared" si="3"/>
        <v>4.166666666666667</v>
      </c>
      <c r="K85" s="10"/>
      <c r="L85" s="10">
        <f t="shared" si="4"/>
        <v>4.166666666666667</v>
      </c>
      <c r="M85" t="b">
        <f t="shared" si="5"/>
        <v>0</v>
      </c>
    </row>
    <row r="86" spans="1:14" ht="12.75" hidden="1" x14ac:dyDescent="0.2">
      <c r="A86" s="17">
        <v>44097.852596805555</v>
      </c>
      <c r="B86" s="3" t="s">
        <v>91</v>
      </c>
      <c r="C86" s="3" t="s">
        <v>86</v>
      </c>
      <c r="D86" s="3" t="s">
        <v>10</v>
      </c>
      <c r="E86" s="14">
        <v>5</v>
      </c>
      <c r="F86" s="14">
        <v>5</v>
      </c>
      <c r="G86" s="14">
        <v>4</v>
      </c>
      <c r="H86" s="14">
        <v>5</v>
      </c>
      <c r="I86" s="30" t="s">
        <v>115</v>
      </c>
      <c r="J86" s="10">
        <f t="shared" si="3"/>
        <v>4.833333333333333</v>
      </c>
      <c r="K86" s="10"/>
      <c r="L86" s="10">
        <f t="shared" si="4"/>
        <v>4.833333333333333</v>
      </c>
      <c r="M86" t="b">
        <f t="shared" si="5"/>
        <v>0</v>
      </c>
    </row>
    <row r="87" spans="1:14" ht="12.75" hidden="1" x14ac:dyDescent="0.2">
      <c r="A87" s="17">
        <v>44097.86399377315</v>
      </c>
      <c r="B87" s="3" t="s">
        <v>91</v>
      </c>
      <c r="C87" s="3" t="s">
        <v>87</v>
      </c>
      <c r="D87" s="3" t="s">
        <v>10</v>
      </c>
      <c r="E87" s="14">
        <v>5</v>
      </c>
      <c r="F87" s="14">
        <v>5</v>
      </c>
      <c r="G87" s="14">
        <v>4</v>
      </c>
      <c r="H87" s="14">
        <v>5</v>
      </c>
      <c r="I87" s="30" t="s">
        <v>116</v>
      </c>
      <c r="J87" s="10">
        <f t="shared" si="3"/>
        <v>4.833333333333333</v>
      </c>
      <c r="K87" s="10"/>
      <c r="L87" s="10">
        <f t="shared" si="4"/>
        <v>4.833333333333333</v>
      </c>
      <c r="M87" t="b">
        <f t="shared" si="5"/>
        <v>0</v>
      </c>
    </row>
    <row r="88" spans="1:14" ht="12.75" hidden="1" x14ac:dyDescent="0.2">
      <c r="A88" s="17">
        <v>44097.872410763885</v>
      </c>
      <c r="B88" s="3" t="s">
        <v>91</v>
      </c>
      <c r="C88" s="3" t="s">
        <v>96</v>
      </c>
      <c r="D88" s="3" t="s">
        <v>10</v>
      </c>
      <c r="E88" s="14">
        <v>4</v>
      </c>
      <c r="F88" s="14">
        <v>5</v>
      </c>
      <c r="G88" s="14">
        <v>5</v>
      </c>
      <c r="H88" s="14">
        <v>5</v>
      </c>
      <c r="I88" s="30" t="s">
        <v>117</v>
      </c>
      <c r="J88" s="10">
        <f t="shared" si="3"/>
        <v>4.666666666666667</v>
      </c>
      <c r="K88" s="10"/>
      <c r="L88" s="10">
        <f t="shared" si="4"/>
        <v>4.666666666666667</v>
      </c>
      <c r="M88" t="b">
        <f t="shared" si="5"/>
        <v>0</v>
      </c>
    </row>
    <row r="89" spans="1:14" ht="12.75" hidden="1" x14ac:dyDescent="0.2">
      <c r="A89" s="17">
        <v>44097.879323414352</v>
      </c>
      <c r="B89" s="3" t="s">
        <v>91</v>
      </c>
      <c r="C89" s="3" t="s">
        <v>94</v>
      </c>
      <c r="D89" s="3" t="s">
        <v>10</v>
      </c>
      <c r="E89" s="14">
        <v>4</v>
      </c>
      <c r="F89" s="14">
        <v>4</v>
      </c>
      <c r="G89" s="14">
        <v>5</v>
      </c>
      <c r="H89" s="14">
        <v>5</v>
      </c>
      <c r="I89" s="30" t="s">
        <v>118</v>
      </c>
      <c r="J89" s="10">
        <f t="shared" si="3"/>
        <v>4.333333333333333</v>
      </c>
      <c r="K89" s="10"/>
      <c r="L89" s="10">
        <f t="shared" si="4"/>
        <v>4.333333333333333</v>
      </c>
      <c r="M89" t="b">
        <f t="shared" si="5"/>
        <v>0</v>
      </c>
    </row>
    <row r="90" spans="1:14" ht="12.75" hidden="1" x14ac:dyDescent="0.2">
      <c r="A90" s="17">
        <v>44097.897702743052</v>
      </c>
      <c r="B90" s="3" t="s">
        <v>87</v>
      </c>
      <c r="C90" s="3" t="s">
        <v>86</v>
      </c>
      <c r="D90" s="3" t="s">
        <v>10</v>
      </c>
      <c r="E90" s="14">
        <v>5</v>
      </c>
      <c r="F90" s="14">
        <v>5</v>
      </c>
      <c r="G90" s="14">
        <v>5</v>
      </c>
      <c r="H90" s="14">
        <v>5</v>
      </c>
      <c r="I90" s="30" t="s">
        <v>119</v>
      </c>
      <c r="J90" s="10">
        <f t="shared" si="3"/>
        <v>5</v>
      </c>
      <c r="K90" s="10"/>
      <c r="L90" s="10">
        <f t="shared" si="4"/>
        <v>5</v>
      </c>
      <c r="M90" t="b">
        <f t="shared" si="5"/>
        <v>0</v>
      </c>
    </row>
    <row r="91" spans="1:14" ht="12.75" hidden="1" x14ac:dyDescent="0.2">
      <c r="A91" s="17">
        <v>44097.899925405094</v>
      </c>
      <c r="B91" s="3" t="s">
        <v>87</v>
      </c>
      <c r="C91" s="3" t="s">
        <v>82</v>
      </c>
      <c r="D91" s="3" t="s">
        <v>10</v>
      </c>
      <c r="E91" s="14">
        <v>4</v>
      </c>
      <c r="F91" s="14">
        <v>4</v>
      </c>
      <c r="G91" s="14">
        <v>4</v>
      </c>
      <c r="H91" s="14">
        <v>4</v>
      </c>
      <c r="I91" s="30" t="s">
        <v>120</v>
      </c>
      <c r="J91" s="10">
        <f t="shared" si="3"/>
        <v>4</v>
      </c>
      <c r="K91" s="10"/>
      <c r="L91" s="10">
        <f t="shared" si="4"/>
        <v>4</v>
      </c>
      <c r="M91" t="b">
        <f t="shared" si="5"/>
        <v>0</v>
      </c>
    </row>
    <row r="92" spans="1:14" ht="12.75" hidden="1" x14ac:dyDescent="0.2">
      <c r="A92" s="17">
        <v>44098.789431666664</v>
      </c>
      <c r="B92" s="3" t="s">
        <v>96</v>
      </c>
      <c r="C92" s="3" t="s">
        <v>94</v>
      </c>
      <c r="D92" s="3" t="s">
        <v>10</v>
      </c>
      <c r="E92" s="14">
        <v>5</v>
      </c>
      <c r="F92" s="14">
        <v>4</v>
      </c>
      <c r="G92" s="14">
        <v>4</v>
      </c>
      <c r="H92" s="14">
        <v>5</v>
      </c>
      <c r="I92" s="30" t="s">
        <v>121</v>
      </c>
      <c r="J92" s="10">
        <f t="shared" si="3"/>
        <v>4.5</v>
      </c>
      <c r="K92" s="10"/>
      <c r="L92" s="10">
        <f t="shared" si="4"/>
        <v>4.5</v>
      </c>
      <c r="M92" t="b">
        <f t="shared" si="5"/>
        <v>0</v>
      </c>
    </row>
    <row r="93" spans="1:14" ht="12.75" hidden="1" x14ac:dyDescent="0.2">
      <c r="A93" s="17">
        <v>44099.439480196757</v>
      </c>
      <c r="B93" s="3" t="s">
        <v>98</v>
      </c>
      <c r="C93" s="3" t="s">
        <v>87</v>
      </c>
      <c r="D93" s="3" t="s">
        <v>10</v>
      </c>
      <c r="E93" s="14">
        <v>5</v>
      </c>
      <c r="F93" s="14">
        <v>5</v>
      </c>
      <c r="G93" s="14">
        <v>5</v>
      </c>
      <c r="H93" s="14">
        <v>5</v>
      </c>
      <c r="I93" s="30" t="s">
        <v>122</v>
      </c>
      <c r="J93" s="10">
        <f t="shared" si="3"/>
        <v>5</v>
      </c>
      <c r="K93" s="10"/>
      <c r="L93" s="10">
        <f t="shared" si="4"/>
        <v>5</v>
      </c>
      <c r="M93" t="b">
        <f t="shared" si="5"/>
        <v>0</v>
      </c>
    </row>
    <row r="94" spans="1:14" ht="12.75" hidden="1" customHeight="1" x14ac:dyDescent="0.2">
      <c r="A94" s="17">
        <v>44099.452030775465</v>
      </c>
      <c r="B94" s="3" t="s">
        <v>98</v>
      </c>
      <c r="C94" s="3" t="s">
        <v>94</v>
      </c>
      <c r="D94" s="3" t="s">
        <v>10</v>
      </c>
      <c r="E94" s="14">
        <v>5</v>
      </c>
      <c r="F94" s="14">
        <v>4</v>
      </c>
      <c r="G94" s="14">
        <v>5</v>
      </c>
      <c r="H94" s="14">
        <v>4</v>
      </c>
      <c r="I94" s="30" t="s">
        <v>123</v>
      </c>
      <c r="J94" s="10">
        <f t="shared" si="3"/>
        <v>4.5</v>
      </c>
      <c r="K94" s="10"/>
      <c r="L94" s="10">
        <f t="shared" si="4"/>
        <v>4.5</v>
      </c>
      <c r="M94" t="b">
        <f t="shared" si="5"/>
        <v>0</v>
      </c>
    </row>
    <row r="95" spans="1:14" ht="12.75" hidden="1" customHeight="1" x14ac:dyDescent="0.2">
      <c r="A95" s="17">
        <v>44099.754584224538</v>
      </c>
      <c r="B95" s="3" t="s">
        <v>80</v>
      </c>
      <c r="C95" s="3" t="s">
        <v>81</v>
      </c>
      <c r="D95" s="3" t="s">
        <v>10</v>
      </c>
      <c r="E95" s="14">
        <v>4</v>
      </c>
      <c r="F95" s="14">
        <v>4</v>
      </c>
      <c r="G95" s="14">
        <v>5</v>
      </c>
      <c r="H95" s="14">
        <v>5</v>
      </c>
      <c r="I95" s="30" t="s">
        <v>124</v>
      </c>
      <c r="J95" s="10">
        <f t="shared" si="3"/>
        <v>4.333333333333333</v>
      </c>
      <c r="K95" s="10"/>
      <c r="L95" s="10">
        <f t="shared" si="4"/>
        <v>4.333333333333333</v>
      </c>
      <c r="M95" t="b">
        <f t="shared" si="5"/>
        <v>0</v>
      </c>
    </row>
    <row r="96" spans="1:14" ht="12.75" hidden="1" customHeight="1" x14ac:dyDescent="0.2">
      <c r="A96" s="17">
        <v>44099.757531377312</v>
      </c>
      <c r="B96" s="3" t="s">
        <v>80</v>
      </c>
      <c r="C96" s="3" t="s">
        <v>82</v>
      </c>
      <c r="D96" s="3" t="s">
        <v>10</v>
      </c>
      <c r="E96" s="14">
        <v>5</v>
      </c>
      <c r="F96" s="14">
        <v>5</v>
      </c>
      <c r="G96" s="14">
        <v>5</v>
      </c>
      <c r="H96" s="14">
        <v>5</v>
      </c>
      <c r="I96" s="30" t="s">
        <v>125</v>
      </c>
      <c r="J96" s="10">
        <f t="shared" si="3"/>
        <v>5</v>
      </c>
      <c r="K96" s="10"/>
      <c r="L96" s="10">
        <f t="shared" si="4"/>
        <v>5</v>
      </c>
      <c r="M96" t="b">
        <f t="shared" si="5"/>
        <v>0</v>
      </c>
    </row>
    <row r="97" spans="1:14" ht="12.75" hidden="1" customHeight="1" x14ac:dyDescent="0.2">
      <c r="A97" s="17">
        <v>44099.761441342591</v>
      </c>
      <c r="B97" s="3" t="s">
        <v>80</v>
      </c>
      <c r="C97" s="3" t="s">
        <v>84</v>
      </c>
      <c r="D97" s="3" t="s">
        <v>10</v>
      </c>
      <c r="E97" s="14">
        <v>3</v>
      </c>
      <c r="F97" s="14">
        <v>4</v>
      </c>
      <c r="G97" s="14">
        <v>4</v>
      </c>
      <c r="H97" s="14">
        <v>4</v>
      </c>
      <c r="I97" s="30" t="s">
        <v>126</v>
      </c>
      <c r="J97" s="10">
        <f t="shared" si="3"/>
        <v>3.6666666666666665</v>
      </c>
      <c r="K97" s="10"/>
      <c r="L97" s="10">
        <f t="shared" si="4"/>
        <v>3.6666666666666665</v>
      </c>
      <c r="M97" t="b">
        <f t="shared" si="5"/>
        <v>0</v>
      </c>
    </row>
    <row r="98" spans="1:14" ht="12.75" hidden="1" customHeight="1" x14ac:dyDescent="0.2">
      <c r="A98" s="17">
        <v>44099.768330694445</v>
      </c>
      <c r="B98" s="3" t="s">
        <v>91</v>
      </c>
      <c r="C98" s="3" t="s">
        <v>81</v>
      </c>
      <c r="D98" s="3" t="s">
        <v>10</v>
      </c>
      <c r="E98" s="14">
        <v>3</v>
      </c>
      <c r="F98" s="14">
        <v>3</v>
      </c>
      <c r="G98" s="14">
        <v>3</v>
      </c>
      <c r="H98" s="14">
        <v>2</v>
      </c>
      <c r="I98" s="30" t="s">
        <v>127</v>
      </c>
      <c r="J98" s="10">
        <f t="shared" si="3"/>
        <v>2.8333333333333335</v>
      </c>
      <c r="K98" s="10"/>
      <c r="L98" s="10">
        <f t="shared" si="4"/>
        <v>2.8333333333333335</v>
      </c>
      <c r="M98" t="b">
        <f t="shared" si="5"/>
        <v>0</v>
      </c>
    </row>
    <row r="99" spans="1:14" ht="12.75" hidden="1" customHeight="1" x14ac:dyDescent="0.2">
      <c r="A99" s="17">
        <v>44099.769685624997</v>
      </c>
      <c r="B99" s="3" t="s">
        <v>80</v>
      </c>
      <c r="C99" s="3" t="s">
        <v>86</v>
      </c>
      <c r="D99" s="3" t="s">
        <v>10</v>
      </c>
      <c r="E99" s="14">
        <v>5</v>
      </c>
      <c r="F99" s="14">
        <v>5</v>
      </c>
      <c r="G99" s="14">
        <v>5</v>
      </c>
      <c r="H99" s="14">
        <v>5</v>
      </c>
      <c r="I99" s="30" t="s">
        <v>128</v>
      </c>
      <c r="J99" s="10">
        <f t="shared" si="3"/>
        <v>5</v>
      </c>
      <c r="K99" s="10" t="s">
        <v>109</v>
      </c>
      <c r="L99" s="10">
        <f t="shared" si="4"/>
        <v>5.5</v>
      </c>
      <c r="M99" t="b">
        <f t="shared" si="5"/>
        <v>0</v>
      </c>
      <c r="N99" s="19"/>
    </row>
    <row r="100" spans="1:14" ht="12.75" hidden="1" customHeight="1" x14ac:dyDescent="0.2">
      <c r="A100" s="17">
        <v>44099.773186273145</v>
      </c>
      <c r="B100" s="3" t="s">
        <v>80</v>
      </c>
      <c r="C100" s="3" t="s">
        <v>91</v>
      </c>
      <c r="D100" s="3" t="s">
        <v>10</v>
      </c>
      <c r="E100" s="14">
        <v>4</v>
      </c>
      <c r="F100" s="14">
        <v>4</v>
      </c>
      <c r="G100" s="14">
        <v>5</v>
      </c>
      <c r="H100" s="14">
        <v>5</v>
      </c>
      <c r="I100" s="30" t="s">
        <v>129</v>
      </c>
      <c r="J100" s="10">
        <f t="shared" si="3"/>
        <v>4.333333333333333</v>
      </c>
      <c r="K100" s="10"/>
      <c r="L100" s="10">
        <f t="shared" si="4"/>
        <v>4.333333333333333</v>
      </c>
      <c r="M100" t="b">
        <f t="shared" si="5"/>
        <v>0</v>
      </c>
    </row>
    <row r="101" spans="1:14" ht="12.75" hidden="1" customHeight="1" x14ac:dyDescent="0.2">
      <c r="A101" s="17">
        <v>44099.77399775463</v>
      </c>
      <c r="B101" s="3" t="s">
        <v>91</v>
      </c>
      <c r="C101" s="3" t="s">
        <v>82</v>
      </c>
      <c r="D101" s="3" t="s">
        <v>10</v>
      </c>
      <c r="E101" s="14">
        <v>4</v>
      </c>
      <c r="F101" s="14">
        <v>4</v>
      </c>
      <c r="G101" s="14">
        <v>4</v>
      </c>
      <c r="H101" s="14">
        <v>5</v>
      </c>
      <c r="I101" s="30" t="s">
        <v>130</v>
      </c>
      <c r="J101" s="10">
        <f t="shared" si="3"/>
        <v>4.166666666666667</v>
      </c>
      <c r="K101" s="10"/>
      <c r="L101" s="10">
        <f t="shared" si="4"/>
        <v>4.166666666666667</v>
      </c>
      <c r="M101" t="b">
        <f t="shared" si="5"/>
        <v>0</v>
      </c>
    </row>
    <row r="102" spans="1:14" ht="12.75" hidden="1" customHeight="1" x14ac:dyDescent="0.2">
      <c r="A102" s="17">
        <v>44099.776708414356</v>
      </c>
      <c r="B102" s="3" t="s">
        <v>80</v>
      </c>
      <c r="C102" s="3" t="s">
        <v>87</v>
      </c>
      <c r="D102" s="3" t="s">
        <v>10</v>
      </c>
      <c r="E102" s="14">
        <v>3</v>
      </c>
      <c r="F102" s="14">
        <v>5</v>
      </c>
      <c r="G102" s="14">
        <v>5</v>
      </c>
      <c r="H102" s="14">
        <v>5</v>
      </c>
      <c r="I102" s="30" t="s">
        <v>131</v>
      </c>
      <c r="J102" s="10">
        <f t="shared" si="3"/>
        <v>4.333333333333333</v>
      </c>
      <c r="K102" s="10"/>
      <c r="L102" s="10">
        <f t="shared" si="4"/>
        <v>4.333333333333333</v>
      </c>
      <c r="M102" t="b">
        <f t="shared" si="5"/>
        <v>0</v>
      </c>
    </row>
    <row r="103" spans="1:14" ht="12.75" hidden="1" customHeight="1" x14ac:dyDescent="0.2">
      <c r="A103" s="17">
        <v>44099.778009386573</v>
      </c>
      <c r="B103" s="3" t="s">
        <v>91</v>
      </c>
      <c r="C103" s="3" t="s">
        <v>84</v>
      </c>
      <c r="D103" s="3" t="s">
        <v>10</v>
      </c>
      <c r="E103" s="14">
        <v>3</v>
      </c>
      <c r="F103" s="14">
        <v>3</v>
      </c>
      <c r="G103" s="14">
        <v>3</v>
      </c>
      <c r="H103" s="14">
        <v>4</v>
      </c>
      <c r="I103" s="30" t="s">
        <v>132</v>
      </c>
      <c r="J103" s="10">
        <f t="shared" si="3"/>
        <v>3.1666666666666665</v>
      </c>
      <c r="K103" s="10"/>
      <c r="L103" s="10">
        <f t="shared" si="4"/>
        <v>3.1666666666666665</v>
      </c>
      <c r="M103" t="b">
        <f t="shared" si="5"/>
        <v>0</v>
      </c>
    </row>
    <row r="104" spans="1:14" ht="12.75" hidden="1" customHeight="1" x14ac:dyDescent="0.2">
      <c r="A104" s="17">
        <v>44099.780042106482</v>
      </c>
      <c r="B104" s="3" t="s">
        <v>80</v>
      </c>
      <c r="C104" s="3" t="s">
        <v>94</v>
      </c>
      <c r="D104" s="3" t="s">
        <v>10</v>
      </c>
      <c r="E104" s="14">
        <v>3</v>
      </c>
      <c r="F104" s="14">
        <v>3</v>
      </c>
      <c r="G104" s="14">
        <v>4</v>
      </c>
      <c r="H104" s="14">
        <v>3</v>
      </c>
      <c r="I104" s="30" t="s">
        <v>133</v>
      </c>
      <c r="J104" s="10">
        <f t="shared" si="3"/>
        <v>3.1666666666666665</v>
      </c>
      <c r="K104" s="10"/>
      <c r="L104" s="10">
        <f t="shared" si="4"/>
        <v>3.1666666666666665</v>
      </c>
      <c r="M104" t="b">
        <f t="shared" si="5"/>
        <v>0</v>
      </c>
    </row>
    <row r="105" spans="1:14" ht="12.75" hidden="1" customHeight="1" x14ac:dyDescent="0.2">
      <c r="A105" s="17">
        <v>44099.781713634264</v>
      </c>
      <c r="B105" s="3" t="s">
        <v>91</v>
      </c>
      <c r="C105" s="3" t="s">
        <v>98</v>
      </c>
      <c r="D105" s="3" t="s">
        <v>10</v>
      </c>
      <c r="E105" s="14">
        <v>4</v>
      </c>
      <c r="F105" s="14">
        <v>5</v>
      </c>
      <c r="G105" s="14">
        <v>4</v>
      </c>
      <c r="H105" s="14">
        <v>5</v>
      </c>
      <c r="I105" s="30" t="s">
        <v>134</v>
      </c>
      <c r="J105" s="10">
        <f t="shared" si="3"/>
        <v>4.5</v>
      </c>
      <c r="K105" s="10"/>
      <c r="L105" s="10">
        <f t="shared" si="4"/>
        <v>4.5</v>
      </c>
      <c r="M105" t="b">
        <f t="shared" si="5"/>
        <v>0</v>
      </c>
    </row>
    <row r="106" spans="1:14" ht="12.75" hidden="1" customHeight="1" x14ac:dyDescent="0.2">
      <c r="A106" s="17">
        <v>44099.783190486109</v>
      </c>
      <c r="B106" s="3" t="s">
        <v>80</v>
      </c>
      <c r="C106" s="3" t="s">
        <v>98</v>
      </c>
      <c r="D106" s="3" t="s">
        <v>10</v>
      </c>
      <c r="E106" s="14">
        <v>5</v>
      </c>
      <c r="F106" s="14">
        <v>5</v>
      </c>
      <c r="G106" s="14">
        <v>5</v>
      </c>
      <c r="H106" s="14">
        <v>5</v>
      </c>
      <c r="I106" s="30" t="s">
        <v>135</v>
      </c>
      <c r="J106" s="10">
        <f t="shared" si="3"/>
        <v>5</v>
      </c>
      <c r="K106" s="10"/>
      <c r="L106" s="10">
        <f t="shared" si="4"/>
        <v>5</v>
      </c>
      <c r="M106" t="b">
        <f t="shared" si="5"/>
        <v>0</v>
      </c>
    </row>
    <row r="107" spans="1:14" ht="12.75" hidden="1" customHeight="1" x14ac:dyDescent="0.2">
      <c r="A107" s="17">
        <v>44099.783818321761</v>
      </c>
      <c r="B107" s="3" t="s">
        <v>91</v>
      </c>
      <c r="C107" s="3" t="s">
        <v>9</v>
      </c>
      <c r="D107" s="3" t="s">
        <v>10</v>
      </c>
      <c r="E107" s="14">
        <v>3</v>
      </c>
      <c r="F107" s="14">
        <v>3</v>
      </c>
      <c r="G107" s="14">
        <v>4</v>
      </c>
      <c r="H107" s="14">
        <v>4</v>
      </c>
      <c r="I107" s="30" t="s">
        <v>136</v>
      </c>
      <c r="J107" s="10">
        <f t="shared" si="3"/>
        <v>3.3333333333333335</v>
      </c>
      <c r="K107" s="10"/>
      <c r="L107" s="10">
        <f t="shared" si="4"/>
        <v>3.3333333333333335</v>
      </c>
      <c r="M107" t="b">
        <f t="shared" si="5"/>
        <v>0</v>
      </c>
    </row>
    <row r="108" spans="1:14" ht="12.75" hidden="1" customHeight="1" x14ac:dyDescent="0.2">
      <c r="A108" s="17">
        <v>44099.785341342591</v>
      </c>
      <c r="B108" s="3" t="s">
        <v>80</v>
      </c>
      <c r="C108" s="3" t="s">
        <v>96</v>
      </c>
      <c r="D108" s="3" t="s">
        <v>10</v>
      </c>
      <c r="E108" s="14">
        <v>5</v>
      </c>
      <c r="F108" s="14">
        <v>5</v>
      </c>
      <c r="G108" s="14">
        <v>5</v>
      </c>
      <c r="H108" s="14">
        <v>5</v>
      </c>
      <c r="I108" s="30" t="s">
        <v>137</v>
      </c>
      <c r="J108" s="10">
        <f t="shared" si="3"/>
        <v>5</v>
      </c>
      <c r="K108" s="10"/>
      <c r="L108" s="10">
        <f t="shared" si="4"/>
        <v>5</v>
      </c>
      <c r="M108" t="b">
        <f t="shared" si="5"/>
        <v>0</v>
      </c>
    </row>
    <row r="109" spans="1:14" ht="12.75" hidden="1" customHeight="1" x14ac:dyDescent="0.2">
      <c r="A109" s="17">
        <v>44099.787756307865</v>
      </c>
      <c r="B109" s="3" t="s">
        <v>80</v>
      </c>
      <c r="C109" s="3" t="s">
        <v>9</v>
      </c>
      <c r="D109" s="3" t="s">
        <v>10</v>
      </c>
      <c r="E109" s="14">
        <v>4</v>
      </c>
      <c r="F109" s="14">
        <v>4</v>
      </c>
      <c r="G109" s="14">
        <v>4</v>
      </c>
      <c r="H109" s="14">
        <v>5</v>
      </c>
      <c r="I109" s="30" t="s">
        <v>138</v>
      </c>
      <c r="J109" s="10">
        <f t="shared" si="3"/>
        <v>4.166666666666667</v>
      </c>
      <c r="K109" s="10"/>
      <c r="L109" s="10">
        <f t="shared" si="4"/>
        <v>4.166666666666667</v>
      </c>
      <c r="M109" t="b">
        <f t="shared" si="5"/>
        <v>0</v>
      </c>
    </row>
    <row r="110" spans="1:14" ht="12.75" hidden="1" customHeight="1" x14ac:dyDescent="0.2">
      <c r="A110" s="17">
        <v>44100.721464201386</v>
      </c>
      <c r="B110" s="3" t="s">
        <v>84</v>
      </c>
      <c r="C110" s="3" t="s">
        <v>91</v>
      </c>
      <c r="D110" s="3" t="s">
        <v>11</v>
      </c>
      <c r="E110" s="14">
        <v>3</v>
      </c>
      <c r="F110" s="14">
        <v>3</v>
      </c>
      <c r="G110" s="14">
        <v>3</v>
      </c>
      <c r="H110" s="14">
        <v>3</v>
      </c>
      <c r="I110" s="30" t="s">
        <v>139</v>
      </c>
      <c r="J110" s="10">
        <f t="shared" si="3"/>
        <v>3</v>
      </c>
      <c r="K110" s="10"/>
      <c r="L110" s="10">
        <f t="shared" si="4"/>
        <v>3</v>
      </c>
      <c r="M110" t="b">
        <f t="shared" si="5"/>
        <v>0</v>
      </c>
    </row>
    <row r="111" spans="1:14" ht="12.75" hidden="1" customHeight="1" x14ac:dyDescent="0.2">
      <c r="A111" s="17">
        <v>44100.735137847223</v>
      </c>
      <c r="B111" s="3" t="s">
        <v>84</v>
      </c>
      <c r="C111" s="3" t="s">
        <v>87</v>
      </c>
      <c r="D111" s="3" t="s">
        <v>11</v>
      </c>
      <c r="E111" s="14">
        <v>5</v>
      </c>
      <c r="F111" s="14">
        <v>5</v>
      </c>
      <c r="G111" s="14">
        <v>4</v>
      </c>
      <c r="H111" s="14">
        <v>5</v>
      </c>
      <c r="I111" s="30" t="s">
        <v>441</v>
      </c>
      <c r="J111" s="10">
        <f t="shared" si="3"/>
        <v>4.833333333333333</v>
      </c>
      <c r="K111" s="10"/>
      <c r="L111" s="10">
        <f t="shared" si="4"/>
        <v>4.833333333333333</v>
      </c>
      <c r="M111" t="b">
        <f t="shared" si="5"/>
        <v>0</v>
      </c>
    </row>
    <row r="112" spans="1:14" ht="12.75" hidden="1" customHeight="1" x14ac:dyDescent="0.2">
      <c r="A112" s="17">
        <v>44100.754363668981</v>
      </c>
      <c r="B112" s="3" t="s">
        <v>84</v>
      </c>
      <c r="C112" s="3" t="s">
        <v>94</v>
      </c>
      <c r="D112" s="3" t="s">
        <v>11</v>
      </c>
      <c r="E112" s="14">
        <v>2</v>
      </c>
      <c r="F112" s="14">
        <v>5</v>
      </c>
      <c r="G112" s="14">
        <v>5</v>
      </c>
      <c r="H112" s="14">
        <v>2</v>
      </c>
      <c r="I112" s="30" t="s">
        <v>140</v>
      </c>
      <c r="J112" s="10">
        <f t="shared" si="3"/>
        <v>3.5</v>
      </c>
      <c r="K112" s="10"/>
      <c r="L112" s="10">
        <f t="shared" si="4"/>
        <v>3.5</v>
      </c>
      <c r="M112" t="b">
        <f t="shared" si="5"/>
        <v>0</v>
      </c>
    </row>
    <row r="113" spans="1:13" ht="12.75" hidden="1" customHeight="1" x14ac:dyDescent="0.2">
      <c r="A113" s="17">
        <v>44101.781249004634</v>
      </c>
      <c r="B113" s="3" t="s">
        <v>86</v>
      </c>
      <c r="C113" s="3" t="s">
        <v>9</v>
      </c>
      <c r="D113" s="3" t="s">
        <v>10</v>
      </c>
      <c r="E113" s="14">
        <v>4</v>
      </c>
      <c r="F113" s="14">
        <v>3</v>
      </c>
      <c r="G113" s="14">
        <v>3</v>
      </c>
      <c r="H113" s="14">
        <v>5</v>
      </c>
      <c r="I113" s="30" t="s">
        <v>141</v>
      </c>
      <c r="J113" s="10">
        <f t="shared" si="3"/>
        <v>3.6666666666666665</v>
      </c>
      <c r="K113" s="10"/>
      <c r="L113" s="10">
        <f t="shared" si="4"/>
        <v>3.6666666666666665</v>
      </c>
      <c r="M113" t="b">
        <f t="shared" si="5"/>
        <v>0</v>
      </c>
    </row>
    <row r="114" spans="1:13" ht="12.75" hidden="1" customHeight="1" x14ac:dyDescent="0.2">
      <c r="A114" s="17">
        <v>44101.793262847219</v>
      </c>
      <c r="B114" s="3" t="s">
        <v>86</v>
      </c>
      <c r="C114" s="3" t="s">
        <v>84</v>
      </c>
      <c r="D114" s="3" t="s">
        <v>11</v>
      </c>
      <c r="E114" s="14">
        <v>5</v>
      </c>
      <c r="F114" s="14">
        <v>4</v>
      </c>
      <c r="G114" s="14">
        <v>5</v>
      </c>
      <c r="H114" s="14">
        <v>5</v>
      </c>
      <c r="I114" s="30" t="s">
        <v>142</v>
      </c>
      <c r="J114" s="10">
        <f t="shared" si="3"/>
        <v>4.666666666666667</v>
      </c>
      <c r="K114" s="10"/>
      <c r="L114" s="10">
        <f t="shared" si="4"/>
        <v>4.666666666666667</v>
      </c>
      <c r="M114" t="b">
        <f t="shared" si="5"/>
        <v>0</v>
      </c>
    </row>
    <row r="115" spans="1:13" ht="12.75" hidden="1" customHeight="1" x14ac:dyDescent="0.2">
      <c r="A115" s="17">
        <v>44101.920992581014</v>
      </c>
      <c r="B115" s="3" t="s">
        <v>84</v>
      </c>
      <c r="C115" s="3" t="s">
        <v>98</v>
      </c>
      <c r="D115" s="3" t="s">
        <v>11</v>
      </c>
      <c r="E115" s="14">
        <v>3</v>
      </c>
      <c r="F115" s="14">
        <v>4</v>
      </c>
      <c r="G115" s="14">
        <v>4</v>
      </c>
      <c r="H115" s="14">
        <v>5</v>
      </c>
      <c r="I115" s="30" t="s">
        <v>143</v>
      </c>
      <c r="J115" s="10">
        <f t="shared" si="3"/>
        <v>3.8333333333333335</v>
      </c>
      <c r="K115" s="10"/>
      <c r="L115" s="10">
        <f t="shared" si="4"/>
        <v>3.8333333333333335</v>
      </c>
      <c r="M115" t="b">
        <f t="shared" si="5"/>
        <v>0</v>
      </c>
    </row>
    <row r="116" spans="1:13" ht="15.75" hidden="1" customHeight="1" x14ac:dyDescent="0.2">
      <c r="A116" s="17">
        <v>44101.927444293979</v>
      </c>
      <c r="B116" s="3" t="s">
        <v>84</v>
      </c>
      <c r="C116" s="3" t="s">
        <v>96</v>
      </c>
      <c r="D116" s="3" t="s">
        <v>11</v>
      </c>
      <c r="E116" s="14">
        <v>4</v>
      </c>
      <c r="F116" s="14">
        <v>5</v>
      </c>
      <c r="G116" s="14">
        <v>3</v>
      </c>
      <c r="H116" s="14">
        <v>5</v>
      </c>
      <c r="I116" s="30" t="s">
        <v>144</v>
      </c>
      <c r="J116" s="10">
        <f t="shared" si="3"/>
        <v>4.333333333333333</v>
      </c>
      <c r="K116" s="10"/>
      <c r="L116" s="10">
        <f t="shared" si="4"/>
        <v>4.333333333333333</v>
      </c>
      <c r="M116" t="b">
        <f t="shared" si="5"/>
        <v>0</v>
      </c>
    </row>
    <row r="117" spans="1:13" ht="15.75" hidden="1" customHeight="1" x14ac:dyDescent="0.2">
      <c r="A117" s="17">
        <v>44101.929531215283</v>
      </c>
      <c r="B117" s="3" t="s">
        <v>84</v>
      </c>
      <c r="C117" s="3" t="s">
        <v>9</v>
      </c>
      <c r="D117" s="3" t="s">
        <v>11</v>
      </c>
      <c r="E117" s="14">
        <v>3</v>
      </c>
      <c r="F117" s="14">
        <v>2</v>
      </c>
      <c r="G117" s="14">
        <v>4</v>
      </c>
      <c r="H117" s="14">
        <v>4</v>
      </c>
      <c r="I117" s="30" t="s">
        <v>145</v>
      </c>
      <c r="J117" s="10">
        <f t="shared" si="3"/>
        <v>3</v>
      </c>
      <c r="K117" s="10"/>
      <c r="L117" s="10">
        <f t="shared" si="4"/>
        <v>3</v>
      </c>
      <c r="M117" t="b">
        <f t="shared" si="5"/>
        <v>0</v>
      </c>
    </row>
    <row r="118" spans="1:13" ht="15.75" hidden="1" customHeight="1" x14ac:dyDescent="0.2">
      <c r="A118" s="17">
        <v>44102.414229305556</v>
      </c>
      <c r="B118" s="3" t="s">
        <v>96</v>
      </c>
      <c r="C118" s="3" t="s">
        <v>84</v>
      </c>
      <c r="D118" s="3" t="s">
        <v>10</v>
      </c>
      <c r="E118" s="14">
        <v>5</v>
      </c>
      <c r="F118" s="14">
        <v>4</v>
      </c>
      <c r="G118" s="14">
        <v>5</v>
      </c>
      <c r="H118" s="14">
        <v>5</v>
      </c>
      <c r="I118" s="30" t="s">
        <v>146</v>
      </c>
      <c r="J118" s="10">
        <f t="shared" si="3"/>
        <v>4.666666666666667</v>
      </c>
      <c r="K118" s="10"/>
      <c r="L118" s="10">
        <f t="shared" si="4"/>
        <v>4.666666666666667</v>
      </c>
      <c r="M118" t="b">
        <f t="shared" si="5"/>
        <v>0</v>
      </c>
    </row>
    <row r="119" spans="1:13" ht="15.75" hidden="1" customHeight="1" x14ac:dyDescent="0.2">
      <c r="A119" s="17">
        <v>44102.416134953703</v>
      </c>
      <c r="B119" s="3" t="s">
        <v>96</v>
      </c>
      <c r="C119" s="3" t="s">
        <v>87</v>
      </c>
      <c r="D119" s="3" t="s">
        <v>10</v>
      </c>
      <c r="E119" s="14">
        <v>5</v>
      </c>
      <c r="F119" s="14">
        <v>5</v>
      </c>
      <c r="G119" s="14">
        <v>5</v>
      </c>
      <c r="H119" s="14">
        <v>5</v>
      </c>
      <c r="I119" s="30" t="s">
        <v>147</v>
      </c>
      <c r="J119" s="10">
        <f t="shared" si="3"/>
        <v>5</v>
      </c>
      <c r="K119" s="10"/>
      <c r="L119" s="10">
        <f t="shared" si="4"/>
        <v>5</v>
      </c>
      <c r="M119" t="b">
        <f t="shared" si="5"/>
        <v>0</v>
      </c>
    </row>
    <row r="120" spans="1:13" ht="15.75" hidden="1" customHeight="1" x14ac:dyDescent="0.2">
      <c r="A120" s="17">
        <v>44102.636726712968</v>
      </c>
      <c r="B120" s="3" t="s">
        <v>86</v>
      </c>
      <c r="C120" s="3" t="s">
        <v>94</v>
      </c>
      <c r="D120" s="3" t="s">
        <v>10</v>
      </c>
      <c r="E120" s="14">
        <v>5</v>
      </c>
      <c r="F120" s="14">
        <v>3</v>
      </c>
      <c r="G120" s="14">
        <v>5</v>
      </c>
      <c r="H120" s="14">
        <v>5</v>
      </c>
      <c r="I120" s="30" t="s">
        <v>148</v>
      </c>
      <c r="J120" s="10">
        <f t="shared" si="3"/>
        <v>4.333333333333333</v>
      </c>
      <c r="K120" s="10"/>
      <c r="L120" s="10">
        <f t="shared" si="4"/>
        <v>4.333333333333333</v>
      </c>
      <c r="M120" t="b">
        <f t="shared" si="5"/>
        <v>0</v>
      </c>
    </row>
    <row r="121" spans="1:13" ht="15.75" hidden="1" customHeight="1" x14ac:dyDescent="0.2">
      <c r="A121" s="17">
        <v>44102.659742071759</v>
      </c>
      <c r="B121" s="3" t="s">
        <v>98</v>
      </c>
      <c r="C121" s="3" t="s">
        <v>86</v>
      </c>
      <c r="D121" s="3" t="s">
        <v>10</v>
      </c>
      <c r="E121" s="14">
        <v>5</v>
      </c>
      <c r="F121" s="14">
        <v>5</v>
      </c>
      <c r="G121" s="14">
        <v>5</v>
      </c>
      <c r="H121" s="14">
        <v>5</v>
      </c>
      <c r="I121" s="30" t="s">
        <v>149</v>
      </c>
      <c r="J121" s="10">
        <f t="shared" si="3"/>
        <v>5</v>
      </c>
      <c r="K121" s="10"/>
      <c r="L121" s="10">
        <f t="shared" si="4"/>
        <v>5</v>
      </c>
      <c r="M121" t="b">
        <f t="shared" si="5"/>
        <v>0</v>
      </c>
    </row>
    <row r="122" spans="1:13" ht="15.75" hidden="1" customHeight="1" x14ac:dyDescent="0.2">
      <c r="A122" s="17">
        <v>44102.781121793982</v>
      </c>
      <c r="B122" s="3" t="s">
        <v>86</v>
      </c>
      <c r="C122" s="3" t="s">
        <v>82</v>
      </c>
      <c r="D122" s="3" t="s">
        <v>10</v>
      </c>
      <c r="E122" s="14">
        <v>5</v>
      </c>
      <c r="F122" s="14">
        <v>4</v>
      </c>
      <c r="G122" s="14">
        <v>5</v>
      </c>
      <c r="H122" s="14">
        <v>5</v>
      </c>
      <c r="I122" s="30" t="s">
        <v>150</v>
      </c>
      <c r="J122" s="10">
        <f t="shared" si="3"/>
        <v>4.666666666666667</v>
      </c>
      <c r="K122" s="10"/>
      <c r="L122" s="10">
        <f t="shared" si="4"/>
        <v>4.666666666666667</v>
      </c>
      <c r="M122" t="b">
        <f t="shared" si="5"/>
        <v>0</v>
      </c>
    </row>
    <row r="123" spans="1:13" ht="15.75" hidden="1" customHeight="1" x14ac:dyDescent="0.2">
      <c r="A123" s="17">
        <v>44102.827522719905</v>
      </c>
      <c r="B123" s="3" t="s">
        <v>9</v>
      </c>
      <c r="C123" s="3" t="s">
        <v>94</v>
      </c>
      <c r="D123" s="3" t="s">
        <v>10</v>
      </c>
      <c r="E123" s="14">
        <v>4</v>
      </c>
      <c r="F123" s="14">
        <v>2</v>
      </c>
      <c r="G123" s="14">
        <v>3</v>
      </c>
      <c r="H123" s="14">
        <v>5</v>
      </c>
      <c r="I123" s="30" t="s">
        <v>151</v>
      </c>
      <c r="J123" s="10">
        <f t="shared" si="3"/>
        <v>3.3333333333333335</v>
      </c>
      <c r="K123" s="10"/>
      <c r="L123" s="10">
        <f t="shared" si="4"/>
        <v>3.3333333333333335</v>
      </c>
      <c r="M123" t="b">
        <f t="shared" si="5"/>
        <v>0</v>
      </c>
    </row>
    <row r="124" spans="1:13" ht="15.75" hidden="1" customHeight="1" x14ac:dyDescent="0.2">
      <c r="A124" s="17">
        <v>44102.863151342593</v>
      </c>
      <c r="B124" s="3" t="s">
        <v>86</v>
      </c>
      <c r="C124" s="3" t="s">
        <v>87</v>
      </c>
      <c r="D124" s="3" t="s">
        <v>10</v>
      </c>
      <c r="E124" s="14">
        <v>4</v>
      </c>
      <c r="F124" s="14">
        <v>5</v>
      </c>
      <c r="G124" s="14">
        <v>4</v>
      </c>
      <c r="H124" s="14">
        <v>5</v>
      </c>
      <c r="I124" s="30" t="s">
        <v>152</v>
      </c>
      <c r="J124" s="10">
        <f t="shared" si="3"/>
        <v>4.5</v>
      </c>
      <c r="K124" s="10"/>
      <c r="L124" s="10">
        <f t="shared" si="4"/>
        <v>4.5</v>
      </c>
      <c r="M124" t="b">
        <f t="shared" si="5"/>
        <v>0</v>
      </c>
    </row>
    <row r="125" spans="1:13" ht="15.75" hidden="1" customHeight="1" x14ac:dyDescent="0.2">
      <c r="A125" s="17">
        <v>44102.867164351846</v>
      </c>
      <c r="B125" s="3" t="s">
        <v>86</v>
      </c>
      <c r="C125" s="3" t="s">
        <v>96</v>
      </c>
      <c r="D125" s="3" t="s">
        <v>10</v>
      </c>
      <c r="E125" s="14">
        <v>5</v>
      </c>
      <c r="F125" s="14">
        <v>4</v>
      </c>
      <c r="G125" s="14">
        <v>5</v>
      </c>
      <c r="H125" s="14">
        <v>5</v>
      </c>
      <c r="I125" s="30" t="s">
        <v>153</v>
      </c>
      <c r="J125" s="10">
        <f t="shared" si="3"/>
        <v>4.666666666666667</v>
      </c>
      <c r="K125" s="10"/>
      <c r="L125" s="10">
        <f t="shared" si="4"/>
        <v>4.666666666666667</v>
      </c>
      <c r="M125" t="b">
        <f t="shared" si="5"/>
        <v>0</v>
      </c>
    </row>
    <row r="126" spans="1:13" ht="15.75" hidden="1" customHeight="1" x14ac:dyDescent="0.2">
      <c r="A126" s="17">
        <v>44102.874031608793</v>
      </c>
      <c r="B126" s="3" t="s">
        <v>9</v>
      </c>
      <c r="C126" s="3" t="s">
        <v>82</v>
      </c>
      <c r="D126" s="3" t="s">
        <v>10</v>
      </c>
      <c r="E126" s="14">
        <v>5</v>
      </c>
      <c r="F126" s="14">
        <v>4</v>
      </c>
      <c r="G126" s="14">
        <v>4</v>
      </c>
      <c r="H126" s="14">
        <v>5</v>
      </c>
      <c r="I126" s="30" t="s">
        <v>154</v>
      </c>
      <c r="J126" s="10">
        <f t="shared" si="3"/>
        <v>4.5</v>
      </c>
      <c r="K126" s="10"/>
      <c r="L126" s="10">
        <f t="shared" si="4"/>
        <v>4.5</v>
      </c>
      <c r="M126" t="b">
        <f t="shared" si="5"/>
        <v>0</v>
      </c>
    </row>
    <row r="127" spans="1:13" ht="15.75" hidden="1" customHeight="1" x14ac:dyDescent="0.2">
      <c r="A127" s="17">
        <v>44103.452922303244</v>
      </c>
      <c r="B127" s="3" t="s">
        <v>86</v>
      </c>
      <c r="C127" s="3" t="s">
        <v>98</v>
      </c>
      <c r="D127" s="3" t="s">
        <v>10</v>
      </c>
      <c r="E127" s="14">
        <v>4</v>
      </c>
      <c r="F127" s="14">
        <v>5</v>
      </c>
      <c r="G127" s="14">
        <v>5</v>
      </c>
      <c r="H127" s="14">
        <v>5</v>
      </c>
      <c r="I127" s="30" t="s">
        <v>442</v>
      </c>
      <c r="J127" s="10">
        <f t="shared" si="3"/>
        <v>4.666666666666667</v>
      </c>
      <c r="K127" s="10"/>
      <c r="L127" s="10">
        <f t="shared" si="4"/>
        <v>4.666666666666667</v>
      </c>
      <c r="M127" t="b">
        <f t="shared" si="5"/>
        <v>0</v>
      </c>
    </row>
    <row r="128" spans="1:13" ht="15.75" hidden="1" customHeight="1" x14ac:dyDescent="0.2">
      <c r="A128" s="17">
        <v>44103.462819930559</v>
      </c>
      <c r="B128" s="3" t="s">
        <v>86</v>
      </c>
      <c r="C128" s="3" t="s">
        <v>81</v>
      </c>
      <c r="D128" s="3" t="s">
        <v>10</v>
      </c>
      <c r="E128" s="14">
        <v>3</v>
      </c>
      <c r="F128" s="14">
        <v>3</v>
      </c>
      <c r="G128" s="14">
        <v>3</v>
      </c>
      <c r="H128" s="14">
        <v>3</v>
      </c>
      <c r="I128" s="30" t="s">
        <v>155</v>
      </c>
      <c r="J128" s="10">
        <f t="shared" si="3"/>
        <v>3</v>
      </c>
      <c r="K128" s="10"/>
      <c r="L128" s="10">
        <f t="shared" si="4"/>
        <v>3</v>
      </c>
      <c r="M128" t="b">
        <f t="shared" si="5"/>
        <v>0</v>
      </c>
    </row>
    <row r="129" spans="1:13" ht="15.75" hidden="1" customHeight="1" x14ac:dyDescent="0.2">
      <c r="A129" s="17">
        <v>44103.50206327546</v>
      </c>
      <c r="B129" s="3" t="s">
        <v>98</v>
      </c>
      <c r="C129" s="3" t="s">
        <v>91</v>
      </c>
      <c r="D129" s="3" t="s">
        <v>10</v>
      </c>
      <c r="E129" s="14">
        <v>4</v>
      </c>
      <c r="F129" s="14">
        <v>5</v>
      </c>
      <c r="G129" s="14">
        <v>5</v>
      </c>
      <c r="H129" s="14">
        <v>5</v>
      </c>
      <c r="I129" s="30" t="s">
        <v>443</v>
      </c>
      <c r="J129" s="10">
        <f t="shared" si="3"/>
        <v>4.666666666666667</v>
      </c>
      <c r="K129" s="10"/>
      <c r="L129" s="10">
        <f t="shared" si="4"/>
        <v>4.666666666666667</v>
      </c>
      <c r="M129" t="b">
        <f t="shared" si="5"/>
        <v>0</v>
      </c>
    </row>
    <row r="130" spans="1:13" ht="15.75" hidden="1" customHeight="1" x14ac:dyDescent="0.2">
      <c r="A130" s="17">
        <v>44103.831994837965</v>
      </c>
      <c r="B130" s="3" t="s">
        <v>9</v>
      </c>
      <c r="C130" s="3" t="s">
        <v>87</v>
      </c>
      <c r="D130" s="3" t="s">
        <v>10</v>
      </c>
      <c r="E130" s="14">
        <v>3</v>
      </c>
      <c r="F130" s="14">
        <v>5</v>
      </c>
      <c r="G130" s="14">
        <v>3</v>
      </c>
      <c r="H130" s="14">
        <v>5</v>
      </c>
      <c r="I130" s="30" t="s">
        <v>440</v>
      </c>
      <c r="J130" s="10">
        <f t="shared" ref="J130:J193" si="6">(E130*2+F130*2+G130+H130)/6</f>
        <v>4</v>
      </c>
      <c r="K130" s="10"/>
      <c r="L130" s="10">
        <f t="shared" ref="L130:L193" si="7">IF(K130="b",J130*1.1,J130)</f>
        <v>4</v>
      </c>
      <c r="M130" t="b">
        <f t="shared" ref="M130:M193" si="8">EXACT(B130,C130)</f>
        <v>0</v>
      </c>
    </row>
    <row r="131" spans="1:13" ht="15.75" hidden="1" customHeight="1" x14ac:dyDescent="0.2">
      <c r="A131" s="17">
        <v>44103.84449768519</v>
      </c>
      <c r="B131" s="3" t="s">
        <v>9</v>
      </c>
      <c r="C131" s="3" t="s">
        <v>81</v>
      </c>
      <c r="D131" s="3" t="s">
        <v>10</v>
      </c>
      <c r="E131" s="14">
        <v>5</v>
      </c>
      <c r="F131" s="14">
        <v>4</v>
      </c>
      <c r="G131" s="14">
        <v>3</v>
      </c>
      <c r="H131" s="14">
        <v>4</v>
      </c>
      <c r="I131" s="30" t="s">
        <v>428</v>
      </c>
      <c r="J131" s="10">
        <f t="shared" si="6"/>
        <v>4.166666666666667</v>
      </c>
      <c r="K131" s="10"/>
      <c r="L131" s="10">
        <f t="shared" si="7"/>
        <v>4.166666666666667</v>
      </c>
      <c r="M131" t="b">
        <f t="shared" si="8"/>
        <v>0</v>
      </c>
    </row>
    <row r="132" spans="1:13" ht="15.75" hidden="1" customHeight="1" x14ac:dyDescent="0.2">
      <c r="A132" s="17">
        <v>44103.845153217597</v>
      </c>
      <c r="B132" s="3" t="s">
        <v>98</v>
      </c>
      <c r="C132" s="3" t="s">
        <v>84</v>
      </c>
      <c r="D132" s="3" t="s">
        <v>10</v>
      </c>
      <c r="E132" s="14">
        <v>5</v>
      </c>
      <c r="F132" s="14">
        <v>3</v>
      </c>
      <c r="G132" s="14">
        <v>4</v>
      </c>
      <c r="H132" s="14">
        <v>5</v>
      </c>
      <c r="I132" s="30" t="s">
        <v>156</v>
      </c>
      <c r="J132" s="10">
        <f t="shared" si="6"/>
        <v>4.166666666666667</v>
      </c>
      <c r="K132" s="10"/>
      <c r="L132" s="10">
        <f t="shared" si="7"/>
        <v>4.166666666666667</v>
      </c>
      <c r="M132" t="b">
        <f t="shared" si="8"/>
        <v>0</v>
      </c>
    </row>
    <row r="133" spans="1:13" ht="15.75" hidden="1" customHeight="1" x14ac:dyDescent="0.2">
      <c r="A133" s="17">
        <v>44103.971009710644</v>
      </c>
      <c r="B133" s="3" t="s">
        <v>82</v>
      </c>
      <c r="C133" s="3" t="s">
        <v>94</v>
      </c>
      <c r="D133" s="3" t="s">
        <v>10</v>
      </c>
      <c r="E133" s="14">
        <v>4</v>
      </c>
      <c r="F133" s="14">
        <v>3</v>
      </c>
      <c r="G133" s="14">
        <v>4</v>
      </c>
      <c r="H133" s="14">
        <v>5</v>
      </c>
      <c r="I133" s="30" t="s">
        <v>157</v>
      </c>
      <c r="J133" s="10">
        <f t="shared" si="6"/>
        <v>3.8333333333333335</v>
      </c>
      <c r="K133" s="10"/>
      <c r="L133" s="10">
        <f t="shared" si="7"/>
        <v>3.8333333333333335</v>
      </c>
      <c r="M133" t="b">
        <f t="shared" si="8"/>
        <v>0</v>
      </c>
    </row>
    <row r="134" spans="1:13" ht="15.75" hidden="1" customHeight="1" x14ac:dyDescent="0.2">
      <c r="A134" s="17">
        <v>44103.979876481477</v>
      </c>
      <c r="B134" s="3" t="s">
        <v>82</v>
      </c>
      <c r="C134" s="3" t="s">
        <v>9</v>
      </c>
      <c r="D134" s="3" t="s">
        <v>10</v>
      </c>
      <c r="E134" s="14">
        <v>4</v>
      </c>
      <c r="F134" s="14">
        <v>3</v>
      </c>
      <c r="G134" s="14">
        <v>3</v>
      </c>
      <c r="H134" s="14">
        <v>5</v>
      </c>
      <c r="I134" s="30" t="s">
        <v>158</v>
      </c>
      <c r="J134" s="10">
        <f t="shared" si="6"/>
        <v>3.6666666666666665</v>
      </c>
      <c r="K134" s="10"/>
      <c r="L134" s="10">
        <f t="shared" si="7"/>
        <v>3.6666666666666665</v>
      </c>
      <c r="M134" t="b">
        <f t="shared" si="8"/>
        <v>0</v>
      </c>
    </row>
    <row r="135" spans="1:13" ht="15.75" hidden="1" customHeight="1" x14ac:dyDescent="0.2">
      <c r="A135" s="17">
        <v>44104.014254583337</v>
      </c>
      <c r="B135" s="3" t="s">
        <v>84</v>
      </c>
      <c r="C135" s="3" t="s">
        <v>9</v>
      </c>
      <c r="D135" s="3" t="s">
        <v>10</v>
      </c>
      <c r="E135" s="14">
        <v>3</v>
      </c>
      <c r="F135" s="14">
        <v>1</v>
      </c>
      <c r="G135" s="14">
        <v>2</v>
      </c>
      <c r="H135" s="14">
        <v>2</v>
      </c>
      <c r="I135" s="30" t="s">
        <v>159</v>
      </c>
      <c r="J135" s="10">
        <f t="shared" si="6"/>
        <v>2</v>
      </c>
      <c r="K135" s="10"/>
      <c r="L135" s="10">
        <f t="shared" si="7"/>
        <v>2</v>
      </c>
      <c r="M135" t="b">
        <f t="shared" si="8"/>
        <v>0</v>
      </c>
    </row>
    <row r="136" spans="1:13" ht="15.75" hidden="1" customHeight="1" x14ac:dyDescent="0.2">
      <c r="A136" s="17">
        <v>44104.019664490741</v>
      </c>
      <c r="B136" s="3" t="s">
        <v>84</v>
      </c>
      <c r="C136" s="3" t="s">
        <v>96</v>
      </c>
      <c r="D136" s="3" t="s">
        <v>10</v>
      </c>
      <c r="E136" s="14">
        <v>5</v>
      </c>
      <c r="F136" s="14">
        <v>5</v>
      </c>
      <c r="G136" s="14">
        <v>5</v>
      </c>
      <c r="H136" s="14">
        <v>5</v>
      </c>
      <c r="I136" s="30" t="s">
        <v>444</v>
      </c>
      <c r="J136" s="10">
        <f t="shared" si="6"/>
        <v>5</v>
      </c>
      <c r="K136" s="10"/>
      <c r="L136" s="10">
        <f t="shared" si="7"/>
        <v>5</v>
      </c>
      <c r="M136" t="b">
        <f t="shared" si="8"/>
        <v>0</v>
      </c>
    </row>
    <row r="137" spans="1:13" ht="15.75" hidden="1" customHeight="1" x14ac:dyDescent="0.2">
      <c r="A137" s="17">
        <v>44104.026355381946</v>
      </c>
      <c r="B137" s="3" t="s">
        <v>84</v>
      </c>
      <c r="C137" s="3" t="s">
        <v>98</v>
      </c>
      <c r="D137" s="3" t="s">
        <v>10</v>
      </c>
      <c r="E137" s="14">
        <v>5</v>
      </c>
      <c r="F137" s="14">
        <v>4</v>
      </c>
      <c r="G137" s="14">
        <v>5</v>
      </c>
      <c r="H137" s="14">
        <v>5</v>
      </c>
      <c r="I137" s="30" t="s">
        <v>160</v>
      </c>
      <c r="J137" s="10">
        <f t="shared" si="6"/>
        <v>4.666666666666667</v>
      </c>
      <c r="K137" s="10"/>
      <c r="L137" s="10">
        <f t="shared" si="7"/>
        <v>4.666666666666667</v>
      </c>
      <c r="M137" t="b">
        <f t="shared" si="8"/>
        <v>0</v>
      </c>
    </row>
    <row r="138" spans="1:13" ht="15.75" hidden="1" customHeight="1" x14ac:dyDescent="0.2">
      <c r="A138" s="17">
        <v>44104.844931400468</v>
      </c>
      <c r="B138" s="3" t="s">
        <v>98</v>
      </c>
      <c r="C138" s="3" t="s">
        <v>81</v>
      </c>
      <c r="D138" s="3" t="s">
        <v>10</v>
      </c>
      <c r="E138" s="14">
        <v>2</v>
      </c>
      <c r="F138" s="14">
        <v>5</v>
      </c>
      <c r="G138" s="14">
        <v>2</v>
      </c>
      <c r="H138" s="14">
        <v>1</v>
      </c>
      <c r="I138" s="30" t="s">
        <v>161</v>
      </c>
      <c r="J138" s="10">
        <f t="shared" si="6"/>
        <v>2.8333333333333335</v>
      </c>
      <c r="K138" s="10"/>
      <c r="L138" s="10">
        <f t="shared" si="7"/>
        <v>2.8333333333333335</v>
      </c>
      <c r="M138" t="b">
        <f t="shared" si="8"/>
        <v>0</v>
      </c>
    </row>
    <row r="139" spans="1:13" ht="15.75" hidden="1" customHeight="1" x14ac:dyDescent="0.2">
      <c r="A139" s="17">
        <v>44104.852299629631</v>
      </c>
      <c r="B139" s="3" t="s">
        <v>98</v>
      </c>
      <c r="C139" s="3" t="s">
        <v>82</v>
      </c>
      <c r="D139" s="3" t="s">
        <v>10</v>
      </c>
      <c r="E139" s="14">
        <v>5</v>
      </c>
      <c r="F139" s="14">
        <v>5</v>
      </c>
      <c r="G139" s="14">
        <v>5</v>
      </c>
      <c r="H139" s="14">
        <v>5</v>
      </c>
      <c r="I139" s="30" t="s">
        <v>162</v>
      </c>
      <c r="J139" s="10">
        <f t="shared" si="6"/>
        <v>5</v>
      </c>
      <c r="K139" s="10"/>
      <c r="L139" s="10">
        <f t="shared" si="7"/>
        <v>5</v>
      </c>
      <c r="M139" t="b">
        <f t="shared" si="8"/>
        <v>0</v>
      </c>
    </row>
    <row r="140" spans="1:13" ht="15.75" hidden="1" customHeight="1" x14ac:dyDescent="0.2">
      <c r="A140" s="17">
        <v>44104.864677002319</v>
      </c>
      <c r="B140" s="3" t="s">
        <v>94</v>
      </c>
      <c r="C140" s="3" t="s">
        <v>81</v>
      </c>
      <c r="D140" s="3" t="s">
        <v>10</v>
      </c>
      <c r="E140" s="14">
        <v>4</v>
      </c>
      <c r="F140" s="14">
        <v>5</v>
      </c>
      <c r="G140" s="14">
        <v>4</v>
      </c>
      <c r="H140" s="14">
        <v>3</v>
      </c>
      <c r="I140" s="30" t="s">
        <v>445</v>
      </c>
      <c r="J140" s="10">
        <f t="shared" si="6"/>
        <v>4.166666666666667</v>
      </c>
      <c r="K140" s="10"/>
      <c r="L140" s="10">
        <f t="shared" si="7"/>
        <v>4.166666666666667</v>
      </c>
      <c r="M140" t="b">
        <f t="shared" si="8"/>
        <v>0</v>
      </c>
    </row>
    <row r="141" spans="1:13" ht="15.75" hidden="1" customHeight="1" x14ac:dyDescent="0.2">
      <c r="A141" s="17">
        <v>44104.865317233794</v>
      </c>
      <c r="B141" s="3" t="s">
        <v>84</v>
      </c>
      <c r="C141" s="3" t="s">
        <v>91</v>
      </c>
      <c r="D141" s="3" t="s">
        <v>10</v>
      </c>
      <c r="E141" s="14">
        <v>4</v>
      </c>
      <c r="F141" s="14">
        <v>4</v>
      </c>
      <c r="G141" s="14">
        <v>5</v>
      </c>
      <c r="H141" s="14">
        <v>5</v>
      </c>
      <c r="I141" s="30" t="s">
        <v>446</v>
      </c>
      <c r="J141" s="10">
        <f t="shared" si="6"/>
        <v>4.333333333333333</v>
      </c>
      <c r="K141" s="10"/>
      <c r="L141" s="10">
        <f t="shared" si="7"/>
        <v>4.333333333333333</v>
      </c>
      <c r="M141" t="b">
        <f t="shared" si="8"/>
        <v>0</v>
      </c>
    </row>
    <row r="142" spans="1:13" ht="15.75" hidden="1" customHeight="1" x14ac:dyDescent="0.2">
      <c r="A142" s="17">
        <v>44104.872670266202</v>
      </c>
      <c r="B142" s="3" t="s">
        <v>86</v>
      </c>
      <c r="C142" s="3" t="s">
        <v>84</v>
      </c>
      <c r="D142" s="3" t="s">
        <v>10</v>
      </c>
      <c r="E142" s="14">
        <v>3</v>
      </c>
      <c r="F142" s="14">
        <v>2</v>
      </c>
      <c r="G142" s="14">
        <v>3</v>
      </c>
      <c r="H142" s="14">
        <v>3</v>
      </c>
      <c r="I142" s="30" t="s">
        <v>447</v>
      </c>
      <c r="J142" s="10">
        <f t="shared" si="6"/>
        <v>2.6666666666666665</v>
      </c>
      <c r="K142" s="10"/>
      <c r="L142" s="10">
        <f t="shared" si="7"/>
        <v>2.6666666666666665</v>
      </c>
      <c r="M142" t="b">
        <f t="shared" si="8"/>
        <v>0</v>
      </c>
    </row>
    <row r="143" spans="1:13" ht="15.75" hidden="1" customHeight="1" x14ac:dyDescent="0.2">
      <c r="A143" s="17">
        <v>44104.87806555556</v>
      </c>
      <c r="B143" s="3" t="s">
        <v>94</v>
      </c>
      <c r="C143" s="3" t="s">
        <v>82</v>
      </c>
      <c r="D143" s="3" t="s">
        <v>10</v>
      </c>
      <c r="E143" s="14">
        <v>5</v>
      </c>
      <c r="F143" s="14">
        <v>4</v>
      </c>
      <c r="G143" s="14">
        <v>5</v>
      </c>
      <c r="H143" s="14">
        <v>5</v>
      </c>
      <c r="I143" s="30" t="s">
        <v>163</v>
      </c>
      <c r="J143" s="10">
        <f t="shared" si="6"/>
        <v>4.666666666666667</v>
      </c>
      <c r="K143" s="10"/>
      <c r="L143" s="10">
        <f t="shared" si="7"/>
        <v>4.666666666666667</v>
      </c>
      <c r="M143" t="b">
        <f t="shared" si="8"/>
        <v>0</v>
      </c>
    </row>
    <row r="144" spans="1:13" ht="15.75" hidden="1" customHeight="1" x14ac:dyDescent="0.2">
      <c r="A144" s="17">
        <v>44104.879913206023</v>
      </c>
      <c r="B144" s="3" t="s">
        <v>84</v>
      </c>
      <c r="C144" s="3" t="s">
        <v>81</v>
      </c>
      <c r="D144" s="3" t="s">
        <v>11</v>
      </c>
      <c r="E144" s="14">
        <v>4</v>
      </c>
      <c r="F144" s="14">
        <v>3</v>
      </c>
      <c r="G144" s="14">
        <v>3</v>
      </c>
      <c r="H144" s="14">
        <v>5</v>
      </c>
      <c r="I144" s="30" t="s">
        <v>164</v>
      </c>
      <c r="J144" s="10">
        <f t="shared" si="6"/>
        <v>3.6666666666666665</v>
      </c>
      <c r="K144" s="10"/>
      <c r="L144" s="10">
        <f t="shared" si="7"/>
        <v>3.6666666666666665</v>
      </c>
      <c r="M144" t="b">
        <f t="shared" si="8"/>
        <v>0</v>
      </c>
    </row>
    <row r="145" spans="1:13" ht="15.75" hidden="1" customHeight="1" x14ac:dyDescent="0.2">
      <c r="A145" s="17">
        <v>44104.885578657406</v>
      </c>
      <c r="B145" s="3" t="s">
        <v>84</v>
      </c>
      <c r="C145" s="3" t="s">
        <v>82</v>
      </c>
      <c r="D145" s="3" t="s">
        <v>11</v>
      </c>
      <c r="E145" s="14">
        <v>4</v>
      </c>
      <c r="F145" s="14">
        <v>4</v>
      </c>
      <c r="G145" s="14">
        <v>4</v>
      </c>
      <c r="H145" s="14">
        <v>5</v>
      </c>
      <c r="I145" s="30" t="s">
        <v>165</v>
      </c>
      <c r="J145" s="10">
        <f t="shared" si="6"/>
        <v>4.166666666666667</v>
      </c>
      <c r="K145" s="10"/>
      <c r="L145" s="10">
        <f t="shared" si="7"/>
        <v>4.166666666666667</v>
      </c>
      <c r="M145" t="b">
        <f t="shared" si="8"/>
        <v>0</v>
      </c>
    </row>
    <row r="146" spans="1:13" ht="15.75" hidden="1" customHeight="1" x14ac:dyDescent="0.2">
      <c r="A146" s="17">
        <v>44104.890253912032</v>
      </c>
      <c r="B146" s="3" t="s">
        <v>94</v>
      </c>
      <c r="C146" s="3" t="s">
        <v>84</v>
      </c>
      <c r="D146" s="3" t="s">
        <v>10</v>
      </c>
      <c r="E146" s="14">
        <v>5</v>
      </c>
      <c r="F146" s="14">
        <v>4</v>
      </c>
      <c r="G146" s="14">
        <v>4</v>
      </c>
      <c r="H146" s="14">
        <v>3</v>
      </c>
      <c r="I146" s="30" t="s">
        <v>448</v>
      </c>
      <c r="J146" s="10">
        <f t="shared" si="6"/>
        <v>4.166666666666667</v>
      </c>
      <c r="K146" s="10"/>
      <c r="L146" s="10">
        <f t="shared" si="7"/>
        <v>4.166666666666667</v>
      </c>
      <c r="M146" t="b">
        <f t="shared" si="8"/>
        <v>0</v>
      </c>
    </row>
    <row r="147" spans="1:13" ht="15.75" hidden="1" customHeight="1" x14ac:dyDescent="0.2">
      <c r="A147" s="17">
        <v>44104.893017256945</v>
      </c>
      <c r="B147" s="3" t="s">
        <v>84</v>
      </c>
      <c r="C147" s="3" t="s">
        <v>86</v>
      </c>
      <c r="D147" s="3" t="s">
        <v>11</v>
      </c>
      <c r="E147" s="14">
        <v>5</v>
      </c>
      <c r="F147" s="14">
        <v>5</v>
      </c>
      <c r="G147" s="14">
        <v>5</v>
      </c>
      <c r="H147" s="14">
        <v>4</v>
      </c>
      <c r="I147" s="30" t="s">
        <v>166</v>
      </c>
      <c r="J147" s="10">
        <f t="shared" si="6"/>
        <v>4.833333333333333</v>
      </c>
      <c r="K147" s="10"/>
      <c r="L147" s="10">
        <f t="shared" si="7"/>
        <v>4.833333333333333</v>
      </c>
      <c r="M147" t="b">
        <f t="shared" si="8"/>
        <v>0</v>
      </c>
    </row>
    <row r="148" spans="1:13" ht="15.75" hidden="1" customHeight="1" x14ac:dyDescent="0.2">
      <c r="A148" s="17">
        <v>44104.896165821759</v>
      </c>
      <c r="B148" s="3" t="s">
        <v>98</v>
      </c>
      <c r="C148" s="3" t="s">
        <v>96</v>
      </c>
      <c r="D148" s="3" t="s">
        <v>167</v>
      </c>
      <c r="E148" s="14">
        <v>5</v>
      </c>
      <c r="F148" s="14">
        <v>5</v>
      </c>
      <c r="G148" s="14">
        <v>5</v>
      </c>
      <c r="H148" s="14">
        <v>4</v>
      </c>
      <c r="I148" s="30" t="s">
        <v>168</v>
      </c>
      <c r="J148" s="10">
        <f t="shared" si="6"/>
        <v>4.833333333333333</v>
      </c>
      <c r="K148" s="10"/>
      <c r="L148" s="10">
        <f t="shared" si="7"/>
        <v>4.833333333333333</v>
      </c>
      <c r="M148" t="b">
        <f t="shared" si="8"/>
        <v>0</v>
      </c>
    </row>
    <row r="149" spans="1:13" ht="15.75" hidden="1" customHeight="1" x14ac:dyDescent="0.2">
      <c r="A149" s="17">
        <v>44104.898973877316</v>
      </c>
      <c r="B149" s="3" t="s">
        <v>84</v>
      </c>
      <c r="C149" s="3" t="s">
        <v>87</v>
      </c>
      <c r="D149" s="3" t="s">
        <v>10</v>
      </c>
      <c r="E149" s="14">
        <v>4</v>
      </c>
      <c r="F149" s="14">
        <v>3</v>
      </c>
      <c r="G149" s="14">
        <v>4</v>
      </c>
      <c r="H149" s="14">
        <v>5</v>
      </c>
      <c r="I149" s="30" t="s">
        <v>169</v>
      </c>
      <c r="J149" s="10">
        <f t="shared" si="6"/>
        <v>3.8333333333333335</v>
      </c>
      <c r="K149" s="10"/>
      <c r="L149" s="10">
        <f t="shared" si="7"/>
        <v>3.8333333333333335</v>
      </c>
      <c r="M149" t="b">
        <f t="shared" si="8"/>
        <v>0</v>
      </c>
    </row>
    <row r="150" spans="1:13" ht="15.75" hidden="1" customHeight="1" x14ac:dyDescent="0.2">
      <c r="A150" s="17">
        <v>44104.911452430555</v>
      </c>
      <c r="B150" s="3" t="s">
        <v>84</v>
      </c>
      <c r="C150" s="3" t="s">
        <v>94</v>
      </c>
      <c r="D150" s="3" t="s">
        <v>10</v>
      </c>
      <c r="E150" s="14">
        <v>3</v>
      </c>
      <c r="F150" s="14">
        <v>1</v>
      </c>
      <c r="G150" s="14">
        <v>3</v>
      </c>
      <c r="H150" s="14">
        <v>4</v>
      </c>
      <c r="I150" s="30" t="s">
        <v>170</v>
      </c>
      <c r="J150" s="10">
        <f t="shared" si="6"/>
        <v>2.5</v>
      </c>
      <c r="K150" s="10"/>
      <c r="L150" s="10">
        <f t="shared" si="7"/>
        <v>2.5</v>
      </c>
      <c r="M150" t="b">
        <f t="shared" si="8"/>
        <v>0</v>
      </c>
    </row>
    <row r="151" spans="1:13" ht="15.75" hidden="1" customHeight="1" x14ac:dyDescent="0.2">
      <c r="A151" s="17">
        <v>44104.914519444443</v>
      </c>
      <c r="B151" s="3" t="s">
        <v>94</v>
      </c>
      <c r="C151" s="3" t="s">
        <v>86</v>
      </c>
      <c r="D151" s="3" t="s">
        <v>10</v>
      </c>
      <c r="E151" s="14">
        <v>5</v>
      </c>
      <c r="F151" s="14">
        <v>5</v>
      </c>
      <c r="G151" s="14">
        <v>5</v>
      </c>
      <c r="H151" s="14">
        <v>5</v>
      </c>
      <c r="I151" s="30" t="s">
        <v>171</v>
      </c>
      <c r="J151" s="10">
        <f t="shared" si="6"/>
        <v>5</v>
      </c>
      <c r="K151" s="10"/>
      <c r="L151" s="10">
        <f t="shared" si="7"/>
        <v>5</v>
      </c>
      <c r="M151" t="b">
        <f t="shared" si="8"/>
        <v>0</v>
      </c>
    </row>
    <row r="152" spans="1:13" ht="15.75" hidden="1" customHeight="1" x14ac:dyDescent="0.2">
      <c r="A152" s="17">
        <v>44104.924803576389</v>
      </c>
      <c r="B152" s="3" t="s">
        <v>94</v>
      </c>
      <c r="C152" s="3" t="s">
        <v>91</v>
      </c>
      <c r="D152" s="3" t="s">
        <v>10</v>
      </c>
      <c r="E152" s="14">
        <v>5</v>
      </c>
      <c r="F152" s="14">
        <v>5</v>
      </c>
      <c r="G152" s="14">
        <v>5</v>
      </c>
      <c r="H152" s="14">
        <v>5</v>
      </c>
      <c r="I152" s="30" t="s">
        <v>449</v>
      </c>
      <c r="J152" s="10">
        <f t="shared" si="6"/>
        <v>5</v>
      </c>
      <c r="K152" s="10"/>
      <c r="L152" s="10">
        <f t="shared" si="7"/>
        <v>5</v>
      </c>
      <c r="M152" t="b">
        <f t="shared" si="8"/>
        <v>0</v>
      </c>
    </row>
    <row r="153" spans="1:13" ht="15.75" hidden="1" customHeight="1" x14ac:dyDescent="0.2">
      <c r="A153" s="17">
        <v>44104.93325642361</v>
      </c>
      <c r="B153" s="3" t="s">
        <v>94</v>
      </c>
      <c r="C153" s="3" t="s">
        <v>87</v>
      </c>
      <c r="D153" s="3" t="s">
        <v>10</v>
      </c>
      <c r="E153" s="14">
        <v>4</v>
      </c>
      <c r="F153" s="14">
        <v>5</v>
      </c>
      <c r="G153" s="14">
        <v>5</v>
      </c>
      <c r="H153" s="14">
        <v>4</v>
      </c>
      <c r="I153" s="30" t="s">
        <v>172</v>
      </c>
      <c r="J153" s="10">
        <f t="shared" si="6"/>
        <v>4.5</v>
      </c>
      <c r="K153" s="10"/>
      <c r="L153" s="10">
        <f t="shared" si="7"/>
        <v>4.5</v>
      </c>
      <c r="M153" t="b">
        <f t="shared" si="8"/>
        <v>0</v>
      </c>
    </row>
    <row r="154" spans="1:13" ht="15.75" hidden="1" customHeight="1" x14ac:dyDescent="0.2">
      <c r="A154" s="17">
        <v>44104.937196192128</v>
      </c>
      <c r="B154" s="3" t="s">
        <v>94</v>
      </c>
      <c r="C154" s="3" t="s">
        <v>98</v>
      </c>
      <c r="D154" s="3" t="s">
        <v>10</v>
      </c>
      <c r="E154" s="14">
        <v>5</v>
      </c>
      <c r="F154" s="14">
        <v>5</v>
      </c>
      <c r="G154" s="14">
        <v>5</v>
      </c>
      <c r="H154" s="14">
        <v>5</v>
      </c>
      <c r="I154" s="30" t="s">
        <v>173</v>
      </c>
      <c r="J154" s="10">
        <f t="shared" si="6"/>
        <v>5</v>
      </c>
      <c r="K154" s="10"/>
      <c r="L154" s="10">
        <f t="shared" si="7"/>
        <v>5</v>
      </c>
      <c r="M154" t="b">
        <f t="shared" si="8"/>
        <v>0</v>
      </c>
    </row>
    <row r="155" spans="1:13" ht="15.75" hidden="1" customHeight="1" x14ac:dyDescent="0.2">
      <c r="A155" s="17">
        <v>44104.946611469903</v>
      </c>
      <c r="B155" s="3" t="s">
        <v>94</v>
      </c>
      <c r="C155" s="3" t="s">
        <v>96</v>
      </c>
      <c r="D155" s="3" t="s">
        <v>10</v>
      </c>
      <c r="E155" s="14">
        <v>4</v>
      </c>
      <c r="F155" s="14">
        <v>5</v>
      </c>
      <c r="G155" s="14">
        <v>5</v>
      </c>
      <c r="H155" s="14">
        <v>5</v>
      </c>
      <c r="I155" s="30" t="s">
        <v>450</v>
      </c>
      <c r="J155" s="10">
        <f t="shared" si="6"/>
        <v>4.666666666666667</v>
      </c>
      <c r="K155" s="10"/>
      <c r="L155" s="10">
        <f t="shared" si="7"/>
        <v>4.666666666666667</v>
      </c>
      <c r="M155" t="b">
        <f t="shared" si="8"/>
        <v>0</v>
      </c>
    </row>
    <row r="156" spans="1:13" ht="15.75" hidden="1" customHeight="1" x14ac:dyDescent="0.2">
      <c r="A156" s="17">
        <v>44104.950461145832</v>
      </c>
      <c r="B156" s="3" t="s">
        <v>94</v>
      </c>
      <c r="C156" s="3" t="s">
        <v>9</v>
      </c>
      <c r="D156" s="3" t="s">
        <v>10</v>
      </c>
      <c r="E156" s="14">
        <v>5</v>
      </c>
      <c r="F156" s="14">
        <v>3</v>
      </c>
      <c r="G156" s="14">
        <v>4</v>
      </c>
      <c r="H156" s="14">
        <v>5</v>
      </c>
      <c r="I156" s="30" t="s">
        <v>451</v>
      </c>
      <c r="J156" s="10">
        <f t="shared" si="6"/>
        <v>4.166666666666667</v>
      </c>
      <c r="K156" s="10"/>
      <c r="L156" s="10">
        <f t="shared" si="7"/>
        <v>4.166666666666667</v>
      </c>
      <c r="M156" t="b">
        <f t="shared" si="8"/>
        <v>0</v>
      </c>
    </row>
    <row r="157" spans="1:13" ht="15.75" hidden="1" customHeight="1" x14ac:dyDescent="0.2">
      <c r="A157" s="17">
        <v>44104.961992997683</v>
      </c>
      <c r="B157" s="3" t="s">
        <v>84</v>
      </c>
      <c r="C157" s="3" t="s">
        <v>81</v>
      </c>
      <c r="D157" s="3" t="s">
        <v>10</v>
      </c>
      <c r="E157" s="14">
        <v>5</v>
      </c>
      <c r="F157" s="14">
        <v>5</v>
      </c>
      <c r="G157" s="14">
        <v>5</v>
      </c>
      <c r="H157" s="14">
        <v>5</v>
      </c>
      <c r="I157" s="30" t="s">
        <v>452</v>
      </c>
      <c r="J157" s="10">
        <f t="shared" si="6"/>
        <v>5</v>
      </c>
      <c r="K157" s="10"/>
      <c r="L157" s="10">
        <f t="shared" si="7"/>
        <v>5</v>
      </c>
      <c r="M157" t="b">
        <f t="shared" si="8"/>
        <v>0</v>
      </c>
    </row>
    <row r="158" spans="1:13" ht="15.75" hidden="1" customHeight="1" x14ac:dyDescent="0.2">
      <c r="A158" s="17">
        <v>44104.964942777777</v>
      </c>
      <c r="B158" s="3" t="s">
        <v>84</v>
      </c>
      <c r="C158" s="3" t="s">
        <v>82</v>
      </c>
      <c r="D158" s="3" t="s">
        <v>10</v>
      </c>
      <c r="E158" s="14">
        <v>5</v>
      </c>
      <c r="F158" s="14">
        <v>5</v>
      </c>
      <c r="G158" s="14">
        <v>5</v>
      </c>
      <c r="H158" s="14">
        <v>5</v>
      </c>
      <c r="I158" s="30" t="s">
        <v>453</v>
      </c>
      <c r="J158" s="10">
        <f t="shared" si="6"/>
        <v>5</v>
      </c>
      <c r="K158" s="10"/>
      <c r="L158" s="10">
        <f t="shared" si="7"/>
        <v>5</v>
      </c>
      <c r="M158" t="b">
        <f t="shared" si="8"/>
        <v>0</v>
      </c>
    </row>
    <row r="159" spans="1:13" ht="15.75" hidden="1" customHeight="1" x14ac:dyDescent="0.2">
      <c r="A159" s="17">
        <v>44104.966919710649</v>
      </c>
      <c r="B159" s="3" t="s">
        <v>84</v>
      </c>
      <c r="C159" s="3" t="s">
        <v>86</v>
      </c>
      <c r="D159" s="3" t="s">
        <v>10</v>
      </c>
      <c r="E159" s="14">
        <v>5</v>
      </c>
      <c r="F159" s="14">
        <v>5</v>
      </c>
      <c r="G159" s="14">
        <v>5</v>
      </c>
      <c r="H159" s="14">
        <v>5</v>
      </c>
      <c r="I159" s="30" t="s">
        <v>454</v>
      </c>
      <c r="J159" s="10">
        <f t="shared" si="6"/>
        <v>5</v>
      </c>
      <c r="K159" s="10"/>
      <c r="L159" s="10">
        <f t="shared" si="7"/>
        <v>5</v>
      </c>
      <c r="M159" t="b">
        <f t="shared" si="8"/>
        <v>0</v>
      </c>
    </row>
    <row r="160" spans="1:13" ht="15.75" hidden="1" customHeight="1" x14ac:dyDescent="0.2">
      <c r="A160" s="17">
        <v>44105.606004050926</v>
      </c>
      <c r="B160" s="3" t="s">
        <v>91</v>
      </c>
      <c r="C160" s="3" t="s">
        <v>94</v>
      </c>
      <c r="D160" s="3" t="s">
        <v>167</v>
      </c>
      <c r="E160" s="14">
        <v>4</v>
      </c>
      <c r="F160" s="14">
        <v>4</v>
      </c>
      <c r="G160" s="14">
        <v>5</v>
      </c>
      <c r="H160" s="14">
        <v>4</v>
      </c>
      <c r="I160" s="30" t="s">
        <v>174</v>
      </c>
      <c r="J160" s="10">
        <f t="shared" si="6"/>
        <v>4.166666666666667</v>
      </c>
      <c r="K160" s="10"/>
      <c r="L160" s="10">
        <f t="shared" si="7"/>
        <v>4.166666666666667</v>
      </c>
      <c r="M160" t="b">
        <f t="shared" si="8"/>
        <v>0</v>
      </c>
    </row>
    <row r="161" spans="1:14" ht="15.75" customHeight="1" x14ac:dyDescent="0.2">
      <c r="A161" s="17">
        <v>44105.615060185184</v>
      </c>
      <c r="B161" s="3" t="s">
        <v>84</v>
      </c>
      <c r="C161" s="3" t="s">
        <v>91</v>
      </c>
      <c r="D161" s="3" t="s">
        <v>167</v>
      </c>
      <c r="E161" s="14">
        <v>4</v>
      </c>
      <c r="F161" s="14">
        <v>5</v>
      </c>
      <c r="G161" s="14">
        <v>4</v>
      </c>
      <c r="H161" s="14">
        <v>5</v>
      </c>
      <c r="I161" s="30" t="s">
        <v>175</v>
      </c>
      <c r="J161" s="10">
        <f t="shared" si="6"/>
        <v>4.5</v>
      </c>
      <c r="K161" s="10"/>
      <c r="L161" s="10">
        <f t="shared" si="7"/>
        <v>4.5</v>
      </c>
      <c r="M161" t="b">
        <f t="shared" si="8"/>
        <v>0</v>
      </c>
      <c r="N161" t="s">
        <v>106</v>
      </c>
    </row>
    <row r="162" spans="1:14" ht="15.75" hidden="1" customHeight="1" x14ac:dyDescent="0.2">
      <c r="A162" s="17">
        <v>44105.633006435186</v>
      </c>
      <c r="B162" s="3" t="s">
        <v>91</v>
      </c>
      <c r="C162" s="3" t="s">
        <v>9</v>
      </c>
      <c r="D162" s="3" t="s">
        <v>167</v>
      </c>
      <c r="E162" s="14">
        <v>3</v>
      </c>
      <c r="F162" s="14">
        <v>4</v>
      </c>
      <c r="G162" s="14">
        <v>4</v>
      </c>
      <c r="H162" s="14">
        <v>3</v>
      </c>
      <c r="I162" s="30" t="s">
        <v>176</v>
      </c>
      <c r="J162" s="10">
        <f t="shared" si="6"/>
        <v>3.5</v>
      </c>
      <c r="K162" s="10"/>
      <c r="L162" s="10">
        <f t="shared" si="7"/>
        <v>3.5</v>
      </c>
      <c r="M162" t="b">
        <f t="shared" si="8"/>
        <v>0</v>
      </c>
    </row>
    <row r="163" spans="1:14" ht="15.75" hidden="1" customHeight="1" x14ac:dyDescent="0.2">
      <c r="A163" s="17">
        <v>44105.643153912039</v>
      </c>
      <c r="B163" s="3" t="s">
        <v>91</v>
      </c>
      <c r="C163" s="3" t="s">
        <v>87</v>
      </c>
      <c r="D163" s="3" t="s">
        <v>167</v>
      </c>
      <c r="E163" s="14">
        <v>5</v>
      </c>
      <c r="F163" s="14">
        <v>5</v>
      </c>
      <c r="G163" s="14">
        <v>5</v>
      </c>
      <c r="H163" s="14">
        <v>5</v>
      </c>
      <c r="I163" s="30" t="s">
        <v>177</v>
      </c>
      <c r="J163" s="10">
        <f t="shared" si="6"/>
        <v>5</v>
      </c>
      <c r="K163" s="10"/>
      <c r="L163" s="10">
        <f t="shared" si="7"/>
        <v>5</v>
      </c>
      <c r="M163" t="b">
        <f t="shared" si="8"/>
        <v>0</v>
      </c>
    </row>
    <row r="164" spans="1:14" ht="15.75" hidden="1" customHeight="1" x14ac:dyDescent="0.2">
      <c r="A164" s="17">
        <v>44105.662021712968</v>
      </c>
      <c r="B164" s="3" t="s">
        <v>91</v>
      </c>
      <c r="C164" s="3" t="s">
        <v>86</v>
      </c>
      <c r="D164" s="3" t="s">
        <v>167</v>
      </c>
      <c r="E164" s="14">
        <v>4</v>
      </c>
      <c r="F164" s="14">
        <v>4</v>
      </c>
      <c r="G164" s="14">
        <v>4</v>
      </c>
      <c r="H164" s="14">
        <v>4</v>
      </c>
      <c r="I164" s="30" t="s">
        <v>178</v>
      </c>
      <c r="J164" s="10">
        <f t="shared" si="6"/>
        <v>4</v>
      </c>
      <c r="K164" s="10"/>
      <c r="L164" s="10">
        <f t="shared" si="7"/>
        <v>4</v>
      </c>
      <c r="M164" t="b">
        <f t="shared" si="8"/>
        <v>0</v>
      </c>
    </row>
    <row r="165" spans="1:14" ht="15.75" hidden="1" customHeight="1" x14ac:dyDescent="0.2">
      <c r="A165" s="17">
        <v>44105.673576388886</v>
      </c>
      <c r="B165" s="3" t="s">
        <v>91</v>
      </c>
      <c r="C165" s="3" t="s">
        <v>82</v>
      </c>
      <c r="D165" s="3" t="s">
        <v>167</v>
      </c>
      <c r="E165" s="14">
        <v>4</v>
      </c>
      <c r="F165" s="14">
        <v>5</v>
      </c>
      <c r="G165" s="14">
        <v>4</v>
      </c>
      <c r="H165" s="14">
        <v>5</v>
      </c>
      <c r="I165" s="30" t="s">
        <v>179</v>
      </c>
      <c r="J165" s="10">
        <f t="shared" si="6"/>
        <v>4.5</v>
      </c>
      <c r="K165" s="10"/>
      <c r="L165" s="10">
        <f t="shared" si="7"/>
        <v>4.5</v>
      </c>
      <c r="M165" t="b">
        <f t="shared" si="8"/>
        <v>0</v>
      </c>
    </row>
    <row r="166" spans="1:14" ht="15.75" hidden="1" customHeight="1" x14ac:dyDescent="0.2">
      <c r="A166" s="17">
        <v>44105.799819803244</v>
      </c>
      <c r="B166" s="3" t="s">
        <v>98</v>
      </c>
      <c r="C166" s="3" t="s">
        <v>9</v>
      </c>
      <c r="D166" s="3" t="s">
        <v>167</v>
      </c>
      <c r="E166" s="14">
        <v>4</v>
      </c>
      <c r="F166" s="14">
        <v>4</v>
      </c>
      <c r="G166" s="14">
        <v>5</v>
      </c>
      <c r="H166" s="14">
        <v>5</v>
      </c>
      <c r="I166" s="30" t="s">
        <v>180</v>
      </c>
      <c r="J166" s="10">
        <f t="shared" si="6"/>
        <v>4.333333333333333</v>
      </c>
      <c r="K166" s="10"/>
      <c r="L166" s="10">
        <f t="shared" si="7"/>
        <v>4.333333333333333</v>
      </c>
      <c r="M166" t="b">
        <f t="shared" si="8"/>
        <v>0</v>
      </c>
    </row>
    <row r="167" spans="1:14" ht="15.75" hidden="1" customHeight="1" x14ac:dyDescent="0.2">
      <c r="A167" s="17">
        <v>44105.813009872683</v>
      </c>
      <c r="B167" s="3" t="s">
        <v>87</v>
      </c>
      <c r="C167" s="3" t="s">
        <v>91</v>
      </c>
      <c r="D167" s="3" t="s">
        <v>167</v>
      </c>
      <c r="E167" s="14">
        <v>5</v>
      </c>
      <c r="F167" s="14">
        <v>3</v>
      </c>
      <c r="G167" s="14">
        <v>5</v>
      </c>
      <c r="H167" s="14">
        <v>5</v>
      </c>
      <c r="I167" s="30" t="s">
        <v>181</v>
      </c>
      <c r="J167" s="10">
        <f t="shared" si="6"/>
        <v>4.333333333333333</v>
      </c>
      <c r="K167" s="10"/>
      <c r="L167" s="10">
        <f t="shared" si="7"/>
        <v>4.333333333333333</v>
      </c>
      <c r="M167" t="b">
        <f t="shared" si="8"/>
        <v>0</v>
      </c>
    </row>
    <row r="168" spans="1:14" ht="15.75" hidden="1" customHeight="1" x14ac:dyDescent="0.2">
      <c r="A168" s="17">
        <v>44105.819983078705</v>
      </c>
      <c r="B168" s="3" t="s">
        <v>87</v>
      </c>
      <c r="C168" s="3" t="s">
        <v>94</v>
      </c>
      <c r="D168" s="3" t="s">
        <v>167</v>
      </c>
      <c r="E168" s="14">
        <v>5</v>
      </c>
      <c r="F168" s="14">
        <v>4</v>
      </c>
      <c r="G168" s="14">
        <v>5</v>
      </c>
      <c r="H168" s="14">
        <v>5</v>
      </c>
      <c r="I168" s="30" t="s">
        <v>455</v>
      </c>
      <c r="J168" s="10">
        <f t="shared" si="6"/>
        <v>4.666666666666667</v>
      </c>
      <c r="K168" s="10"/>
      <c r="L168" s="10">
        <f t="shared" si="7"/>
        <v>4.666666666666667</v>
      </c>
      <c r="M168" t="b">
        <f t="shared" si="8"/>
        <v>0</v>
      </c>
    </row>
    <row r="169" spans="1:14" ht="15.75" hidden="1" customHeight="1" x14ac:dyDescent="0.2">
      <c r="A169" s="17">
        <v>44105.826794074077</v>
      </c>
      <c r="B169" s="3" t="s">
        <v>87</v>
      </c>
      <c r="C169" s="3" t="s">
        <v>98</v>
      </c>
      <c r="D169" s="3" t="s">
        <v>167</v>
      </c>
      <c r="E169" s="14">
        <v>5</v>
      </c>
      <c r="F169" s="14">
        <v>5</v>
      </c>
      <c r="G169" s="14">
        <v>5</v>
      </c>
      <c r="H169" s="14">
        <v>4</v>
      </c>
      <c r="I169" s="30" t="s">
        <v>456</v>
      </c>
      <c r="J169" s="10">
        <f t="shared" si="6"/>
        <v>4.833333333333333</v>
      </c>
      <c r="K169" s="10"/>
      <c r="L169" s="10">
        <f t="shared" si="7"/>
        <v>4.833333333333333</v>
      </c>
      <c r="M169" t="b">
        <f t="shared" si="8"/>
        <v>0</v>
      </c>
    </row>
    <row r="170" spans="1:14" ht="15.75" hidden="1" customHeight="1" x14ac:dyDescent="0.2">
      <c r="A170" s="17">
        <v>44105.832358680556</v>
      </c>
      <c r="B170" s="3" t="s">
        <v>87</v>
      </c>
      <c r="C170" s="3" t="s">
        <v>96</v>
      </c>
      <c r="D170" s="3" t="s">
        <v>167</v>
      </c>
      <c r="E170" s="14">
        <v>5</v>
      </c>
      <c r="F170" s="14">
        <v>5</v>
      </c>
      <c r="G170" s="14">
        <v>5</v>
      </c>
      <c r="H170" s="14">
        <v>4</v>
      </c>
      <c r="I170" s="30" t="s">
        <v>182</v>
      </c>
      <c r="J170" s="10">
        <f t="shared" si="6"/>
        <v>4.833333333333333</v>
      </c>
      <c r="K170" s="10"/>
      <c r="L170" s="10">
        <f t="shared" si="7"/>
        <v>4.833333333333333</v>
      </c>
      <c r="M170" t="b">
        <f t="shared" si="8"/>
        <v>0</v>
      </c>
    </row>
    <row r="171" spans="1:14" ht="15.75" hidden="1" customHeight="1" x14ac:dyDescent="0.2">
      <c r="A171" s="17">
        <v>44105.839334097225</v>
      </c>
      <c r="B171" s="3" t="s">
        <v>87</v>
      </c>
      <c r="C171" s="3" t="s">
        <v>9</v>
      </c>
      <c r="D171" s="3" t="s">
        <v>167</v>
      </c>
      <c r="E171" s="14">
        <v>5</v>
      </c>
      <c r="F171" s="14">
        <v>5</v>
      </c>
      <c r="G171" s="14">
        <v>5</v>
      </c>
      <c r="H171" s="14">
        <v>3</v>
      </c>
      <c r="I171" s="30" t="s">
        <v>183</v>
      </c>
      <c r="J171" s="10">
        <f t="shared" si="6"/>
        <v>4.666666666666667</v>
      </c>
      <c r="K171" s="10"/>
      <c r="L171" s="10">
        <f t="shared" si="7"/>
        <v>4.666666666666667</v>
      </c>
      <c r="M171" t="b">
        <f t="shared" si="8"/>
        <v>0</v>
      </c>
    </row>
    <row r="172" spans="1:14" ht="15.75" hidden="1" customHeight="1" x14ac:dyDescent="0.2">
      <c r="A172" s="17">
        <v>44105.886458912035</v>
      </c>
      <c r="B172" s="3" t="s">
        <v>87</v>
      </c>
      <c r="C172" s="3" t="s">
        <v>82</v>
      </c>
      <c r="D172" s="3" t="s">
        <v>167</v>
      </c>
      <c r="E172" s="14">
        <v>5</v>
      </c>
      <c r="F172" s="14">
        <v>5</v>
      </c>
      <c r="G172" s="14">
        <v>5</v>
      </c>
      <c r="H172" s="14">
        <v>5</v>
      </c>
      <c r="I172" s="30" t="s">
        <v>457</v>
      </c>
      <c r="J172" s="10">
        <f t="shared" si="6"/>
        <v>5</v>
      </c>
      <c r="K172" s="10"/>
      <c r="L172" s="10">
        <f t="shared" si="7"/>
        <v>5</v>
      </c>
      <c r="M172" t="b">
        <f t="shared" si="8"/>
        <v>0</v>
      </c>
    </row>
    <row r="173" spans="1:14" ht="15.75" hidden="1" customHeight="1" x14ac:dyDescent="0.2">
      <c r="A173" s="17">
        <v>44105.905388726853</v>
      </c>
      <c r="B173" s="3" t="s">
        <v>87</v>
      </c>
      <c r="C173" s="3" t="s">
        <v>84</v>
      </c>
      <c r="D173" s="3" t="s">
        <v>167</v>
      </c>
      <c r="E173" s="14">
        <v>4</v>
      </c>
      <c r="F173" s="14">
        <v>3</v>
      </c>
      <c r="G173" s="14">
        <v>4</v>
      </c>
      <c r="H173" s="14">
        <v>5</v>
      </c>
      <c r="I173" s="30" t="s">
        <v>184</v>
      </c>
      <c r="J173" s="10">
        <f t="shared" si="6"/>
        <v>3.8333333333333335</v>
      </c>
      <c r="K173" s="10"/>
      <c r="L173" s="10">
        <f t="shared" si="7"/>
        <v>3.8333333333333335</v>
      </c>
      <c r="M173" t="b">
        <f t="shared" si="8"/>
        <v>0</v>
      </c>
    </row>
    <row r="174" spans="1:14" ht="15.75" hidden="1" customHeight="1" x14ac:dyDescent="0.2">
      <c r="A174" s="17">
        <v>44105.931014340276</v>
      </c>
      <c r="B174" s="3" t="s">
        <v>87</v>
      </c>
      <c r="C174" s="3" t="s">
        <v>86</v>
      </c>
      <c r="D174" s="3" t="s">
        <v>167</v>
      </c>
      <c r="E174" s="14">
        <v>5</v>
      </c>
      <c r="F174" s="14">
        <v>4</v>
      </c>
      <c r="G174" s="14">
        <v>5</v>
      </c>
      <c r="H174" s="14">
        <v>4</v>
      </c>
      <c r="I174" s="30" t="s">
        <v>185</v>
      </c>
      <c r="J174" s="10">
        <f t="shared" si="6"/>
        <v>4.5</v>
      </c>
      <c r="K174" s="10"/>
      <c r="L174" s="10">
        <f t="shared" si="7"/>
        <v>4.5</v>
      </c>
      <c r="M174" t="b">
        <f t="shared" si="8"/>
        <v>0</v>
      </c>
    </row>
    <row r="175" spans="1:14" ht="15.75" hidden="1" customHeight="1" x14ac:dyDescent="0.2">
      <c r="A175" s="17">
        <v>44106.481605682871</v>
      </c>
      <c r="B175" s="3" t="s">
        <v>91</v>
      </c>
      <c r="C175" s="3" t="s">
        <v>81</v>
      </c>
      <c r="D175" s="3" t="s">
        <v>167</v>
      </c>
      <c r="E175" s="14">
        <v>5</v>
      </c>
      <c r="F175" s="14">
        <v>4</v>
      </c>
      <c r="G175" s="14">
        <v>5</v>
      </c>
      <c r="H175" s="14">
        <v>5</v>
      </c>
      <c r="I175" s="30" t="s">
        <v>186</v>
      </c>
      <c r="J175" s="10">
        <f t="shared" si="6"/>
        <v>4.666666666666667</v>
      </c>
      <c r="K175" s="10"/>
      <c r="L175" s="10">
        <f t="shared" si="7"/>
        <v>4.666666666666667</v>
      </c>
      <c r="M175" t="b">
        <f t="shared" si="8"/>
        <v>0</v>
      </c>
    </row>
    <row r="176" spans="1:14" ht="15.75" hidden="1" customHeight="1" x14ac:dyDescent="0.2">
      <c r="A176" s="17">
        <v>44106.488776550927</v>
      </c>
      <c r="B176" s="3" t="s">
        <v>91</v>
      </c>
      <c r="C176" s="3" t="s">
        <v>98</v>
      </c>
      <c r="D176" s="3" t="s">
        <v>167</v>
      </c>
      <c r="E176" s="14">
        <v>4</v>
      </c>
      <c r="F176" s="14">
        <v>4</v>
      </c>
      <c r="G176" s="14">
        <v>4</v>
      </c>
      <c r="H176" s="14">
        <v>5</v>
      </c>
      <c r="I176" s="30" t="s">
        <v>187</v>
      </c>
      <c r="J176" s="10">
        <f t="shared" si="6"/>
        <v>4.166666666666667</v>
      </c>
      <c r="K176" s="10"/>
      <c r="L176" s="10">
        <f t="shared" si="7"/>
        <v>4.166666666666667</v>
      </c>
      <c r="M176" t="b">
        <f t="shared" si="8"/>
        <v>0</v>
      </c>
    </row>
    <row r="177" spans="1:13" ht="15.75" hidden="1" customHeight="1" x14ac:dyDescent="0.2">
      <c r="A177" s="17">
        <v>44107.71387688657</v>
      </c>
      <c r="B177" s="3" t="s">
        <v>86</v>
      </c>
      <c r="C177" s="3" t="s">
        <v>82</v>
      </c>
      <c r="D177" s="3" t="s">
        <v>167</v>
      </c>
      <c r="E177" s="14">
        <v>5</v>
      </c>
      <c r="F177" s="14">
        <v>5</v>
      </c>
      <c r="G177" s="14">
        <v>5</v>
      </c>
      <c r="H177" s="14">
        <v>5</v>
      </c>
      <c r="I177" s="30" t="s">
        <v>188</v>
      </c>
      <c r="J177" s="10">
        <f t="shared" si="6"/>
        <v>5</v>
      </c>
      <c r="K177" s="10"/>
      <c r="L177" s="10">
        <f t="shared" si="7"/>
        <v>5</v>
      </c>
      <c r="M177" t="b">
        <f t="shared" si="8"/>
        <v>0</v>
      </c>
    </row>
    <row r="178" spans="1:13" ht="15.75" hidden="1" customHeight="1" x14ac:dyDescent="0.2">
      <c r="A178" s="17">
        <v>44108.673930833334</v>
      </c>
      <c r="B178" s="3" t="s">
        <v>98</v>
      </c>
      <c r="C178" s="3" t="s">
        <v>86</v>
      </c>
      <c r="D178" s="3" t="s">
        <v>167</v>
      </c>
      <c r="E178" s="14">
        <v>5</v>
      </c>
      <c r="F178" s="14">
        <v>4</v>
      </c>
      <c r="G178" s="14">
        <v>4</v>
      </c>
      <c r="H178" s="14">
        <v>4</v>
      </c>
      <c r="I178" s="30" t="s">
        <v>458</v>
      </c>
      <c r="J178" s="10">
        <f t="shared" si="6"/>
        <v>4.333333333333333</v>
      </c>
      <c r="K178" s="10"/>
      <c r="L178" s="10">
        <f t="shared" si="7"/>
        <v>4.333333333333333</v>
      </c>
      <c r="M178" t="b">
        <f t="shared" si="8"/>
        <v>0</v>
      </c>
    </row>
    <row r="179" spans="1:13" ht="15.75" hidden="1" customHeight="1" x14ac:dyDescent="0.2">
      <c r="A179" s="17">
        <v>44109.03125</v>
      </c>
      <c r="B179" s="3" t="s">
        <v>98</v>
      </c>
      <c r="C179" s="3" t="s">
        <v>84</v>
      </c>
      <c r="D179" s="3" t="s">
        <v>167</v>
      </c>
      <c r="E179" s="14">
        <v>4</v>
      </c>
      <c r="F179" s="14">
        <v>5</v>
      </c>
      <c r="G179" s="14">
        <v>4</v>
      </c>
      <c r="H179" s="14">
        <v>5</v>
      </c>
      <c r="I179" s="30" t="s">
        <v>200</v>
      </c>
      <c r="J179" s="10">
        <f t="shared" si="6"/>
        <v>4.5</v>
      </c>
      <c r="K179" s="10"/>
      <c r="L179" s="10">
        <f t="shared" si="7"/>
        <v>4.5</v>
      </c>
      <c r="M179" t="b">
        <f t="shared" si="8"/>
        <v>0</v>
      </c>
    </row>
    <row r="180" spans="1:13" ht="15.75" hidden="1" customHeight="1" x14ac:dyDescent="0.2">
      <c r="A180" s="17">
        <v>44109.129630000003</v>
      </c>
      <c r="B180" s="3" t="s">
        <v>98</v>
      </c>
      <c r="C180" s="3" t="s">
        <v>91</v>
      </c>
      <c r="D180" s="3" t="s">
        <v>167</v>
      </c>
      <c r="E180" s="14">
        <v>5</v>
      </c>
      <c r="F180" s="14">
        <v>5</v>
      </c>
      <c r="G180" s="14">
        <v>5</v>
      </c>
      <c r="H180" s="14">
        <v>4</v>
      </c>
      <c r="I180" s="30" t="s">
        <v>201</v>
      </c>
      <c r="J180" s="10">
        <f t="shared" si="6"/>
        <v>4.833333333333333</v>
      </c>
      <c r="K180" s="10"/>
      <c r="L180" s="10">
        <f t="shared" si="7"/>
        <v>4.833333333333333</v>
      </c>
      <c r="M180" t="b">
        <f t="shared" si="8"/>
        <v>0</v>
      </c>
    </row>
    <row r="181" spans="1:13" ht="15.75" hidden="1" customHeight="1" x14ac:dyDescent="0.2">
      <c r="A181" s="17">
        <v>44109.15741</v>
      </c>
      <c r="B181" s="3" t="s">
        <v>96</v>
      </c>
      <c r="C181" s="3" t="s">
        <v>87</v>
      </c>
      <c r="D181" s="3" t="s">
        <v>167</v>
      </c>
      <c r="E181" s="14">
        <v>4</v>
      </c>
      <c r="F181" s="14">
        <v>5</v>
      </c>
      <c r="G181" s="14">
        <v>5</v>
      </c>
      <c r="H181" s="14">
        <v>5</v>
      </c>
      <c r="I181" s="30" t="s">
        <v>205</v>
      </c>
      <c r="J181" s="10">
        <f t="shared" si="6"/>
        <v>4.666666666666667</v>
      </c>
      <c r="K181" s="10"/>
      <c r="L181" s="10">
        <f t="shared" si="7"/>
        <v>4.666666666666667</v>
      </c>
      <c r="M181" t="b">
        <f t="shared" si="8"/>
        <v>0</v>
      </c>
    </row>
    <row r="182" spans="1:13" ht="15.75" hidden="1" customHeight="1" x14ac:dyDescent="0.2">
      <c r="A182" s="17">
        <v>44109.175929999998</v>
      </c>
      <c r="B182" s="3" t="s">
        <v>9</v>
      </c>
      <c r="C182" s="3" t="s">
        <v>96</v>
      </c>
      <c r="D182" s="3" t="s">
        <v>167</v>
      </c>
      <c r="E182" s="14">
        <v>5</v>
      </c>
      <c r="F182" s="14">
        <v>5</v>
      </c>
      <c r="G182" s="14">
        <v>5</v>
      </c>
      <c r="H182" s="14">
        <v>5</v>
      </c>
      <c r="I182" s="30" t="s">
        <v>210</v>
      </c>
      <c r="J182" s="10">
        <f t="shared" si="6"/>
        <v>5</v>
      </c>
      <c r="K182" s="10"/>
      <c r="L182" s="10">
        <f t="shared" si="7"/>
        <v>5</v>
      </c>
      <c r="M182" t="b">
        <f t="shared" si="8"/>
        <v>0</v>
      </c>
    </row>
    <row r="183" spans="1:13" ht="15.75" hidden="1" customHeight="1" x14ac:dyDescent="0.2">
      <c r="A183" s="17">
        <v>44109.222220000003</v>
      </c>
      <c r="B183" s="3" t="s">
        <v>94</v>
      </c>
      <c r="C183" s="3" t="s">
        <v>87</v>
      </c>
      <c r="D183" s="3" t="s">
        <v>167</v>
      </c>
      <c r="E183" s="14">
        <v>4</v>
      </c>
      <c r="F183" s="14">
        <v>5</v>
      </c>
      <c r="G183" s="14">
        <v>4</v>
      </c>
      <c r="H183" s="14">
        <v>5</v>
      </c>
      <c r="I183" s="30" t="s">
        <v>207</v>
      </c>
      <c r="J183" s="10">
        <f t="shared" si="6"/>
        <v>4.5</v>
      </c>
      <c r="K183" s="10"/>
      <c r="L183" s="10">
        <f t="shared" si="7"/>
        <v>4.5</v>
      </c>
      <c r="M183" t="b">
        <f t="shared" si="8"/>
        <v>0</v>
      </c>
    </row>
    <row r="184" spans="1:13" ht="15.75" hidden="1" customHeight="1" x14ac:dyDescent="0.2">
      <c r="A184" s="17">
        <v>44109.351849999999</v>
      </c>
      <c r="B184" s="3" t="s">
        <v>96</v>
      </c>
      <c r="C184" s="3" t="s">
        <v>9</v>
      </c>
      <c r="D184" s="3" t="s">
        <v>167</v>
      </c>
      <c r="E184" s="14">
        <v>4</v>
      </c>
      <c r="F184" s="14">
        <v>5</v>
      </c>
      <c r="G184" s="14">
        <v>5</v>
      </c>
      <c r="H184" s="14">
        <v>5</v>
      </c>
      <c r="I184" s="30" t="s">
        <v>204</v>
      </c>
      <c r="J184" s="10">
        <f t="shared" si="6"/>
        <v>4.666666666666667</v>
      </c>
      <c r="K184" s="10"/>
      <c r="L184" s="10">
        <f t="shared" si="7"/>
        <v>4.666666666666667</v>
      </c>
      <c r="M184" t="b">
        <f t="shared" si="8"/>
        <v>0</v>
      </c>
    </row>
    <row r="185" spans="1:13" ht="15.75" hidden="1" customHeight="1" x14ac:dyDescent="0.2">
      <c r="A185" s="17">
        <v>44109.399872581023</v>
      </c>
      <c r="B185" s="3" t="s">
        <v>80</v>
      </c>
      <c r="C185" s="3" t="s">
        <v>82</v>
      </c>
      <c r="D185" s="3" t="s">
        <v>167</v>
      </c>
      <c r="E185" s="14">
        <v>4</v>
      </c>
      <c r="F185" s="14">
        <v>5</v>
      </c>
      <c r="G185" s="14">
        <v>4</v>
      </c>
      <c r="H185" s="14">
        <v>5</v>
      </c>
      <c r="I185" s="30" t="s">
        <v>189</v>
      </c>
      <c r="J185" s="10">
        <f t="shared" si="6"/>
        <v>4.5</v>
      </c>
      <c r="K185" s="21" t="s">
        <v>109</v>
      </c>
      <c r="L185" s="10">
        <f t="shared" si="7"/>
        <v>4.95</v>
      </c>
      <c r="M185" t="b">
        <f t="shared" si="8"/>
        <v>0</v>
      </c>
    </row>
    <row r="186" spans="1:13" ht="15.75" hidden="1" customHeight="1" x14ac:dyDescent="0.2">
      <c r="A186" s="17">
        <v>44109.403321666665</v>
      </c>
      <c r="B186" s="3" t="s">
        <v>80</v>
      </c>
      <c r="C186" s="3" t="s">
        <v>84</v>
      </c>
      <c r="D186" s="3" t="s">
        <v>167</v>
      </c>
      <c r="E186" s="14">
        <v>5</v>
      </c>
      <c r="F186" s="14">
        <v>4</v>
      </c>
      <c r="G186" s="14">
        <v>5</v>
      </c>
      <c r="H186" s="14">
        <v>5</v>
      </c>
      <c r="I186" s="30" t="s">
        <v>190</v>
      </c>
      <c r="J186" s="10">
        <f t="shared" si="6"/>
        <v>4.666666666666667</v>
      </c>
      <c r="K186" s="10"/>
      <c r="L186" s="10">
        <f t="shared" si="7"/>
        <v>4.666666666666667</v>
      </c>
      <c r="M186" t="b">
        <f t="shared" si="8"/>
        <v>0</v>
      </c>
    </row>
    <row r="187" spans="1:13" ht="15.75" hidden="1" customHeight="1" x14ac:dyDescent="0.2">
      <c r="A187" s="17">
        <v>44109.408546805556</v>
      </c>
      <c r="B187" s="3" t="s">
        <v>80</v>
      </c>
      <c r="C187" s="3" t="s">
        <v>86</v>
      </c>
      <c r="D187" s="3" t="s">
        <v>167</v>
      </c>
      <c r="E187" s="14">
        <v>4</v>
      </c>
      <c r="F187" s="14">
        <v>5</v>
      </c>
      <c r="G187" s="14">
        <v>5</v>
      </c>
      <c r="H187" s="14">
        <v>5</v>
      </c>
      <c r="I187" s="30" t="s">
        <v>191</v>
      </c>
      <c r="J187" s="10">
        <f t="shared" si="6"/>
        <v>4.666666666666667</v>
      </c>
      <c r="K187" s="10"/>
      <c r="L187" s="10">
        <f t="shared" si="7"/>
        <v>4.666666666666667</v>
      </c>
      <c r="M187" t="b">
        <f t="shared" si="8"/>
        <v>0</v>
      </c>
    </row>
    <row r="188" spans="1:13" ht="15.75" hidden="1" customHeight="1" x14ac:dyDescent="0.2">
      <c r="A188" s="17">
        <v>44109.411304074078</v>
      </c>
      <c r="B188" s="3" t="s">
        <v>80</v>
      </c>
      <c r="C188" s="3" t="s">
        <v>91</v>
      </c>
      <c r="D188" s="3" t="s">
        <v>167</v>
      </c>
      <c r="E188" s="14">
        <v>4</v>
      </c>
      <c r="F188" s="14">
        <v>2</v>
      </c>
      <c r="G188" s="14">
        <v>4</v>
      </c>
      <c r="H188" s="14">
        <v>5</v>
      </c>
      <c r="I188" s="30" t="s">
        <v>192</v>
      </c>
      <c r="J188" s="10">
        <f t="shared" si="6"/>
        <v>3.5</v>
      </c>
      <c r="K188" s="10"/>
      <c r="L188" s="10">
        <f t="shared" si="7"/>
        <v>3.5</v>
      </c>
      <c r="M188" t="b">
        <f t="shared" si="8"/>
        <v>0</v>
      </c>
    </row>
    <row r="189" spans="1:13" ht="15.75" hidden="1" customHeight="1" x14ac:dyDescent="0.2">
      <c r="A189" s="17">
        <v>44109.428758229165</v>
      </c>
      <c r="B189" s="3" t="s">
        <v>80</v>
      </c>
      <c r="C189" s="3" t="s">
        <v>87</v>
      </c>
      <c r="D189" s="3" t="s">
        <v>167</v>
      </c>
      <c r="E189" s="14">
        <v>3</v>
      </c>
      <c r="F189" s="14">
        <v>4</v>
      </c>
      <c r="G189" s="14">
        <v>3</v>
      </c>
      <c r="H189" s="14">
        <v>5</v>
      </c>
      <c r="I189" s="30" t="s">
        <v>193</v>
      </c>
      <c r="J189" s="10">
        <f t="shared" si="6"/>
        <v>3.6666666666666665</v>
      </c>
      <c r="K189" s="10"/>
      <c r="L189" s="10">
        <f t="shared" si="7"/>
        <v>3.6666666666666665</v>
      </c>
      <c r="M189" t="b">
        <f t="shared" si="8"/>
        <v>0</v>
      </c>
    </row>
    <row r="190" spans="1:13" ht="15.75" hidden="1" customHeight="1" x14ac:dyDescent="0.2">
      <c r="A190" s="17">
        <v>44109.431649375001</v>
      </c>
      <c r="B190" s="3" t="s">
        <v>9</v>
      </c>
      <c r="C190" s="3" t="s">
        <v>91</v>
      </c>
      <c r="D190" s="3" t="s">
        <v>167</v>
      </c>
      <c r="E190" s="14">
        <v>4</v>
      </c>
      <c r="F190" s="14">
        <v>5</v>
      </c>
      <c r="G190" s="14">
        <v>3</v>
      </c>
      <c r="H190" s="14">
        <v>4</v>
      </c>
      <c r="I190" s="30" t="s">
        <v>194</v>
      </c>
      <c r="J190" s="10">
        <f t="shared" si="6"/>
        <v>4.166666666666667</v>
      </c>
      <c r="K190" s="10"/>
      <c r="L190" s="10">
        <f t="shared" si="7"/>
        <v>4.166666666666667</v>
      </c>
      <c r="M190" t="b">
        <f t="shared" si="8"/>
        <v>0</v>
      </c>
    </row>
    <row r="191" spans="1:13" ht="15.75" hidden="1" customHeight="1" x14ac:dyDescent="0.2">
      <c r="A191" s="17">
        <v>44109.433921307871</v>
      </c>
      <c r="B191" s="3" t="s">
        <v>80</v>
      </c>
      <c r="C191" s="3" t="s">
        <v>94</v>
      </c>
      <c r="D191" s="3" t="s">
        <v>167</v>
      </c>
      <c r="E191" s="14">
        <v>2</v>
      </c>
      <c r="F191" s="14">
        <v>2</v>
      </c>
      <c r="G191" s="14">
        <v>3</v>
      </c>
      <c r="H191" s="14">
        <v>5</v>
      </c>
      <c r="I191" s="30" t="s">
        <v>195</v>
      </c>
      <c r="J191" s="10">
        <f t="shared" si="6"/>
        <v>2.6666666666666665</v>
      </c>
      <c r="K191" s="10"/>
      <c r="L191" s="10">
        <f t="shared" si="7"/>
        <v>2.6666666666666665</v>
      </c>
      <c r="M191" t="b">
        <f t="shared" si="8"/>
        <v>0</v>
      </c>
    </row>
    <row r="192" spans="1:13" ht="15.75" hidden="1" customHeight="1" x14ac:dyDescent="0.2">
      <c r="A192" s="17">
        <v>44109.434455787035</v>
      </c>
      <c r="B192" s="3" t="s">
        <v>9</v>
      </c>
      <c r="C192" s="3" t="s">
        <v>98</v>
      </c>
      <c r="D192" s="3" t="s">
        <v>167</v>
      </c>
      <c r="E192" s="14">
        <v>3</v>
      </c>
      <c r="F192" s="14">
        <v>3</v>
      </c>
      <c r="G192" s="14">
        <v>3</v>
      </c>
      <c r="H192" s="14">
        <v>4</v>
      </c>
      <c r="I192" s="30" t="s">
        <v>460</v>
      </c>
      <c r="J192" s="10">
        <f t="shared" si="6"/>
        <v>3.1666666666666665</v>
      </c>
      <c r="K192" s="10"/>
      <c r="L192" s="10">
        <f t="shared" si="7"/>
        <v>3.1666666666666665</v>
      </c>
      <c r="M192" t="b">
        <f t="shared" si="8"/>
        <v>0</v>
      </c>
    </row>
    <row r="193" spans="1:13" ht="15.75" hidden="1" customHeight="1" x14ac:dyDescent="0.2">
      <c r="A193" s="17">
        <v>44109.43882758102</v>
      </c>
      <c r="B193" s="3" t="s">
        <v>80</v>
      </c>
      <c r="C193" s="3" t="s">
        <v>98</v>
      </c>
      <c r="D193" s="3" t="s">
        <v>167</v>
      </c>
      <c r="E193" s="14">
        <v>4</v>
      </c>
      <c r="F193" s="14">
        <v>4</v>
      </c>
      <c r="G193" s="14">
        <v>4</v>
      </c>
      <c r="H193" s="14">
        <v>5</v>
      </c>
      <c r="I193" s="30" t="s">
        <v>459</v>
      </c>
      <c r="J193" s="10">
        <f t="shared" si="6"/>
        <v>4.166666666666667</v>
      </c>
      <c r="K193" s="10"/>
      <c r="L193" s="10">
        <f t="shared" si="7"/>
        <v>4.166666666666667</v>
      </c>
      <c r="M193" t="b">
        <f t="shared" si="8"/>
        <v>0</v>
      </c>
    </row>
    <row r="194" spans="1:13" ht="15.75" hidden="1" customHeight="1" x14ac:dyDescent="0.2">
      <c r="A194" s="17">
        <v>44109.456442106486</v>
      </c>
      <c r="B194" s="3" t="s">
        <v>80</v>
      </c>
      <c r="C194" s="3" t="s">
        <v>96</v>
      </c>
      <c r="D194" s="3" t="s">
        <v>167</v>
      </c>
      <c r="E194" s="14">
        <v>4</v>
      </c>
      <c r="F194" s="14">
        <v>5</v>
      </c>
      <c r="G194" s="14">
        <v>5</v>
      </c>
      <c r="H194" s="14">
        <v>5</v>
      </c>
      <c r="I194" s="30" t="s">
        <v>196</v>
      </c>
      <c r="J194" s="10">
        <f t="shared" ref="J194:J257" si="9">(E194*2+F194*2+G194+H194)/6</f>
        <v>4.666666666666667</v>
      </c>
      <c r="K194" s="10"/>
      <c r="L194" s="10">
        <f t="shared" ref="L194:L257" si="10">IF(K194="b",J194*1.1,J194)</f>
        <v>4.666666666666667</v>
      </c>
      <c r="M194" t="b">
        <f t="shared" ref="M194:M257" si="11">EXACT(B194,C194)</f>
        <v>0</v>
      </c>
    </row>
    <row r="195" spans="1:13" ht="15.75" hidden="1" customHeight="1" x14ac:dyDescent="0.2">
      <c r="A195" s="17">
        <v>44109.461618715279</v>
      </c>
      <c r="B195" s="3" t="s">
        <v>80</v>
      </c>
      <c r="C195" s="3" t="s">
        <v>9</v>
      </c>
      <c r="D195" s="3" t="s">
        <v>167</v>
      </c>
      <c r="E195" s="14">
        <v>3</v>
      </c>
      <c r="F195" s="14">
        <v>3</v>
      </c>
      <c r="G195" s="14">
        <v>3</v>
      </c>
      <c r="H195" s="14">
        <v>2</v>
      </c>
      <c r="I195" s="30" t="s">
        <v>197</v>
      </c>
      <c r="J195" s="10">
        <f t="shared" si="9"/>
        <v>2.8333333333333335</v>
      </c>
      <c r="K195" s="10"/>
      <c r="L195" s="10">
        <f t="shared" si="10"/>
        <v>2.8333333333333335</v>
      </c>
      <c r="M195" t="b">
        <f t="shared" si="11"/>
        <v>0</v>
      </c>
    </row>
    <row r="196" spans="1:13" ht="15.75" hidden="1" customHeight="1" x14ac:dyDescent="0.2">
      <c r="A196" s="17">
        <v>44109.518519999998</v>
      </c>
      <c r="B196" s="3" t="s">
        <v>98</v>
      </c>
      <c r="C196" s="3" t="s">
        <v>87</v>
      </c>
      <c r="D196" s="3" t="s">
        <v>167</v>
      </c>
      <c r="E196" s="14">
        <v>4</v>
      </c>
      <c r="F196" s="14">
        <v>3</v>
      </c>
      <c r="G196" s="14">
        <v>4</v>
      </c>
      <c r="H196" s="14">
        <v>4</v>
      </c>
      <c r="I196" s="30" t="s">
        <v>202</v>
      </c>
      <c r="J196" s="10">
        <f t="shared" si="9"/>
        <v>3.6666666666666665</v>
      </c>
      <c r="K196" s="10"/>
      <c r="L196" s="10">
        <f t="shared" si="10"/>
        <v>3.6666666666666665</v>
      </c>
      <c r="M196" t="b">
        <f t="shared" si="11"/>
        <v>0</v>
      </c>
    </row>
    <row r="197" spans="1:13" ht="15.75" hidden="1" customHeight="1" x14ac:dyDescent="0.2">
      <c r="A197" s="17">
        <v>44109.527779999997</v>
      </c>
      <c r="B197" s="3" t="s">
        <v>94</v>
      </c>
      <c r="C197" s="3" t="s">
        <v>98</v>
      </c>
      <c r="D197" s="3" t="s">
        <v>167</v>
      </c>
      <c r="E197" s="14">
        <v>4</v>
      </c>
      <c r="F197" s="14">
        <v>4</v>
      </c>
      <c r="G197" s="14">
        <v>4</v>
      </c>
      <c r="H197" s="14">
        <v>5</v>
      </c>
      <c r="I197" s="30" t="s">
        <v>208</v>
      </c>
      <c r="J197" s="10">
        <f t="shared" si="9"/>
        <v>4.166666666666667</v>
      </c>
      <c r="K197" s="10"/>
      <c r="L197" s="10">
        <f t="shared" si="10"/>
        <v>4.166666666666667</v>
      </c>
      <c r="M197" t="b">
        <f t="shared" si="11"/>
        <v>0</v>
      </c>
    </row>
    <row r="198" spans="1:13" ht="15.75" hidden="1" customHeight="1" x14ac:dyDescent="0.2">
      <c r="A198" s="17">
        <v>44109.620369999997</v>
      </c>
      <c r="B198" s="3" t="s">
        <v>9</v>
      </c>
      <c r="C198" s="3" t="s">
        <v>86</v>
      </c>
      <c r="D198" s="3" t="s">
        <v>167</v>
      </c>
      <c r="E198" s="14">
        <v>5</v>
      </c>
      <c r="F198" s="14">
        <v>5</v>
      </c>
      <c r="G198" s="14">
        <v>4</v>
      </c>
      <c r="H198" s="14">
        <v>5</v>
      </c>
      <c r="I198" s="30" t="s">
        <v>199</v>
      </c>
      <c r="J198" s="10">
        <f t="shared" si="9"/>
        <v>4.833333333333333</v>
      </c>
      <c r="K198" s="10"/>
      <c r="L198" s="10">
        <f t="shared" si="10"/>
        <v>4.833333333333333</v>
      </c>
      <c r="M198" t="b">
        <f t="shared" si="11"/>
        <v>0</v>
      </c>
    </row>
    <row r="199" spans="1:13" ht="15.75" hidden="1" customHeight="1" x14ac:dyDescent="0.2">
      <c r="A199" s="17">
        <v>44109.648150000001</v>
      </c>
      <c r="B199" s="3" t="s">
        <v>9</v>
      </c>
      <c r="C199" s="3" t="s">
        <v>87</v>
      </c>
      <c r="D199" s="3" t="s">
        <v>167</v>
      </c>
      <c r="E199" s="14">
        <v>4</v>
      </c>
      <c r="F199" s="14">
        <v>5</v>
      </c>
      <c r="G199" s="14">
        <v>4</v>
      </c>
      <c r="H199" s="14">
        <v>4</v>
      </c>
      <c r="I199" s="30" t="s">
        <v>209</v>
      </c>
      <c r="J199" s="10">
        <f t="shared" si="9"/>
        <v>4.333333333333333</v>
      </c>
      <c r="K199" s="10"/>
      <c r="L199" s="10">
        <f t="shared" si="10"/>
        <v>4.333333333333333</v>
      </c>
      <c r="M199" t="b">
        <f t="shared" si="11"/>
        <v>0</v>
      </c>
    </row>
    <row r="200" spans="1:13" ht="15.75" hidden="1" customHeight="1" x14ac:dyDescent="0.2">
      <c r="A200" s="17">
        <v>44109.722220000003</v>
      </c>
      <c r="B200" s="3" t="s">
        <v>96</v>
      </c>
      <c r="C200" s="3" t="s">
        <v>98</v>
      </c>
      <c r="D200" s="3" t="s">
        <v>167</v>
      </c>
      <c r="E200" s="14">
        <v>5</v>
      </c>
      <c r="F200" s="14">
        <v>5</v>
      </c>
      <c r="G200" s="14">
        <v>5</v>
      </c>
      <c r="H200" s="14">
        <v>5</v>
      </c>
      <c r="I200" s="30" t="s">
        <v>206</v>
      </c>
      <c r="J200" s="10">
        <f t="shared" si="9"/>
        <v>5</v>
      </c>
      <c r="K200" s="10"/>
      <c r="L200" s="10">
        <f t="shared" si="10"/>
        <v>5</v>
      </c>
      <c r="M200" t="b">
        <f t="shared" si="11"/>
        <v>0</v>
      </c>
    </row>
    <row r="201" spans="1:13" ht="15.75" hidden="1" customHeight="1" x14ac:dyDescent="0.2">
      <c r="A201" s="17">
        <v>44109.833330000001</v>
      </c>
      <c r="B201" s="3" t="s">
        <v>9</v>
      </c>
      <c r="C201" s="3" t="s">
        <v>94</v>
      </c>
      <c r="D201" s="3" t="s">
        <v>167</v>
      </c>
      <c r="E201" s="14">
        <v>2</v>
      </c>
      <c r="F201" s="14">
        <v>4</v>
      </c>
      <c r="G201" s="14">
        <v>4</v>
      </c>
      <c r="H201" s="14">
        <v>5</v>
      </c>
      <c r="I201" s="30" t="s">
        <v>203</v>
      </c>
      <c r="J201" s="10">
        <f t="shared" si="9"/>
        <v>3.5</v>
      </c>
      <c r="K201" s="10"/>
      <c r="L201" s="10">
        <f t="shared" si="10"/>
        <v>3.5</v>
      </c>
      <c r="M201" t="b">
        <f t="shared" si="11"/>
        <v>0</v>
      </c>
    </row>
    <row r="202" spans="1:13" ht="15.75" hidden="1" customHeight="1" x14ac:dyDescent="0.2">
      <c r="A202" s="17">
        <v>44110.027779999997</v>
      </c>
      <c r="B202" s="3" t="s">
        <v>84</v>
      </c>
      <c r="C202" s="3" t="s">
        <v>9</v>
      </c>
      <c r="D202" s="3" t="s">
        <v>167</v>
      </c>
      <c r="E202" s="14">
        <v>4</v>
      </c>
      <c r="F202" s="14">
        <v>3</v>
      </c>
      <c r="G202" s="14">
        <v>5</v>
      </c>
      <c r="H202" s="14">
        <v>4</v>
      </c>
      <c r="I202" s="30" t="s">
        <v>221</v>
      </c>
      <c r="J202" s="10">
        <f t="shared" si="9"/>
        <v>3.8333333333333335</v>
      </c>
      <c r="K202" s="10"/>
      <c r="L202" s="10">
        <f t="shared" si="10"/>
        <v>3.8333333333333335</v>
      </c>
      <c r="M202" t="b">
        <f t="shared" si="11"/>
        <v>0</v>
      </c>
    </row>
    <row r="203" spans="1:13" ht="15.75" hidden="1" customHeight="1" x14ac:dyDescent="0.2">
      <c r="A203" s="17">
        <v>44110.074070000002</v>
      </c>
      <c r="B203" s="3" t="s">
        <v>84</v>
      </c>
      <c r="C203" s="3" t="s">
        <v>87</v>
      </c>
      <c r="D203" s="3" t="s">
        <v>167</v>
      </c>
      <c r="E203" s="14">
        <v>4</v>
      </c>
      <c r="F203" s="14">
        <v>5</v>
      </c>
      <c r="G203" s="14">
        <v>5</v>
      </c>
      <c r="H203" s="14">
        <v>4</v>
      </c>
      <c r="I203" s="30" t="s">
        <v>216</v>
      </c>
      <c r="J203" s="10">
        <f t="shared" si="9"/>
        <v>4.5</v>
      </c>
      <c r="K203" s="10"/>
      <c r="L203" s="10">
        <f t="shared" si="10"/>
        <v>4.5</v>
      </c>
      <c r="M203" t="b">
        <f t="shared" si="11"/>
        <v>0</v>
      </c>
    </row>
    <row r="204" spans="1:13" ht="15.75" hidden="1" customHeight="1" x14ac:dyDescent="0.2">
      <c r="A204" s="17">
        <v>44110.138890000002</v>
      </c>
      <c r="B204" s="3" t="s">
        <v>96</v>
      </c>
      <c r="C204" s="3" t="s">
        <v>86</v>
      </c>
      <c r="D204" s="3" t="s">
        <v>167</v>
      </c>
      <c r="E204" s="14">
        <v>4</v>
      </c>
      <c r="F204" s="14">
        <v>4</v>
      </c>
      <c r="G204" s="14">
        <v>5</v>
      </c>
      <c r="H204" s="14">
        <v>5</v>
      </c>
      <c r="I204" s="30" t="s">
        <v>213</v>
      </c>
      <c r="J204" s="10">
        <f t="shared" si="9"/>
        <v>4.333333333333333</v>
      </c>
      <c r="K204" s="10"/>
      <c r="L204" s="10">
        <f t="shared" si="10"/>
        <v>4.333333333333333</v>
      </c>
      <c r="M204" t="b">
        <f t="shared" si="11"/>
        <v>0</v>
      </c>
    </row>
    <row r="205" spans="1:13" ht="15.75" hidden="1" customHeight="1" x14ac:dyDescent="0.2">
      <c r="A205" s="17">
        <v>44110.148150000001</v>
      </c>
      <c r="B205" s="3" t="s">
        <v>84</v>
      </c>
      <c r="C205" s="3" t="s">
        <v>98</v>
      </c>
      <c r="D205" s="3" t="s">
        <v>167</v>
      </c>
      <c r="E205" s="14">
        <v>3</v>
      </c>
      <c r="F205" s="14">
        <v>5</v>
      </c>
      <c r="G205" s="14">
        <v>4</v>
      </c>
      <c r="H205" s="14">
        <v>5</v>
      </c>
      <c r="I205" s="30" t="s">
        <v>219</v>
      </c>
      <c r="J205" s="10">
        <f t="shared" si="9"/>
        <v>4.166666666666667</v>
      </c>
      <c r="K205" s="10"/>
      <c r="L205" s="10">
        <f t="shared" si="10"/>
        <v>4.166666666666667</v>
      </c>
      <c r="M205" t="b">
        <f t="shared" si="11"/>
        <v>0</v>
      </c>
    </row>
    <row r="206" spans="1:13" ht="15.75" hidden="1" customHeight="1" x14ac:dyDescent="0.2">
      <c r="A206" s="17">
        <v>44110.277779999997</v>
      </c>
      <c r="B206" s="3" t="s">
        <v>96</v>
      </c>
      <c r="C206" s="3" t="s">
        <v>91</v>
      </c>
      <c r="D206" s="3" t="s">
        <v>167</v>
      </c>
      <c r="E206" s="14">
        <v>5</v>
      </c>
      <c r="F206" s="14">
        <v>5</v>
      </c>
      <c r="G206" s="14">
        <v>5</v>
      </c>
      <c r="H206" s="14">
        <v>5</v>
      </c>
      <c r="I206" s="30" t="s">
        <v>217</v>
      </c>
      <c r="J206" s="10">
        <f t="shared" si="9"/>
        <v>5</v>
      </c>
      <c r="K206" s="10"/>
      <c r="L206" s="10">
        <f t="shared" si="10"/>
        <v>5</v>
      </c>
      <c r="M206" t="b">
        <f t="shared" si="11"/>
        <v>0</v>
      </c>
    </row>
    <row r="207" spans="1:13" ht="15.75" hidden="1" customHeight="1" x14ac:dyDescent="0.2">
      <c r="A207" s="17">
        <v>44110.34259</v>
      </c>
      <c r="B207" s="3" t="s">
        <v>84</v>
      </c>
      <c r="C207" s="3" t="s">
        <v>96</v>
      </c>
      <c r="D207" s="3" t="s">
        <v>167</v>
      </c>
      <c r="E207" s="14">
        <v>5</v>
      </c>
      <c r="F207" s="14">
        <v>5</v>
      </c>
      <c r="G207" s="14">
        <v>5</v>
      </c>
      <c r="H207" s="14">
        <v>5</v>
      </c>
      <c r="I207" s="30" t="s">
        <v>220</v>
      </c>
      <c r="J207" s="10">
        <f t="shared" si="9"/>
        <v>5</v>
      </c>
      <c r="K207" s="10"/>
      <c r="L207" s="10">
        <f t="shared" si="10"/>
        <v>5</v>
      </c>
      <c r="M207" t="b">
        <f t="shared" si="11"/>
        <v>0</v>
      </c>
    </row>
    <row r="208" spans="1:13" ht="15.75" hidden="1" customHeight="1" x14ac:dyDescent="0.2">
      <c r="A208" s="17">
        <v>44110.388890000002</v>
      </c>
      <c r="B208" s="3" t="s">
        <v>84</v>
      </c>
      <c r="C208" s="3" t="s">
        <v>94</v>
      </c>
      <c r="D208" s="3" t="s">
        <v>167</v>
      </c>
      <c r="E208" s="14">
        <v>5</v>
      </c>
      <c r="F208" s="14">
        <v>4</v>
      </c>
      <c r="G208" s="14">
        <v>5</v>
      </c>
      <c r="H208" s="14">
        <v>5</v>
      </c>
      <c r="I208" s="30" t="s">
        <v>215</v>
      </c>
      <c r="J208" s="10">
        <f t="shared" si="9"/>
        <v>4.666666666666667</v>
      </c>
      <c r="K208" s="10"/>
      <c r="L208" s="10">
        <f t="shared" si="10"/>
        <v>4.666666666666667</v>
      </c>
      <c r="M208" t="b">
        <f t="shared" si="11"/>
        <v>0</v>
      </c>
    </row>
    <row r="209" spans="1:14" ht="15.75" hidden="1" customHeight="1" x14ac:dyDescent="0.2">
      <c r="A209" s="17">
        <v>44110.490740000001</v>
      </c>
      <c r="B209" s="3" t="s">
        <v>94</v>
      </c>
      <c r="C209" s="3" t="s">
        <v>98</v>
      </c>
      <c r="D209" s="3" t="s">
        <v>167</v>
      </c>
      <c r="E209" s="14">
        <v>4</v>
      </c>
      <c r="F209" s="14">
        <v>4</v>
      </c>
      <c r="G209" s="14">
        <v>4</v>
      </c>
      <c r="H209" s="14">
        <v>5</v>
      </c>
      <c r="I209" s="30" t="s">
        <v>208</v>
      </c>
      <c r="J209" s="10">
        <f t="shared" si="9"/>
        <v>4.166666666666667</v>
      </c>
      <c r="K209" s="10"/>
      <c r="L209" s="10">
        <f t="shared" si="10"/>
        <v>4.166666666666667</v>
      </c>
      <c r="M209" t="b">
        <f t="shared" si="11"/>
        <v>0</v>
      </c>
    </row>
    <row r="210" spans="1:14" ht="15.75" hidden="1" customHeight="1" x14ac:dyDescent="0.2">
      <c r="A210" s="17">
        <v>44110.620369999997</v>
      </c>
      <c r="B210" s="3" t="s">
        <v>9</v>
      </c>
      <c r="C210" s="3" t="s">
        <v>84</v>
      </c>
      <c r="D210" s="3" t="s">
        <v>167</v>
      </c>
      <c r="E210" s="14">
        <v>5</v>
      </c>
      <c r="F210" s="14">
        <v>5</v>
      </c>
      <c r="G210" s="14">
        <v>5</v>
      </c>
      <c r="H210" s="14">
        <v>5</v>
      </c>
      <c r="I210" s="30" t="s">
        <v>218</v>
      </c>
      <c r="J210" s="10">
        <f t="shared" si="9"/>
        <v>5</v>
      </c>
      <c r="K210" s="10"/>
      <c r="L210" s="10">
        <f t="shared" si="10"/>
        <v>5</v>
      </c>
      <c r="M210" t="b">
        <f t="shared" si="11"/>
        <v>0</v>
      </c>
    </row>
    <row r="211" spans="1:14" ht="15.75" hidden="1" customHeight="1" x14ac:dyDescent="0.2">
      <c r="A211" s="17">
        <v>44110.712959999997</v>
      </c>
      <c r="B211" s="3" t="s">
        <v>96</v>
      </c>
      <c r="C211" s="3" t="s">
        <v>82</v>
      </c>
      <c r="D211" s="3" t="s">
        <v>167</v>
      </c>
      <c r="E211" s="14">
        <v>5</v>
      </c>
      <c r="F211" s="14">
        <v>5</v>
      </c>
      <c r="G211" s="14">
        <v>5</v>
      </c>
      <c r="H211" s="14">
        <v>5</v>
      </c>
      <c r="I211" s="30" t="s">
        <v>224</v>
      </c>
      <c r="J211" s="10">
        <f t="shared" si="9"/>
        <v>5</v>
      </c>
      <c r="K211" s="10"/>
      <c r="L211" s="10">
        <f t="shared" si="10"/>
        <v>5</v>
      </c>
      <c r="M211" t="b">
        <f t="shared" si="11"/>
        <v>0</v>
      </c>
    </row>
    <row r="212" spans="1:14" ht="15.75" hidden="1" customHeight="1" x14ac:dyDescent="0.2">
      <c r="A212" s="17">
        <v>44110.740740000001</v>
      </c>
      <c r="B212" s="3" t="s">
        <v>94</v>
      </c>
      <c r="C212" s="3" t="s">
        <v>96</v>
      </c>
      <c r="D212" s="3" t="s">
        <v>167</v>
      </c>
      <c r="E212" s="14">
        <v>4</v>
      </c>
      <c r="F212" s="14">
        <v>5</v>
      </c>
      <c r="G212" s="14">
        <v>4</v>
      </c>
      <c r="H212" s="14">
        <v>5</v>
      </c>
      <c r="I212" s="30" t="s">
        <v>222</v>
      </c>
      <c r="J212" s="10">
        <f t="shared" si="9"/>
        <v>4.5</v>
      </c>
      <c r="K212" s="10"/>
      <c r="L212" s="10">
        <f t="shared" si="10"/>
        <v>4.5</v>
      </c>
      <c r="M212" t="b">
        <f t="shared" si="11"/>
        <v>0</v>
      </c>
    </row>
    <row r="213" spans="1:14" ht="15.75" hidden="1" customHeight="1" x14ac:dyDescent="0.2">
      <c r="A213" s="17">
        <v>44110.759259999999</v>
      </c>
      <c r="B213" s="3" t="s">
        <v>96</v>
      </c>
      <c r="C213" s="3" t="s">
        <v>94</v>
      </c>
      <c r="D213" s="3" t="s">
        <v>167</v>
      </c>
      <c r="E213" s="14">
        <v>4</v>
      </c>
      <c r="F213" s="14">
        <v>3</v>
      </c>
      <c r="G213" s="14">
        <v>4</v>
      </c>
      <c r="H213" s="14">
        <v>4</v>
      </c>
      <c r="I213" s="30" t="s">
        <v>212</v>
      </c>
      <c r="J213" s="10">
        <f t="shared" si="9"/>
        <v>3.6666666666666665</v>
      </c>
      <c r="K213" s="10"/>
      <c r="L213" s="10">
        <f t="shared" si="10"/>
        <v>3.6666666666666665</v>
      </c>
      <c r="M213" t="b">
        <f t="shared" si="11"/>
        <v>0</v>
      </c>
    </row>
    <row r="214" spans="1:14" ht="15.75" hidden="1" customHeight="1" x14ac:dyDescent="0.2">
      <c r="A214" s="17">
        <v>44110.851849999999</v>
      </c>
      <c r="B214" s="3" t="s">
        <v>84</v>
      </c>
      <c r="C214" s="3" t="s">
        <v>91</v>
      </c>
      <c r="D214" s="3" t="s">
        <v>167</v>
      </c>
      <c r="E214" s="14">
        <v>4</v>
      </c>
      <c r="F214" s="14">
        <v>4</v>
      </c>
      <c r="G214" s="14">
        <v>4</v>
      </c>
      <c r="H214" s="14">
        <v>4</v>
      </c>
      <c r="I214" s="30" t="s">
        <v>214</v>
      </c>
      <c r="J214" s="10">
        <f t="shared" si="9"/>
        <v>4</v>
      </c>
      <c r="K214" s="10"/>
      <c r="L214" s="10">
        <f t="shared" si="10"/>
        <v>4</v>
      </c>
      <c r="M214" t="b">
        <f t="shared" si="11"/>
        <v>0</v>
      </c>
    </row>
    <row r="215" spans="1:14" ht="15.75" hidden="1" customHeight="1" x14ac:dyDescent="0.2">
      <c r="A215" s="17">
        <v>44110.870369999997</v>
      </c>
      <c r="B215" s="3" t="s">
        <v>94</v>
      </c>
      <c r="C215" s="3" t="s">
        <v>9</v>
      </c>
      <c r="D215" s="3" t="s">
        <v>167</v>
      </c>
      <c r="E215" s="14">
        <v>4</v>
      </c>
      <c r="F215" s="14">
        <v>4</v>
      </c>
      <c r="G215" s="14">
        <v>4</v>
      </c>
      <c r="H215" s="14">
        <v>5</v>
      </c>
      <c r="I215" s="30" t="s">
        <v>223</v>
      </c>
      <c r="J215" s="10">
        <f t="shared" si="9"/>
        <v>4.166666666666667</v>
      </c>
      <c r="K215" s="10"/>
      <c r="L215" s="10">
        <f t="shared" si="10"/>
        <v>4.166666666666667</v>
      </c>
      <c r="M215" t="b">
        <f t="shared" si="11"/>
        <v>0</v>
      </c>
    </row>
    <row r="216" spans="1:14" ht="15.75" hidden="1" customHeight="1" x14ac:dyDescent="0.2">
      <c r="A216" s="17">
        <v>44110.90625</v>
      </c>
      <c r="B216" s="3" t="s">
        <v>96</v>
      </c>
      <c r="C216" s="3" t="s">
        <v>81</v>
      </c>
      <c r="D216" s="3" t="s">
        <v>167</v>
      </c>
      <c r="E216" s="14">
        <v>0</v>
      </c>
      <c r="F216" s="14">
        <v>0</v>
      </c>
      <c r="G216" s="14">
        <v>0</v>
      </c>
      <c r="H216" s="14">
        <v>0</v>
      </c>
      <c r="I216" s="30" t="s">
        <v>225</v>
      </c>
      <c r="J216" s="10">
        <f t="shared" si="9"/>
        <v>0</v>
      </c>
      <c r="K216" s="10"/>
      <c r="L216" s="10">
        <f t="shared" si="10"/>
        <v>0</v>
      </c>
      <c r="M216" t="b">
        <f t="shared" si="11"/>
        <v>0</v>
      </c>
    </row>
    <row r="217" spans="1:14" ht="15.75" hidden="1" customHeight="1" x14ac:dyDescent="0.2">
      <c r="A217" s="27">
        <v>44111</v>
      </c>
      <c r="B217" s="3" t="s">
        <v>87</v>
      </c>
      <c r="C217" s="3" t="s">
        <v>94</v>
      </c>
      <c r="D217" s="3" t="s">
        <v>11</v>
      </c>
      <c r="E217" s="14">
        <v>4</v>
      </c>
      <c r="F217" s="14">
        <v>4</v>
      </c>
      <c r="G217" s="14">
        <v>4</v>
      </c>
      <c r="H217" s="14">
        <v>3</v>
      </c>
      <c r="I217" s="30" t="s">
        <v>404</v>
      </c>
      <c r="J217" s="10">
        <f t="shared" si="9"/>
        <v>3.8333333333333335</v>
      </c>
      <c r="K217" s="10"/>
      <c r="L217" s="10">
        <f t="shared" si="10"/>
        <v>3.8333333333333335</v>
      </c>
      <c r="M217" t="b">
        <f t="shared" si="11"/>
        <v>0</v>
      </c>
      <c r="N217" s="2"/>
    </row>
    <row r="218" spans="1:14" ht="15.75" hidden="1" customHeight="1" x14ac:dyDescent="0.2">
      <c r="A218" s="27">
        <v>44111</v>
      </c>
      <c r="B218" s="3" t="s">
        <v>96</v>
      </c>
      <c r="C218" s="3" t="s">
        <v>9</v>
      </c>
      <c r="D218" s="3" t="s">
        <v>11</v>
      </c>
      <c r="E218" s="14">
        <v>4</v>
      </c>
      <c r="F218" s="14">
        <v>2</v>
      </c>
      <c r="G218" s="14">
        <v>3</v>
      </c>
      <c r="H218" s="14">
        <v>4</v>
      </c>
      <c r="I218" s="30" t="s">
        <v>19</v>
      </c>
      <c r="J218" s="10">
        <f t="shared" si="9"/>
        <v>3.1666666666666665</v>
      </c>
      <c r="K218" s="10"/>
      <c r="L218" s="10">
        <f t="shared" si="10"/>
        <v>3.1666666666666665</v>
      </c>
      <c r="M218" t="b">
        <f t="shared" si="11"/>
        <v>0</v>
      </c>
      <c r="N218" s="2"/>
    </row>
    <row r="219" spans="1:14" ht="15.75" hidden="1" customHeight="1" x14ac:dyDescent="0.2">
      <c r="A219" s="27">
        <v>44111</v>
      </c>
      <c r="B219" s="3" t="s">
        <v>96</v>
      </c>
      <c r="C219" s="3" t="s">
        <v>84</v>
      </c>
      <c r="D219" s="3" t="s">
        <v>11</v>
      </c>
      <c r="E219" s="14">
        <v>5</v>
      </c>
      <c r="F219" s="14">
        <v>5</v>
      </c>
      <c r="G219" s="14">
        <v>5</v>
      </c>
      <c r="H219" s="14">
        <v>5</v>
      </c>
      <c r="I219" s="30" t="s">
        <v>20</v>
      </c>
      <c r="J219" s="10">
        <f t="shared" si="9"/>
        <v>5</v>
      </c>
      <c r="K219" s="10"/>
      <c r="L219" s="10">
        <f t="shared" si="10"/>
        <v>5</v>
      </c>
      <c r="M219" t="b">
        <f t="shared" si="11"/>
        <v>0</v>
      </c>
      <c r="N219" s="2"/>
    </row>
    <row r="220" spans="1:14" ht="15.75" hidden="1" customHeight="1" x14ac:dyDescent="0.2">
      <c r="A220" s="27">
        <v>44111</v>
      </c>
      <c r="B220" s="3" t="s">
        <v>96</v>
      </c>
      <c r="C220" s="3" t="s">
        <v>98</v>
      </c>
      <c r="D220" s="3" t="s">
        <v>11</v>
      </c>
      <c r="E220" s="14">
        <v>5</v>
      </c>
      <c r="F220" s="14">
        <v>5</v>
      </c>
      <c r="G220" s="14">
        <v>5</v>
      </c>
      <c r="H220" s="14">
        <v>5</v>
      </c>
      <c r="I220" s="30" t="s">
        <v>18</v>
      </c>
      <c r="J220" s="10">
        <f t="shared" si="9"/>
        <v>5</v>
      </c>
      <c r="K220" s="10"/>
      <c r="L220" s="10">
        <f t="shared" si="10"/>
        <v>5</v>
      </c>
      <c r="M220" t="b">
        <f t="shared" si="11"/>
        <v>0</v>
      </c>
      <c r="N220" s="2"/>
    </row>
    <row r="221" spans="1:14" ht="15.75" hidden="1" customHeight="1" x14ac:dyDescent="0.2">
      <c r="A221" s="27">
        <v>44111</v>
      </c>
      <c r="B221" s="3" t="s">
        <v>91</v>
      </c>
      <c r="C221" s="3" t="s">
        <v>96</v>
      </c>
      <c r="D221" s="3" t="s">
        <v>211</v>
      </c>
      <c r="E221" s="14">
        <v>5</v>
      </c>
      <c r="F221" s="14">
        <v>4</v>
      </c>
      <c r="G221" s="14">
        <v>4</v>
      </c>
      <c r="H221" s="14">
        <v>5</v>
      </c>
      <c r="I221" s="30" t="s">
        <v>277</v>
      </c>
      <c r="J221" s="10">
        <f t="shared" si="9"/>
        <v>4.5</v>
      </c>
      <c r="K221" s="10"/>
      <c r="L221" s="10">
        <f t="shared" si="10"/>
        <v>4.5</v>
      </c>
      <c r="M221" t="b">
        <f t="shared" si="11"/>
        <v>0</v>
      </c>
    </row>
    <row r="222" spans="1:14" ht="15.75" hidden="1" customHeight="1" x14ac:dyDescent="0.2">
      <c r="A222" s="27">
        <v>44111</v>
      </c>
      <c r="B222" s="3" t="s">
        <v>91</v>
      </c>
      <c r="C222" s="3" t="s">
        <v>84</v>
      </c>
      <c r="D222" s="3" t="s">
        <v>11</v>
      </c>
      <c r="E222" s="14">
        <v>4</v>
      </c>
      <c r="F222" s="14">
        <v>3</v>
      </c>
      <c r="G222" s="14">
        <v>4</v>
      </c>
      <c r="H222" s="14">
        <v>5</v>
      </c>
      <c r="I222" s="30" t="s">
        <v>29</v>
      </c>
      <c r="J222" s="10">
        <f t="shared" si="9"/>
        <v>3.8333333333333335</v>
      </c>
      <c r="K222" s="10"/>
      <c r="L222" s="10">
        <f t="shared" si="10"/>
        <v>3.8333333333333335</v>
      </c>
      <c r="M222" t="b">
        <f t="shared" si="11"/>
        <v>0</v>
      </c>
      <c r="N222" s="2"/>
    </row>
    <row r="223" spans="1:14" ht="15.75" hidden="1" customHeight="1" x14ac:dyDescent="0.2">
      <c r="A223" s="27">
        <v>44111</v>
      </c>
      <c r="B223" s="3" t="s">
        <v>81</v>
      </c>
      <c r="C223" s="3" t="s">
        <v>9</v>
      </c>
      <c r="D223" s="3" t="s">
        <v>11</v>
      </c>
      <c r="E223" s="14">
        <v>5</v>
      </c>
      <c r="F223" s="14">
        <v>1</v>
      </c>
      <c r="G223" s="14">
        <v>1</v>
      </c>
      <c r="H223" s="14">
        <v>4</v>
      </c>
      <c r="I223" s="30" t="s">
        <v>25</v>
      </c>
      <c r="J223" s="10">
        <f t="shared" si="9"/>
        <v>2.8333333333333335</v>
      </c>
      <c r="K223" s="10"/>
      <c r="L223" s="10">
        <f t="shared" si="10"/>
        <v>2.8333333333333335</v>
      </c>
      <c r="M223" t="b">
        <f t="shared" si="11"/>
        <v>0</v>
      </c>
      <c r="N223" s="2"/>
    </row>
    <row r="224" spans="1:14" ht="15.75" hidden="1" customHeight="1" x14ac:dyDescent="0.2">
      <c r="A224" s="27">
        <v>44111</v>
      </c>
      <c r="B224" s="3" t="s">
        <v>87</v>
      </c>
      <c r="C224" s="3" t="s">
        <v>86</v>
      </c>
      <c r="D224" s="3" t="s">
        <v>211</v>
      </c>
      <c r="E224" s="14">
        <v>5</v>
      </c>
      <c r="F224" s="14">
        <v>5</v>
      </c>
      <c r="G224" s="14">
        <v>5</v>
      </c>
      <c r="H224" s="14">
        <v>4</v>
      </c>
      <c r="I224" s="30" t="s">
        <v>275</v>
      </c>
      <c r="J224" s="10">
        <f t="shared" si="9"/>
        <v>4.833333333333333</v>
      </c>
      <c r="K224" s="10"/>
      <c r="L224" s="10">
        <f t="shared" si="10"/>
        <v>4.833333333333333</v>
      </c>
      <c r="M224" t="b">
        <f t="shared" si="11"/>
        <v>0</v>
      </c>
    </row>
    <row r="225" spans="1:14" ht="15.75" customHeight="1" x14ac:dyDescent="0.2">
      <c r="A225" s="27">
        <v>44111</v>
      </c>
      <c r="B225" s="3" t="s">
        <v>82</v>
      </c>
      <c r="C225" s="3" t="s">
        <v>87</v>
      </c>
      <c r="D225" s="3" t="s">
        <v>211</v>
      </c>
      <c r="E225" s="14">
        <v>5</v>
      </c>
      <c r="F225" s="14">
        <v>5</v>
      </c>
      <c r="G225" s="14">
        <v>5</v>
      </c>
      <c r="H225" s="14">
        <v>5</v>
      </c>
      <c r="I225" s="30" t="s">
        <v>273</v>
      </c>
      <c r="J225" s="10">
        <f t="shared" si="9"/>
        <v>5</v>
      </c>
      <c r="K225" s="10"/>
      <c r="L225" s="10">
        <f t="shared" si="10"/>
        <v>5</v>
      </c>
      <c r="M225" t="b">
        <f t="shared" si="11"/>
        <v>0</v>
      </c>
      <c r="N225" t="s">
        <v>106</v>
      </c>
    </row>
    <row r="226" spans="1:14" ht="15.75" hidden="1" customHeight="1" x14ac:dyDescent="0.2">
      <c r="A226" s="27">
        <v>44111</v>
      </c>
      <c r="B226" s="3" t="s">
        <v>87</v>
      </c>
      <c r="C226" s="3" t="s">
        <v>84</v>
      </c>
      <c r="D226" s="3" t="s">
        <v>211</v>
      </c>
      <c r="E226" s="14">
        <v>4</v>
      </c>
      <c r="F226" s="14">
        <v>3</v>
      </c>
      <c r="G226" s="14">
        <v>4</v>
      </c>
      <c r="H226" s="14">
        <v>4</v>
      </c>
      <c r="I226" s="30" t="s">
        <v>274</v>
      </c>
      <c r="J226" s="10">
        <f t="shared" si="9"/>
        <v>3.6666666666666665</v>
      </c>
      <c r="K226" s="10"/>
      <c r="L226" s="10">
        <f t="shared" si="10"/>
        <v>3.6666666666666665</v>
      </c>
      <c r="M226" t="b">
        <f t="shared" si="11"/>
        <v>0</v>
      </c>
    </row>
    <row r="227" spans="1:14" ht="15.75" hidden="1" customHeight="1" x14ac:dyDescent="0.2">
      <c r="A227" s="27">
        <v>44111</v>
      </c>
      <c r="B227" s="3" t="s">
        <v>96</v>
      </c>
      <c r="C227" s="3" t="s">
        <v>94</v>
      </c>
      <c r="D227" s="3" t="s">
        <v>11</v>
      </c>
      <c r="E227" s="14">
        <v>5</v>
      </c>
      <c r="F227" s="14">
        <v>5</v>
      </c>
      <c r="G227" s="14">
        <v>5</v>
      </c>
      <c r="H227" s="14">
        <v>5</v>
      </c>
      <c r="I227" s="30" t="s">
        <v>26</v>
      </c>
      <c r="J227" s="10">
        <f t="shared" si="9"/>
        <v>5</v>
      </c>
      <c r="K227" s="10"/>
      <c r="L227" s="10">
        <f t="shared" si="10"/>
        <v>5</v>
      </c>
      <c r="M227" t="b">
        <f t="shared" si="11"/>
        <v>0</v>
      </c>
      <c r="N227" s="2"/>
    </row>
    <row r="228" spans="1:14" ht="15.75" hidden="1" customHeight="1" x14ac:dyDescent="0.2">
      <c r="A228" s="27">
        <v>44111</v>
      </c>
      <c r="B228" s="3" t="s">
        <v>87</v>
      </c>
      <c r="C228" s="3" t="s">
        <v>86</v>
      </c>
      <c r="D228" s="3" t="s">
        <v>11</v>
      </c>
      <c r="E228" s="14">
        <v>5</v>
      </c>
      <c r="F228" s="14">
        <v>5</v>
      </c>
      <c r="G228" s="14">
        <v>5</v>
      </c>
      <c r="H228" s="14">
        <v>4</v>
      </c>
      <c r="I228" s="30" t="s">
        <v>408</v>
      </c>
      <c r="J228" s="10">
        <f t="shared" si="9"/>
        <v>4.833333333333333</v>
      </c>
      <c r="K228" s="10"/>
      <c r="L228" s="10">
        <f t="shared" si="10"/>
        <v>4.833333333333333</v>
      </c>
      <c r="M228" t="b">
        <f t="shared" si="11"/>
        <v>0</v>
      </c>
      <c r="N228" s="2"/>
    </row>
    <row r="229" spans="1:14" ht="15.75" hidden="1" customHeight="1" x14ac:dyDescent="0.2">
      <c r="A229" s="27">
        <v>44111</v>
      </c>
      <c r="B229" s="3" t="s">
        <v>87</v>
      </c>
      <c r="C229" s="3" t="s">
        <v>82</v>
      </c>
      <c r="D229" s="3" t="s">
        <v>11</v>
      </c>
      <c r="E229" s="14">
        <v>5</v>
      </c>
      <c r="F229" s="14">
        <v>4</v>
      </c>
      <c r="G229" s="14">
        <v>5</v>
      </c>
      <c r="H229" s="14">
        <v>5</v>
      </c>
      <c r="I229" s="30" t="s">
        <v>406</v>
      </c>
      <c r="J229" s="10">
        <f t="shared" si="9"/>
        <v>4.666666666666667</v>
      </c>
      <c r="K229" s="10"/>
      <c r="L229" s="10">
        <f t="shared" si="10"/>
        <v>4.666666666666667</v>
      </c>
      <c r="M229" t="b">
        <f t="shared" si="11"/>
        <v>0</v>
      </c>
      <c r="N229" s="2"/>
    </row>
    <row r="230" spans="1:14" ht="15.75" hidden="1" customHeight="1" x14ac:dyDescent="0.2">
      <c r="A230" s="27">
        <v>44111</v>
      </c>
      <c r="B230" s="3" t="s">
        <v>91</v>
      </c>
      <c r="C230" s="3" t="s">
        <v>98</v>
      </c>
      <c r="D230" s="3" t="s">
        <v>211</v>
      </c>
      <c r="E230" s="14">
        <v>4</v>
      </c>
      <c r="F230" s="14">
        <v>4</v>
      </c>
      <c r="G230" s="14">
        <v>5</v>
      </c>
      <c r="H230" s="14">
        <v>5</v>
      </c>
      <c r="I230" s="30" t="s">
        <v>268</v>
      </c>
      <c r="J230" s="10">
        <f t="shared" si="9"/>
        <v>4.333333333333333</v>
      </c>
      <c r="K230" s="10"/>
      <c r="L230" s="10">
        <f t="shared" si="10"/>
        <v>4.333333333333333</v>
      </c>
      <c r="M230" t="b">
        <f t="shared" si="11"/>
        <v>0</v>
      </c>
    </row>
    <row r="231" spans="1:14" ht="15.75" hidden="1" customHeight="1" x14ac:dyDescent="0.2">
      <c r="A231" s="27">
        <v>44111</v>
      </c>
      <c r="B231" s="3" t="s">
        <v>96</v>
      </c>
      <c r="C231" s="3" t="s">
        <v>91</v>
      </c>
      <c r="D231" s="3" t="s">
        <v>11</v>
      </c>
      <c r="E231" s="14">
        <v>5</v>
      </c>
      <c r="F231" s="14">
        <v>4</v>
      </c>
      <c r="G231" s="14">
        <v>5</v>
      </c>
      <c r="H231" s="14">
        <v>5</v>
      </c>
      <c r="I231" s="30" t="s">
        <v>412</v>
      </c>
      <c r="J231" s="10">
        <f t="shared" si="9"/>
        <v>4.666666666666667</v>
      </c>
      <c r="K231" s="10"/>
      <c r="L231" s="10">
        <f t="shared" si="10"/>
        <v>4.666666666666667</v>
      </c>
      <c r="M231" t="b">
        <f t="shared" si="11"/>
        <v>0</v>
      </c>
      <c r="N231" s="2"/>
    </row>
    <row r="232" spans="1:14" ht="15.75" customHeight="1" x14ac:dyDescent="0.2">
      <c r="A232" s="27">
        <v>44111</v>
      </c>
      <c r="B232" s="3" t="s">
        <v>9</v>
      </c>
      <c r="C232" s="3" t="s">
        <v>96</v>
      </c>
      <c r="D232" s="3" t="s">
        <v>11</v>
      </c>
      <c r="E232" s="14">
        <v>3</v>
      </c>
      <c r="F232" s="14">
        <v>2</v>
      </c>
      <c r="G232" s="14">
        <v>3</v>
      </c>
      <c r="H232" s="14">
        <v>5</v>
      </c>
      <c r="I232" s="30" t="s">
        <v>17</v>
      </c>
      <c r="J232" s="10">
        <f t="shared" si="9"/>
        <v>3</v>
      </c>
      <c r="K232" s="10"/>
      <c r="L232" s="10">
        <f t="shared" si="10"/>
        <v>3</v>
      </c>
      <c r="M232" t="b">
        <f t="shared" si="11"/>
        <v>0</v>
      </c>
      <c r="N232" s="2" t="s">
        <v>106</v>
      </c>
    </row>
    <row r="233" spans="1:14" ht="15.75" hidden="1" customHeight="1" x14ac:dyDescent="0.2">
      <c r="A233" s="27">
        <v>44111</v>
      </c>
      <c r="B233" s="3" t="s">
        <v>91</v>
      </c>
      <c r="C233" s="3" t="s">
        <v>9</v>
      </c>
      <c r="D233" s="3" t="s">
        <v>211</v>
      </c>
      <c r="E233" s="14">
        <v>4</v>
      </c>
      <c r="F233" s="14">
        <v>4</v>
      </c>
      <c r="G233" s="14">
        <v>3</v>
      </c>
      <c r="H233" s="14">
        <v>5</v>
      </c>
      <c r="I233" s="30" t="s">
        <v>269</v>
      </c>
      <c r="J233" s="10">
        <f t="shared" si="9"/>
        <v>4</v>
      </c>
      <c r="K233" s="10"/>
      <c r="L233" s="10">
        <f t="shared" si="10"/>
        <v>4</v>
      </c>
      <c r="M233" t="b">
        <f t="shared" si="11"/>
        <v>0</v>
      </c>
    </row>
    <row r="234" spans="1:14" ht="15.75" hidden="1" customHeight="1" x14ac:dyDescent="0.2">
      <c r="A234" s="27">
        <v>44111</v>
      </c>
      <c r="B234" s="3" t="s">
        <v>96</v>
      </c>
      <c r="C234" s="3" t="s">
        <v>86</v>
      </c>
      <c r="D234" s="3" t="s">
        <v>11</v>
      </c>
      <c r="E234" s="14">
        <v>5</v>
      </c>
      <c r="F234" s="14">
        <v>5</v>
      </c>
      <c r="G234" s="14">
        <v>5</v>
      </c>
      <c r="H234" s="14">
        <v>5</v>
      </c>
      <c r="I234" s="30" t="s">
        <v>413</v>
      </c>
      <c r="J234" s="10">
        <f t="shared" si="9"/>
        <v>5</v>
      </c>
      <c r="K234" s="10"/>
      <c r="L234" s="10">
        <f t="shared" si="10"/>
        <v>5</v>
      </c>
      <c r="M234" t="b">
        <f t="shared" si="11"/>
        <v>0</v>
      </c>
      <c r="N234" s="2"/>
    </row>
    <row r="235" spans="1:14" ht="15.75" hidden="1" customHeight="1" x14ac:dyDescent="0.2">
      <c r="A235" s="27">
        <v>44111</v>
      </c>
      <c r="B235" s="3" t="s">
        <v>96</v>
      </c>
      <c r="C235" s="3" t="s">
        <v>81</v>
      </c>
      <c r="D235" s="3" t="s">
        <v>11</v>
      </c>
      <c r="E235" s="14">
        <v>4</v>
      </c>
      <c r="F235" s="14">
        <v>5</v>
      </c>
      <c r="G235" s="14">
        <v>4</v>
      </c>
      <c r="H235" s="14">
        <v>4</v>
      </c>
      <c r="I235" s="30" t="s">
        <v>15</v>
      </c>
      <c r="J235" s="10">
        <f t="shared" si="9"/>
        <v>4.333333333333333</v>
      </c>
      <c r="K235" s="10"/>
      <c r="L235" s="10">
        <f t="shared" si="10"/>
        <v>4.333333333333333</v>
      </c>
      <c r="M235" t="b">
        <f t="shared" si="11"/>
        <v>0</v>
      </c>
      <c r="N235" s="2"/>
    </row>
    <row r="236" spans="1:14" ht="15.75" hidden="1" customHeight="1" x14ac:dyDescent="0.2">
      <c r="A236" s="27">
        <v>44111</v>
      </c>
      <c r="B236" s="3" t="s">
        <v>9</v>
      </c>
      <c r="C236" s="3" t="s">
        <v>91</v>
      </c>
      <c r="D236" s="3" t="s">
        <v>11</v>
      </c>
      <c r="E236" s="14">
        <v>4</v>
      </c>
      <c r="F236" s="14">
        <v>4</v>
      </c>
      <c r="G236" s="14">
        <v>4</v>
      </c>
      <c r="H236" s="14">
        <v>5</v>
      </c>
      <c r="I236" s="30" t="s">
        <v>425</v>
      </c>
      <c r="J236" s="10">
        <f t="shared" si="9"/>
        <v>4.166666666666667</v>
      </c>
      <c r="K236" s="10"/>
      <c r="L236" s="10">
        <f t="shared" si="10"/>
        <v>4.166666666666667</v>
      </c>
      <c r="M236" t="b">
        <f t="shared" si="11"/>
        <v>0</v>
      </c>
      <c r="N236" s="2"/>
    </row>
    <row r="237" spans="1:14" ht="15.75" hidden="1" customHeight="1" x14ac:dyDescent="0.2">
      <c r="A237" s="27">
        <v>44111</v>
      </c>
      <c r="B237" s="3" t="s">
        <v>87</v>
      </c>
      <c r="C237" s="3" t="s">
        <v>84</v>
      </c>
      <c r="D237" s="3" t="s">
        <v>11</v>
      </c>
      <c r="E237" s="14">
        <v>4</v>
      </c>
      <c r="F237" s="14">
        <v>3</v>
      </c>
      <c r="G237" s="14">
        <v>4</v>
      </c>
      <c r="H237" s="14">
        <v>5</v>
      </c>
      <c r="I237" s="30" t="s">
        <v>407</v>
      </c>
      <c r="J237" s="10">
        <f t="shared" si="9"/>
        <v>3.8333333333333335</v>
      </c>
      <c r="K237" s="10"/>
      <c r="L237" s="10">
        <f t="shared" si="10"/>
        <v>3.8333333333333335</v>
      </c>
      <c r="M237" t="b">
        <f t="shared" si="11"/>
        <v>0</v>
      </c>
      <c r="N237" s="2"/>
    </row>
    <row r="238" spans="1:14" ht="15.75" hidden="1" customHeight="1" x14ac:dyDescent="0.2">
      <c r="A238" s="27">
        <v>44111</v>
      </c>
      <c r="B238" s="3" t="s">
        <v>87</v>
      </c>
      <c r="C238" s="3" t="s">
        <v>81</v>
      </c>
      <c r="D238" s="3" t="s">
        <v>11</v>
      </c>
      <c r="E238" s="14">
        <v>4</v>
      </c>
      <c r="F238" s="14">
        <v>3</v>
      </c>
      <c r="G238" s="14">
        <v>4</v>
      </c>
      <c r="H238" s="14">
        <v>5</v>
      </c>
      <c r="I238" s="30" t="s">
        <v>14</v>
      </c>
      <c r="J238" s="10">
        <f t="shared" si="9"/>
        <v>3.8333333333333335</v>
      </c>
      <c r="K238" s="10"/>
      <c r="L238" s="10">
        <f t="shared" si="10"/>
        <v>3.8333333333333335</v>
      </c>
      <c r="M238" t="b">
        <f t="shared" si="11"/>
        <v>0</v>
      </c>
      <c r="N238" s="2"/>
    </row>
    <row r="239" spans="1:14" ht="15.75" customHeight="1" x14ac:dyDescent="0.2">
      <c r="A239" s="27">
        <v>44111</v>
      </c>
      <c r="B239" s="3" t="s">
        <v>87</v>
      </c>
      <c r="C239" s="3" t="s">
        <v>81</v>
      </c>
      <c r="D239" s="3" t="s">
        <v>11</v>
      </c>
      <c r="E239" s="14">
        <v>4</v>
      </c>
      <c r="F239" s="14">
        <v>3</v>
      </c>
      <c r="G239" s="14">
        <v>4</v>
      </c>
      <c r="H239" s="14">
        <v>5</v>
      </c>
      <c r="I239" s="30" t="s">
        <v>13</v>
      </c>
      <c r="J239" s="10">
        <f t="shared" si="9"/>
        <v>3.8333333333333335</v>
      </c>
      <c r="K239" s="10"/>
      <c r="L239" s="10">
        <f t="shared" si="10"/>
        <v>3.8333333333333335</v>
      </c>
      <c r="M239" t="b">
        <f t="shared" si="11"/>
        <v>0</v>
      </c>
      <c r="N239" s="2" t="s">
        <v>106</v>
      </c>
    </row>
    <row r="240" spans="1:14" ht="15.75" hidden="1" customHeight="1" x14ac:dyDescent="0.2">
      <c r="A240" s="27">
        <v>44111</v>
      </c>
      <c r="B240" s="3" t="s">
        <v>81</v>
      </c>
      <c r="C240" s="3" t="s">
        <v>98</v>
      </c>
      <c r="D240" s="3" t="s">
        <v>11</v>
      </c>
      <c r="E240" s="14">
        <v>5</v>
      </c>
      <c r="F240" s="14">
        <v>5</v>
      </c>
      <c r="G240" s="14">
        <v>5</v>
      </c>
      <c r="H240" s="14">
        <v>5</v>
      </c>
      <c r="I240" s="30" t="s">
        <v>22</v>
      </c>
      <c r="J240" s="10">
        <f t="shared" si="9"/>
        <v>5</v>
      </c>
      <c r="K240" s="10"/>
      <c r="L240" s="10">
        <f t="shared" si="10"/>
        <v>5</v>
      </c>
      <c r="M240" t="b">
        <f t="shared" si="11"/>
        <v>0</v>
      </c>
      <c r="N240" s="2"/>
    </row>
    <row r="241" spans="1:14" ht="15.75" hidden="1" customHeight="1" x14ac:dyDescent="0.2">
      <c r="A241" s="27">
        <v>44111</v>
      </c>
      <c r="B241" s="3" t="s">
        <v>91</v>
      </c>
      <c r="C241" s="3" t="s">
        <v>86</v>
      </c>
      <c r="D241" s="3" t="s">
        <v>211</v>
      </c>
      <c r="E241" s="14">
        <v>4</v>
      </c>
      <c r="F241" s="14">
        <v>4</v>
      </c>
      <c r="G241" s="14">
        <v>4</v>
      </c>
      <c r="H241" s="14">
        <v>5</v>
      </c>
      <c r="I241" s="30" t="s">
        <v>271</v>
      </c>
      <c r="J241" s="10">
        <f t="shared" si="9"/>
        <v>4.166666666666667</v>
      </c>
      <c r="K241" s="10"/>
      <c r="L241" s="10">
        <f t="shared" si="10"/>
        <v>4.166666666666667</v>
      </c>
      <c r="M241" t="b">
        <f t="shared" si="11"/>
        <v>0</v>
      </c>
    </row>
    <row r="242" spans="1:14" ht="15.75" hidden="1" customHeight="1" x14ac:dyDescent="0.2">
      <c r="A242" s="27">
        <v>44111</v>
      </c>
      <c r="B242" s="3" t="s">
        <v>91</v>
      </c>
      <c r="C242" s="3" t="s">
        <v>81</v>
      </c>
      <c r="D242" s="3" t="s">
        <v>11</v>
      </c>
      <c r="E242" s="14">
        <v>4</v>
      </c>
      <c r="F242" s="14">
        <v>3</v>
      </c>
      <c r="G242" s="14">
        <v>4</v>
      </c>
      <c r="H242" s="14">
        <v>5</v>
      </c>
      <c r="I242" s="30" t="s">
        <v>27</v>
      </c>
      <c r="J242" s="10">
        <f t="shared" si="9"/>
        <v>3.8333333333333335</v>
      </c>
      <c r="K242" s="10"/>
      <c r="L242" s="10">
        <f t="shared" si="10"/>
        <v>3.8333333333333335</v>
      </c>
      <c r="M242" t="b">
        <f t="shared" si="11"/>
        <v>0</v>
      </c>
      <c r="N242" s="2"/>
    </row>
    <row r="243" spans="1:14" ht="15.75" hidden="1" customHeight="1" x14ac:dyDescent="0.2">
      <c r="A243" s="27">
        <v>44111</v>
      </c>
      <c r="B243" s="3" t="s">
        <v>96</v>
      </c>
      <c r="C243" s="3" t="s">
        <v>87</v>
      </c>
      <c r="D243" s="3" t="s">
        <v>11</v>
      </c>
      <c r="E243" s="14">
        <v>5</v>
      </c>
      <c r="F243" s="14">
        <v>5</v>
      </c>
      <c r="G243" s="14">
        <v>5</v>
      </c>
      <c r="H243" s="14">
        <v>5</v>
      </c>
      <c r="I243" s="30" t="s">
        <v>411</v>
      </c>
      <c r="J243" s="10">
        <f t="shared" si="9"/>
        <v>5</v>
      </c>
      <c r="K243" s="10"/>
      <c r="L243" s="10">
        <f t="shared" si="10"/>
        <v>5</v>
      </c>
      <c r="M243" t="b">
        <f t="shared" si="11"/>
        <v>0</v>
      </c>
      <c r="N243" s="2"/>
    </row>
    <row r="244" spans="1:14" ht="15.75" hidden="1" customHeight="1" x14ac:dyDescent="0.2">
      <c r="A244" s="27">
        <v>44111</v>
      </c>
      <c r="B244" s="3" t="s">
        <v>87</v>
      </c>
      <c r="C244" s="3" t="s">
        <v>96</v>
      </c>
      <c r="D244" s="3" t="s">
        <v>11</v>
      </c>
      <c r="E244" s="14">
        <v>5</v>
      </c>
      <c r="F244" s="14">
        <v>4</v>
      </c>
      <c r="G244" s="14">
        <v>5</v>
      </c>
      <c r="H244" s="14">
        <v>5</v>
      </c>
      <c r="I244" s="30" t="s">
        <v>405</v>
      </c>
      <c r="J244" s="10">
        <f t="shared" si="9"/>
        <v>4.666666666666667</v>
      </c>
      <c r="K244" s="10"/>
      <c r="L244" s="10">
        <f t="shared" si="10"/>
        <v>4.666666666666667</v>
      </c>
      <c r="M244" t="b">
        <f t="shared" si="11"/>
        <v>0</v>
      </c>
      <c r="N244" s="2"/>
    </row>
    <row r="245" spans="1:14" ht="15.75" hidden="1" customHeight="1" x14ac:dyDescent="0.2">
      <c r="A245" s="27">
        <v>44111</v>
      </c>
      <c r="B245" s="3" t="s">
        <v>87</v>
      </c>
      <c r="C245" s="3" t="s">
        <v>81</v>
      </c>
      <c r="D245" s="3" t="s">
        <v>211</v>
      </c>
      <c r="E245" s="14">
        <v>4</v>
      </c>
      <c r="F245" s="14">
        <v>4</v>
      </c>
      <c r="G245" s="14">
        <v>4</v>
      </c>
      <c r="H245" s="14">
        <v>4</v>
      </c>
      <c r="I245" s="30" t="s">
        <v>272</v>
      </c>
      <c r="J245" s="10">
        <f t="shared" si="9"/>
        <v>4</v>
      </c>
      <c r="K245" s="10"/>
      <c r="L245" s="10">
        <f t="shared" si="10"/>
        <v>4</v>
      </c>
      <c r="M245" t="b">
        <f t="shared" si="11"/>
        <v>0</v>
      </c>
    </row>
    <row r="246" spans="1:14" ht="15.75" hidden="1" customHeight="1" x14ac:dyDescent="0.2">
      <c r="A246" s="27">
        <v>44111</v>
      </c>
      <c r="B246" s="3" t="s">
        <v>91</v>
      </c>
      <c r="C246" s="3" t="s">
        <v>94</v>
      </c>
      <c r="D246" s="3" t="s">
        <v>211</v>
      </c>
      <c r="E246" s="14">
        <v>4</v>
      </c>
      <c r="F246" s="14">
        <v>5</v>
      </c>
      <c r="G246" s="14">
        <v>5</v>
      </c>
      <c r="H246" s="14">
        <v>5</v>
      </c>
      <c r="I246" s="30" t="s">
        <v>276</v>
      </c>
      <c r="J246" s="10">
        <f t="shared" si="9"/>
        <v>4.666666666666667</v>
      </c>
      <c r="K246" s="10"/>
      <c r="L246" s="10">
        <f t="shared" si="10"/>
        <v>4.666666666666667</v>
      </c>
      <c r="M246" t="b">
        <f t="shared" si="11"/>
        <v>0</v>
      </c>
    </row>
    <row r="247" spans="1:14" ht="15.75" hidden="1" customHeight="1" x14ac:dyDescent="0.2">
      <c r="A247" s="27">
        <v>44111</v>
      </c>
      <c r="B247" s="3" t="s">
        <v>87</v>
      </c>
      <c r="C247" s="3" t="s">
        <v>98</v>
      </c>
      <c r="D247" s="3" t="s">
        <v>10</v>
      </c>
      <c r="E247" s="14">
        <v>4</v>
      </c>
      <c r="F247" s="14">
        <v>4</v>
      </c>
      <c r="G247" s="14">
        <v>5</v>
      </c>
      <c r="H247" s="14">
        <v>4</v>
      </c>
      <c r="I247" s="30" t="s">
        <v>21</v>
      </c>
      <c r="J247" s="10">
        <f t="shared" si="9"/>
        <v>4.166666666666667</v>
      </c>
      <c r="K247" s="10"/>
      <c r="L247" s="10">
        <f t="shared" si="10"/>
        <v>4.166666666666667</v>
      </c>
      <c r="M247" t="b">
        <f t="shared" si="11"/>
        <v>0</v>
      </c>
      <c r="N247" s="2"/>
    </row>
    <row r="248" spans="1:14" ht="15.75" customHeight="1" x14ac:dyDescent="0.2">
      <c r="A248" s="27">
        <v>44111</v>
      </c>
      <c r="B248" s="3" t="s">
        <v>87</v>
      </c>
      <c r="C248" s="3" t="s">
        <v>9</v>
      </c>
      <c r="D248" s="3" t="s">
        <v>10</v>
      </c>
      <c r="E248" s="14">
        <v>3</v>
      </c>
      <c r="F248" s="14">
        <v>0</v>
      </c>
      <c r="G248" s="14">
        <v>4</v>
      </c>
      <c r="H248" s="14">
        <v>3</v>
      </c>
      <c r="I248" s="30" t="s">
        <v>402</v>
      </c>
      <c r="J248" s="10">
        <f t="shared" si="9"/>
        <v>2.1666666666666665</v>
      </c>
      <c r="K248" s="10"/>
      <c r="L248" s="10">
        <f t="shared" si="10"/>
        <v>2.1666666666666665</v>
      </c>
      <c r="M248" t="b">
        <f t="shared" si="11"/>
        <v>0</v>
      </c>
      <c r="N248" s="2" t="s">
        <v>106</v>
      </c>
    </row>
    <row r="249" spans="1:14" ht="15.75" hidden="1" customHeight="1" x14ac:dyDescent="0.2">
      <c r="A249" s="27">
        <v>44111</v>
      </c>
      <c r="B249" s="3" t="s">
        <v>87</v>
      </c>
      <c r="C249" s="3" t="s">
        <v>91</v>
      </c>
      <c r="D249" s="3" t="s">
        <v>10</v>
      </c>
      <c r="E249" s="14">
        <v>4</v>
      </c>
      <c r="F249" s="14">
        <v>1</v>
      </c>
      <c r="G249" s="14">
        <v>4</v>
      </c>
      <c r="H249" s="14">
        <v>3</v>
      </c>
      <c r="I249" s="30" t="s">
        <v>403</v>
      </c>
      <c r="J249" s="10">
        <f t="shared" si="9"/>
        <v>2.8333333333333335</v>
      </c>
      <c r="K249" s="10"/>
      <c r="L249" s="10">
        <f t="shared" si="10"/>
        <v>2.8333333333333335</v>
      </c>
      <c r="M249" t="b">
        <f t="shared" si="11"/>
        <v>0</v>
      </c>
      <c r="N249" s="2"/>
    </row>
    <row r="250" spans="1:14" ht="15.75" hidden="1" customHeight="1" x14ac:dyDescent="0.2">
      <c r="A250" s="28">
        <v>44111</v>
      </c>
      <c r="B250" s="3" t="s">
        <v>86</v>
      </c>
      <c r="C250" s="3" t="s">
        <v>94</v>
      </c>
      <c r="D250" s="3" t="s">
        <v>167</v>
      </c>
      <c r="E250" s="14">
        <v>5</v>
      </c>
      <c r="F250" s="14">
        <v>5</v>
      </c>
      <c r="G250" s="14">
        <v>5</v>
      </c>
      <c r="H250" s="14">
        <v>5</v>
      </c>
      <c r="I250" s="30" t="s">
        <v>261</v>
      </c>
      <c r="J250" s="10">
        <f t="shared" si="9"/>
        <v>5</v>
      </c>
      <c r="K250" s="10"/>
      <c r="L250" s="10">
        <f t="shared" si="10"/>
        <v>5</v>
      </c>
      <c r="M250" t="b">
        <f t="shared" si="11"/>
        <v>0</v>
      </c>
    </row>
    <row r="251" spans="1:14" ht="15.75" hidden="1" customHeight="1" x14ac:dyDescent="0.2">
      <c r="A251" s="27">
        <v>44111</v>
      </c>
      <c r="B251" s="3" t="s">
        <v>91</v>
      </c>
      <c r="C251" s="3" t="s">
        <v>84</v>
      </c>
      <c r="D251" s="3" t="s">
        <v>211</v>
      </c>
      <c r="E251" s="14">
        <v>3</v>
      </c>
      <c r="F251" s="14">
        <v>3</v>
      </c>
      <c r="G251" s="14">
        <v>3</v>
      </c>
      <c r="H251" s="14">
        <v>4</v>
      </c>
      <c r="I251" s="30" t="s">
        <v>270</v>
      </c>
      <c r="J251" s="10">
        <f t="shared" si="9"/>
        <v>3.1666666666666665</v>
      </c>
      <c r="K251" s="10"/>
      <c r="L251" s="10">
        <f t="shared" si="10"/>
        <v>3.1666666666666665</v>
      </c>
      <c r="M251" t="b">
        <f t="shared" si="11"/>
        <v>0</v>
      </c>
    </row>
    <row r="252" spans="1:14" ht="15.75" hidden="1" customHeight="1" x14ac:dyDescent="0.2">
      <c r="A252" s="27">
        <v>44111</v>
      </c>
      <c r="B252" s="3" t="s">
        <v>98</v>
      </c>
      <c r="C252" s="3" t="s">
        <v>91</v>
      </c>
      <c r="D252" s="3" t="s">
        <v>11</v>
      </c>
      <c r="E252" s="14">
        <v>4</v>
      </c>
      <c r="F252" s="14">
        <v>2</v>
      </c>
      <c r="G252" s="14">
        <v>4</v>
      </c>
      <c r="H252" s="14">
        <v>4</v>
      </c>
      <c r="I252" s="30" t="s">
        <v>12</v>
      </c>
      <c r="J252" s="10">
        <f t="shared" si="9"/>
        <v>3.3333333333333335</v>
      </c>
      <c r="K252" s="10"/>
      <c r="L252" s="10">
        <f t="shared" si="10"/>
        <v>3.3333333333333335</v>
      </c>
      <c r="M252" t="b">
        <f t="shared" si="11"/>
        <v>0</v>
      </c>
      <c r="N252" s="2"/>
    </row>
    <row r="253" spans="1:14" ht="15.75" hidden="1" customHeight="1" x14ac:dyDescent="0.2">
      <c r="A253" s="27">
        <v>44111</v>
      </c>
      <c r="B253" s="3" t="s">
        <v>81</v>
      </c>
      <c r="C253" s="3" t="s">
        <v>82</v>
      </c>
      <c r="D253" s="3" t="s">
        <v>11</v>
      </c>
      <c r="E253" s="14">
        <v>5</v>
      </c>
      <c r="F253" s="14">
        <v>5</v>
      </c>
      <c r="G253" s="14">
        <v>5</v>
      </c>
      <c r="H253" s="14">
        <v>5</v>
      </c>
      <c r="I253" s="30" t="s">
        <v>23</v>
      </c>
      <c r="J253" s="10">
        <f t="shared" si="9"/>
        <v>5</v>
      </c>
      <c r="K253" s="10"/>
      <c r="L253" s="10">
        <f t="shared" si="10"/>
        <v>5</v>
      </c>
      <c r="M253" t="b">
        <f t="shared" si="11"/>
        <v>0</v>
      </c>
      <c r="N253" s="2"/>
    </row>
    <row r="254" spans="1:14" ht="15.75" hidden="1" customHeight="1" x14ac:dyDescent="0.2">
      <c r="A254" s="27">
        <v>44111</v>
      </c>
      <c r="B254" s="3" t="s">
        <v>81</v>
      </c>
      <c r="C254" s="3" t="s">
        <v>96</v>
      </c>
      <c r="D254" s="3" t="s">
        <v>11</v>
      </c>
      <c r="E254" s="14">
        <v>5</v>
      </c>
      <c r="F254" s="14">
        <v>5</v>
      </c>
      <c r="G254" s="14">
        <v>5</v>
      </c>
      <c r="H254" s="14">
        <v>5</v>
      </c>
      <c r="I254" s="30" t="s">
        <v>24</v>
      </c>
      <c r="J254" s="10">
        <f t="shared" si="9"/>
        <v>5</v>
      </c>
      <c r="K254" s="10"/>
      <c r="L254" s="10">
        <f t="shared" si="10"/>
        <v>5</v>
      </c>
      <c r="M254" t="b">
        <f t="shared" si="11"/>
        <v>0</v>
      </c>
      <c r="N254" s="2"/>
    </row>
    <row r="255" spans="1:14" ht="15.75" hidden="1" customHeight="1" x14ac:dyDescent="0.2">
      <c r="A255" s="27">
        <v>44111</v>
      </c>
      <c r="B255" s="3" t="s">
        <v>96</v>
      </c>
      <c r="C255" s="3" t="s">
        <v>82</v>
      </c>
      <c r="D255" s="3" t="s">
        <v>11</v>
      </c>
      <c r="E255" s="14">
        <v>5</v>
      </c>
      <c r="F255" s="14">
        <v>5</v>
      </c>
      <c r="G255" s="14">
        <v>4</v>
      </c>
      <c r="H255" s="14">
        <v>5</v>
      </c>
      <c r="I255" s="30" t="s">
        <v>16</v>
      </c>
      <c r="J255" s="10">
        <f t="shared" si="9"/>
        <v>4.833333333333333</v>
      </c>
      <c r="K255" s="10"/>
      <c r="L255" s="10">
        <f t="shared" si="10"/>
        <v>4.833333333333333</v>
      </c>
      <c r="M255" t="b">
        <f t="shared" si="11"/>
        <v>0</v>
      </c>
      <c r="N255" s="2"/>
    </row>
    <row r="256" spans="1:14" ht="15.75" hidden="1" customHeight="1" x14ac:dyDescent="0.2">
      <c r="A256" s="27">
        <v>44111</v>
      </c>
      <c r="B256" s="3" t="s">
        <v>91</v>
      </c>
      <c r="C256" s="3" t="s">
        <v>86</v>
      </c>
      <c r="D256" s="3" t="s">
        <v>11</v>
      </c>
      <c r="E256" s="14">
        <v>4</v>
      </c>
      <c r="F256" s="14">
        <v>4</v>
      </c>
      <c r="G256" s="14">
        <v>4</v>
      </c>
      <c r="H256" s="14">
        <v>5</v>
      </c>
      <c r="I256" s="30" t="s">
        <v>414</v>
      </c>
      <c r="J256" s="10">
        <f t="shared" si="9"/>
        <v>4.166666666666667</v>
      </c>
      <c r="K256" s="10"/>
      <c r="L256" s="10">
        <f t="shared" si="10"/>
        <v>4.166666666666667</v>
      </c>
      <c r="M256" t="b">
        <f t="shared" si="11"/>
        <v>0</v>
      </c>
      <c r="N256" s="2"/>
    </row>
    <row r="257" spans="1:14" ht="15.75" hidden="1" customHeight="1" x14ac:dyDescent="0.2">
      <c r="A257" s="27">
        <v>44111</v>
      </c>
      <c r="B257" s="3" t="s">
        <v>91</v>
      </c>
      <c r="C257" s="3" t="s">
        <v>82</v>
      </c>
      <c r="D257" s="3" t="s">
        <v>11</v>
      </c>
      <c r="E257" s="14">
        <v>4</v>
      </c>
      <c r="F257" s="14">
        <v>3</v>
      </c>
      <c r="G257" s="14">
        <v>4</v>
      </c>
      <c r="H257" s="14">
        <v>5</v>
      </c>
      <c r="I257" s="30" t="s">
        <v>28</v>
      </c>
      <c r="J257" s="10">
        <f t="shared" si="9"/>
        <v>3.8333333333333335</v>
      </c>
      <c r="K257" s="10"/>
      <c r="L257" s="10">
        <f t="shared" si="10"/>
        <v>3.8333333333333335</v>
      </c>
      <c r="M257" t="b">
        <f t="shared" si="11"/>
        <v>0</v>
      </c>
      <c r="N257" s="2"/>
    </row>
    <row r="258" spans="1:14" ht="15.75" hidden="1" customHeight="1" x14ac:dyDescent="0.2">
      <c r="A258" s="27">
        <v>44111</v>
      </c>
      <c r="B258" s="3" t="s">
        <v>81</v>
      </c>
      <c r="C258" s="3" t="s">
        <v>84</v>
      </c>
      <c r="D258" s="3" t="s">
        <v>11</v>
      </c>
      <c r="E258" s="14">
        <v>5</v>
      </c>
      <c r="F258" s="14">
        <v>5</v>
      </c>
      <c r="G258" s="14">
        <v>5</v>
      </c>
      <c r="H258" s="14">
        <v>5</v>
      </c>
      <c r="I258" s="3"/>
      <c r="J258" s="10">
        <f t="shared" ref="J258:J321" si="12">(E258*2+F258*2+G258+H258)/6</f>
        <v>5</v>
      </c>
      <c r="K258" s="10"/>
      <c r="L258" s="10">
        <f t="shared" ref="L258:L321" si="13">IF(K258="b",J258*1.1,J258)</f>
        <v>5</v>
      </c>
      <c r="M258" t="b">
        <f t="shared" ref="M258:M321" si="14">EXACT(B258,C258)</f>
        <v>0</v>
      </c>
      <c r="N258" s="2" t="s">
        <v>399</v>
      </c>
    </row>
    <row r="259" spans="1:14" ht="15.75" hidden="1" customHeight="1" x14ac:dyDescent="0.2">
      <c r="A259" s="27">
        <v>44111</v>
      </c>
      <c r="B259" s="3" t="s">
        <v>81</v>
      </c>
      <c r="C259" s="3" t="s">
        <v>91</v>
      </c>
      <c r="D259" s="3" t="s">
        <v>11</v>
      </c>
      <c r="E259" s="14">
        <v>5</v>
      </c>
      <c r="F259" s="14">
        <v>2</v>
      </c>
      <c r="G259" s="14">
        <v>4</v>
      </c>
      <c r="H259" s="14">
        <v>4</v>
      </c>
      <c r="I259" s="3"/>
      <c r="J259" s="10">
        <f t="shared" si="12"/>
        <v>3.6666666666666665</v>
      </c>
      <c r="K259" s="10"/>
      <c r="L259" s="10">
        <f t="shared" si="13"/>
        <v>3.6666666666666665</v>
      </c>
      <c r="M259" t="b">
        <f t="shared" si="14"/>
        <v>0</v>
      </c>
      <c r="N259" s="2" t="s">
        <v>399</v>
      </c>
    </row>
    <row r="260" spans="1:14" ht="15.75" hidden="1" customHeight="1" x14ac:dyDescent="0.2">
      <c r="A260" s="27">
        <v>44111</v>
      </c>
      <c r="B260" s="3" t="s">
        <v>81</v>
      </c>
      <c r="C260" s="3" t="s">
        <v>87</v>
      </c>
      <c r="D260" s="3" t="s">
        <v>11</v>
      </c>
      <c r="E260" s="14">
        <v>5</v>
      </c>
      <c r="F260" s="14">
        <v>5</v>
      </c>
      <c r="G260" s="14">
        <v>5</v>
      </c>
      <c r="H260" s="14">
        <v>5</v>
      </c>
      <c r="I260" s="3"/>
      <c r="J260" s="10">
        <f t="shared" si="12"/>
        <v>5</v>
      </c>
      <c r="K260" s="10"/>
      <c r="L260" s="10">
        <f t="shared" si="13"/>
        <v>5</v>
      </c>
      <c r="M260" t="b">
        <f t="shared" si="14"/>
        <v>0</v>
      </c>
      <c r="N260" s="2" t="s">
        <v>399</v>
      </c>
    </row>
    <row r="261" spans="1:14" ht="15.75" hidden="1" customHeight="1" x14ac:dyDescent="0.2">
      <c r="A261" s="27">
        <v>44111</v>
      </c>
      <c r="B261" s="3" t="s">
        <v>81</v>
      </c>
      <c r="C261" s="3" t="s">
        <v>86</v>
      </c>
      <c r="D261" s="3" t="s">
        <v>11</v>
      </c>
      <c r="E261" s="14">
        <v>5</v>
      </c>
      <c r="F261" s="14">
        <v>5</v>
      </c>
      <c r="G261" s="14">
        <v>5</v>
      </c>
      <c r="H261" s="14">
        <v>5</v>
      </c>
      <c r="I261" s="3"/>
      <c r="J261" s="10">
        <f t="shared" si="12"/>
        <v>5</v>
      </c>
      <c r="K261" s="10"/>
      <c r="L261" s="10">
        <f t="shared" si="13"/>
        <v>5</v>
      </c>
      <c r="M261" t="b">
        <f t="shared" si="14"/>
        <v>0</v>
      </c>
      <c r="N261" s="2" t="s">
        <v>399</v>
      </c>
    </row>
    <row r="262" spans="1:14" ht="15.75" hidden="1" customHeight="1" x14ac:dyDescent="0.2">
      <c r="A262" s="27">
        <v>44111</v>
      </c>
      <c r="B262" s="3" t="s">
        <v>81</v>
      </c>
      <c r="C262" s="3" t="s">
        <v>94</v>
      </c>
      <c r="D262" s="3" t="s">
        <v>11</v>
      </c>
      <c r="E262" s="14">
        <v>5</v>
      </c>
      <c r="F262" s="14">
        <v>5</v>
      </c>
      <c r="G262" s="14">
        <v>3</v>
      </c>
      <c r="H262" s="14">
        <v>4</v>
      </c>
      <c r="I262" s="3"/>
      <c r="J262" s="10">
        <f t="shared" si="12"/>
        <v>4.5</v>
      </c>
      <c r="K262" s="10"/>
      <c r="L262" s="10">
        <f t="shared" si="13"/>
        <v>4.5</v>
      </c>
      <c r="M262" t="b">
        <f t="shared" si="14"/>
        <v>0</v>
      </c>
      <c r="N262" s="2" t="s">
        <v>399</v>
      </c>
    </row>
    <row r="263" spans="1:14" ht="15.75" hidden="1" customHeight="1" x14ac:dyDescent="0.2">
      <c r="A263" s="17">
        <v>44111.09375</v>
      </c>
      <c r="B263" s="3" t="s">
        <v>84</v>
      </c>
      <c r="C263" s="3" t="s">
        <v>81</v>
      </c>
      <c r="D263" s="3" t="s">
        <v>167</v>
      </c>
      <c r="E263" s="14">
        <v>0</v>
      </c>
      <c r="F263" s="14">
        <v>0</v>
      </c>
      <c r="G263" s="14">
        <v>0</v>
      </c>
      <c r="H263" s="14">
        <v>0</v>
      </c>
      <c r="I263" s="30" t="s">
        <v>256</v>
      </c>
      <c r="J263" s="10">
        <f t="shared" si="12"/>
        <v>0</v>
      </c>
      <c r="K263" s="10"/>
      <c r="L263" s="10">
        <f t="shared" si="13"/>
        <v>0</v>
      </c>
      <c r="M263" t="b">
        <f t="shared" si="14"/>
        <v>0</v>
      </c>
    </row>
    <row r="264" spans="1:14" ht="15.75" hidden="1" customHeight="1" x14ac:dyDescent="0.2">
      <c r="A264" s="17">
        <v>44111.101849999999</v>
      </c>
      <c r="B264" s="3" t="s">
        <v>98</v>
      </c>
      <c r="C264" s="3" t="s">
        <v>82</v>
      </c>
      <c r="D264" s="3" t="s">
        <v>167</v>
      </c>
      <c r="E264" s="14">
        <v>5</v>
      </c>
      <c r="F264" s="14">
        <v>5</v>
      </c>
      <c r="G264" s="14">
        <v>5</v>
      </c>
      <c r="H264" s="14">
        <v>5</v>
      </c>
      <c r="I264" s="30" t="s">
        <v>240</v>
      </c>
      <c r="J264" s="10">
        <f t="shared" si="12"/>
        <v>5</v>
      </c>
      <c r="K264" s="10"/>
      <c r="L264" s="10">
        <f t="shared" si="13"/>
        <v>5</v>
      </c>
      <c r="M264" t="b">
        <f t="shared" si="14"/>
        <v>0</v>
      </c>
    </row>
    <row r="265" spans="1:14" ht="15.75" hidden="1" customHeight="1" x14ac:dyDescent="0.2">
      <c r="A265" s="17">
        <v>44111.129630000003</v>
      </c>
      <c r="B265" s="3" t="s">
        <v>82</v>
      </c>
      <c r="C265" s="3" t="s">
        <v>86</v>
      </c>
      <c r="D265" s="3" t="s">
        <v>167</v>
      </c>
      <c r="E265" s="14">
        <v>5</v>
      </c>
      <c r="F265" s="14">
        <v>5</v>
      </c>
      <c r="G265" s="14">
        <v>5</v>
      </c>
      <c r="H265" s="14">
        <v>4</v>
      </c>
      <c r="I265" s="30" t="s">
        <v>231</v>
      </c>
      <c r="J265" s="10">
        <f t="shared" si="12"/>
        <v>4.833333333333333</v>
      </c>
      <c r="K265" s="10"/>
      <c r="L265" s="10">
        <f t="shared" si="13"/>
        <v>4.833333333333333</v>
      </c>
      <c r="M265" t="b">
        <f t="shared" si="14"/>
        <v>0</v>
      </c>
    </row>
    <row r="266" spans="1:14" ht="15.75" customHeight="1" x14ac:dyDescent="0.2">
      <c r="A266" s="17">
        <v>44111.148150000001</v>
      </c>
      <c r="B266" s="3" t="s">
        <v>86</v>
      </c>
      <c r="C266" s="3" t="s">
        <v>94</v>
      </c>
      <c r="D266" s="3" t="s">
        <v>167</v>
      </c>
      <c r="E266" s="14">
        <v>5</v>
      </c>
      <c r="F266" s="14">
        <v>5</v>
      </c>
      <c r="G266" s="14">
        <v>5</v>
      </c>
      <c r="H266" s="14">
        <v>5</v>
      </c>
      <c r="I266" s="30" t="s">
        <v>261</v>
      </c>
      <c r="J266" s="10">
        <f t="shared" si="12"/>
        <v>5</v>
      </c>
      <c r="K266" s="10"/>
      <c r="L266" s="10">
        <f t="shared" si="13"/>
        <v>5</v>
      </c>
      <c r="M266" t="b">
        <f t="shared" si="14"/>
        <v>0</v>
      </c>
      <c r="N266" t="s">
        <v>106</v>
      </c>
    </row>
    <row r="267" spans="1:14" ht="15.75" hidden="1" customHeight="1" x14ac:dyDescent="0.2">
      <c r="A267" s="17">
        <v>44111.175929999998</v>
      </c>
      <c r="B267" s="3" t="s">
        <v>86</v>
      </c>
      <c r="C267" s="3" t="s">
        <v>98</v>
      </c>
      <c r="D267" s="3" t="s">
        <v>167</v>
      </c>
      <c r="E267" s="14">
        <v>4</v>
      </c>
      <c r="F267" s="14">
        <v>4</v>
      </c>
      <c r="G267" s="14">
        <v>4</v>
      </c>
      <c r="H267" s="14">
        <v>5</v>
      </c>
      <c r="I267" s="30" t="s">
        <v>237</v>
      </c>
      <c r="J267" s="10">
        <f t="shared" si="12"/>
        <v>4.166666666666667</v>
      </c>
      <c r="K267" s="10"/>
      <c r="L267" s="10">
        <f t="shared" si="13"/>
        <v>4.166666666666667</v>
      </c>
      <c r="M267" t="b">
        <f t="shared" si="14"/>
        <v>0</v>
      </c>
    </row>
    <row r="268" spans="1:14" ht="15.75" hidden="1" customHeight="1" x14ac:dyDescent="0.2">
      <c r="A268" s="17">
        <v>44111.245369999997</v>
      </c>
      <c r="B268" s="3" t="s">
        <v>82</v>
      </c>
      <c r="C268" s="3" t="s">
        <v>96</v>
      </c>
      <c r="D268" s="3" t="s">
        <v>167</v>
      </c>
      <c r="E268" s="14">
        <v>5</v>
      </c>
      <c r="F268" s="14">
        <v>5</v>
      </c>
      <c r="G268" s="14">
        <v>5</v>
      </c>
      <c r="H268" s="14">
        <v>5</v>
      </c>
      <c r="I268" s="30" t="s">
        <v>229</v>
      </c>
      <c r="J268" s="10">
        <f t="shared" si="12"/>
        <v>5</v>
      </c>
      <c r="K268" s="10"/>
      <c r="L268" s="10">
        <f t="shared" si="13"/>
        <v>5</v>
      </c>
      <c r="M268" t="b">
        <f t="shared" si="14"/>
        <v>0</v>
      </c>
    </row>
    <row r="269" spans="1:14" ht="15.75" hidden="1" customHeight="1" x14ac:dyDescent="0.2">
      <c r="A269" s="17">
        <v>44111.34259</v>
      </c>
      <c r="B269" s="3" t="s">
        <v>84</v>
      </c>
      <c r="C269" s="3" t="s">
        <v>82</v>
      </c>
      <c r="D269" s="3" t="s">
        <v>167</v>
      </c>
      <c r="E269" s="14">
        <v>4</v>
      </c>
      <c r="F269" s="14">
        <v>5</v>
      </c>
      <c r="G269" s="14">
        <v>5</v>
      </c>
      <c r="H269" s="14">
        <v>5</v>
      </c>
      <c r="I269" s="30" t="s">
        <v>245</v>
      </c>
      <c r="J269" s="10">
        <f t="shared" si="12"/>
        <v>4.666666666666667</v>
      </c>
      <c r="K269" s="10"/>
      <c r="L269" s="10">
        <f t="shared" si="13"/>
        <v>4.666666666666667</v>
      </c>
      <c r="M269" t="b">
        <f t="shared" si="14"/>
        <v>0</v>
      </c>
    </row>
    <row r="270" spans="1:14" ht="15.75" hidden="1" customHeight="1" x14ac:dyDescent="0.2">
      <c r="A270" s="17">
        <v>44111.351849999999</v>
      </c>
      <c r="B270" s="3" t="s">
        <v>94</v>
      </c>
      <c r="C270" s="3" t="s">
        <v>84</v>
      </c>
      <c r="D270" s="3" t="s">
        <v>167</v>
      </c>
      <c r="E270" s="14">
        <v>5</v>
      </c>
      <c r="F270" s="14">
        <v>5</v>
      </c>
      <c r="G270" s="14">
        <v>5</v>
      </c>
      <c r="H270" s="14">
        <v>5</v>
      </c>
      <c r="I270" s="30" t="s">
        <v>264</v>
      </c>
      <c r="J270" s="10">
        <f t="shared" si="12"/>
        <v>5</v>
      </c>
      <c r="K270" s="10"/>
      <c r="L270" s="10">
        <f t="shared" si="13"/>
        <v>5</v>
      </c>
      <c r="M270" t="b">
        <f t="shared" si="14"/>
        <v>0</v>
      </c>
    </row>
    <row r="271" spans="1:14" ht="15.75" customHeight="1" x14ac:dyDescent="0.2">
      <c r="A271" s="17">
        <v>44111.370369999997</v>
      </c>
      <c r="B271" s="3" t="s">
        <v>81</v>
      </c>
      <c r="C271" s="3" t="s">
        <v>84</v>
      </c>
      <c r="D271" s="3" t="s">
        <v>167</v>
      </c>
      <c r="E271" s="14">
        <v>5</v>
      </c>
      <c r="F271" s="14">
        <v>5</v>
      </c>
      <c r="G271" s="14">
        <v>5</v>
      </c>
      <c r="H271" s="14">
        <v>5</v>
      </c>
      <c r="I271" s="30" t="s">
        <v>252</v>
      </c>
      <c r="J271" s="10">
        <f t="shared" si="12"/>
        <v>5</v>
      </c>
      <c r="K271" s="10"/>
      <c r="L271" s="10">
        <f t="shared" si="13"/>
        <v>5</v>
      </c>
      <c r="M271" t="b">
        <f t="shared" si="14"/>
        <v>0</v>
      </c>
      <c r="N271" t="s">
        <v>398</v>
      </c>
    </row>
    <row r="272" spans="1:14" ht="15.75" hidden="1" customHeight="1" x14ac:dyDescent="0.2">
      <c r="A272" s="17">
        <v>44111.388890000002</v>
      </c>
      <c r="B272" s="3" t="s">
        <v>82</v>
      </c>
      <c r="C272" s="3" t="s">
        <v>84</v>
      </c>
      <c r="D272" s="3" t="s">
        <v>167</v>
      </c>
      <c r="E272" s="14">
        <v>4</v>
      </c>
      <c r="F272" s="14">
        <v>4</v>
      </c>
      <c r="G272" s="14">
        <v>5</v>
      </c>
      <c r="H272" s="14">
        <v>5</v>
      </c>
      <c r="I272" s="30" t="s">
        <v>233</v>
      </c>
      <c r="J272" s="10">
        <f t="shared" si="12"/>
        <v>4.333333333333333</v>
      </c>
      <c r="K272" s="10"/>
      <c r="L272" s="10">
        <f t="shared" si="13"/>
        <v>4.333333333333333</v>
      </c>
      <c r="M272" t="b">
        <f t="shared" si="14"/>
        <v>0</v>
      </c>
    </row>
    <row r="273" spans="1:14" ht="15.75" hidden="1" customHeight="1" x14ac:dyDescent="0.2">
      <c r="A273" s="17">
        <v>44111.444439999999</v>
      </c>
      <c r="B273" s="3" t="s">
        <v>98</v>
      </c>
      <c r="C273" s="3" t="s">
        <v>94</v>
      </c>
      <c r="D273" s="3" t="s">
        <v>167</v>
      </c>
      <c r="E273" s="14">
        <v>4</v>
      </c>
      <c r="F273" s="14">
        <v>2</v>
      </c>
      <c r="G273" s="14">
        <v>3</v>
      </c>
      <c r="H273" s="14">
        <v>5</v>
      </c>
      <c r="I273" s="30" t="s">
        <v>238</v>
      </c>
      <c r="J273" s="10">
        <f t="shared" si="12"/>
        <v>3.3333333333333335</v>
      </c>
      <c r="K273" s="10"/>
      <c r="L273" s="10">
        <f t="shared" si="13"/>
        <v>3.3333333333333335</v>
      </c>
      <c r="M273" t="b">
        <f t="shared" si="14"/>
        <v>0</v>
      </c>
    </row>
    <row r="274" spans="1:14" ht="15.75" customHeight="1" x14ac:dyDescent="0.2">
      <c r="A274" s="17">
        <v>44111.462959999997</v>
      </c>
      <c r="B274" s="3" t="s">
        <v>81</v>
      </c>
      <c r="C274" s="3" t="s">
        <v>87</v>
      </c>
      <c r="D274" s="3" t="s">
        <v>211</v>
      </c>
      <c r="E274" s="14">
        <v>5</v>
      </c>
      <c r="F274" s="14">
        <v>5</v>
      </c>
      <c r="G274" s="14">
        <v>5</v>
      </c>
      <c r="H274" s="14">
        <v>5</v>
      </c>
      <c r="I274" s="30" t="s">
        <v>243</v>
      </c>
      <c r="J274" s="10">
        <f t="shared" si="12"/>
        <v>5</v>
      </c>
      <c r="K274" s="10"/>
      <c r="L274" s="10">
        <f t="shared" si="13"/>
        <v>5</v>
      </c>
      <c r="M274" t="b">
        <f t="shared" si="14"/>
        <v>0</v>
      </c>
      <c r="N274" t="s">
        <v>398</v>
      </c>
    </row>
    <row r="275" spans="1:14" ht="15.75" customHeight="1" x14ac:dyDescent="0.2">
      <c r="A275" s="17">
        <v>44111.462959999997</v>
      </c>
      <c r="B275" s="3" t="s">
        <v>81</v>
      </c>
      <c r="C275" s="3" t="s">
        <v>87</v>
      </c>
      <c r="D275" s="3" t="s">
        <v>167</v>
      </c>
      <c r="E275" s="14">
        <v>5</v>
      </c>
      <c r="F275" s="14">
        <v>5</v>
      </c>
      <c r="G275" s="14">
        <v>5</v>
      </c>
      <c r="H275" s="14">
        <v>5</v>
      </c>
      <c r="I275" s="30" t="s">
        <v>250</v>
      </c>
      <c r="J275" s="10">
        <f t="shared" si="12"/>
        <v>5</v>
      </c>
      <c r="K275" s="10"/>
      <c r="L275" s="10">
        <f t="shared" si="13"/>
        <v>5</v>
      </c>
      <c r="M275" t="b">
        <f t="shared" si="14"/>
        <v>0</v>
      </c>
      <c r="N275" t="s">
        <v>398</v>
      </c>
    </row>
    <row r="276" spans="1:14" ht="15.75" hidden="1" customHeight="1" x14ac:dyDescent="0.2">
      <c r="A276" s="17">
        <v>44111.481480000002</v>
      </c>
      <c r="B276" s="3" t="s">
        <v>86</v>
      </c>
      <c r="C276" s="3" t="s">
        <v>91</v>
      </c>
      <c r="D276" s="3" t="s">
        <v>167</v>
      </c>
      <c r="E276" s="14">
        <v>5</v>
      </c>
      <c r="F276" s="14">
        <v>4</v>
      </c>
      <c r="G276" s="14">
        <v>4</v>
      </c>
      <c r="H276" s="14">
        <v>5</v>
      </c>
      <c r="I276" s="30" t="s">
        <v>266</v>
      </c>
      <c r="J276" s="10">
        <f t="shared" si="12"/>
        <v>4.5</v>
      </c>
      <c r="K276" s="10"/>
      <c r="L276" s="10">
        <f t="shared" si="13"/>
        <v>4.5</v>
      </c>
      <c r="M276" t="b">
        <f t="shared" si="14"/>
        <v>0</v>
      </c>
    </row>
    <row r="277" spans="1:14" ht="15.75" hidden="1" customHeight="1" x14ac:dyDescent="0.2">
      <c r="A277" s="17">
        <v>44111.509259999999</v>
      </c>
      <c r="B277" s="3" t="s">
        <v>94</v>
      </c>
      <c r="C277" s="3" t="s">
        <v>86</v>
      </c>
      <c r="D277" s="3" t="s">
        <v>167</v>
      </c>
      <c r="E277" s="14">
        <v>5</v>
      </c>
      <c r="F277" s="14">
        <v>5</v>
      </c>
      <c r="G277" s="14">
        <v>5</v>
      </c>
      <c r="H277" s="14">
        <v>4</v>
      </c>
      <c r="I277" s="30" t="s">
        <v>265</v>
      </c>
      <c r="J277" s="10">
        <f t="shared" si="12"/>
        <v>4.833333333333333</v>
      </c>
      <c r="K277" s="10"/>
      <c r="L277" s="10">
        <f t="shared" si="13"/>
        <v>4.833333333333333</v>
      </c>
      <c r="M277" t="b">
        <f t="shared" si="14"/>
        <v>0</v>
      </c>
    </row>
    <row r="278" spans="1:14" ht="15.75" hidden="1" customHeight="1" x14ac:dyDescent="0.2">
      <c r="A278" s="17">
        <v>44111.518519999998</v>
      </c>
      <c r="B278" s="3" t="s">
        <v>94</v>
      </c>
      <c r="C278" s="3" t="s">
        <v>81</v>
      </c>
      <c r="D278" s="3" t="s">
        <v>167</v>
      </c>
      <c r="E278" s="14">
        <v>5</v>
      </c>
      <c r="F278" s="14">
        <v>5</v>
      </c>
      <c r="G278" s="14">
        <v>5</v>
      </c>
      <c r="H278" s="14">
        <v>5</v>
      </c>
      <c r="I278" s="30" t="s">
        <v>234</v>
      </c>
      <c r="J278" s="10">
        <f t="shared" si="12"/>
        <v>5</v>
      </c>
      <c r="K278" s="10"/>
      <c r="L278" s="10">
        <f t="shared" si="13"/>
        <v>5</v>
      </c>
      <c r="M278" t="b">
        <f t="shared" si="14"/>
        <v>0</v>
      </c>
    </row>
    <row r="279" spans="1:14" ht="15.75" customHeight="1" x14ac:dyDescent="0.2">
      <c r="A279" s="17">
        <v>44111.583330000001</v>
      </c>
      <c r="B279" s="3" t="s">
        <v>81</v>
      </c>
      <c r="C279" s="3" t="s">
        <v>96</v>
      </c>
      <c r="D279" s="3" t="s">
        <v>167</v>
      </c>
      <c r="E279" s="14">
        <v>5</v>
      </c>
      <c r="F279" s="14">
        <v>5</v>
      </c>
      <c r="G279" s="14">
        <v>5</v>
      </c>
      <c r="H279" s="14">
        <v>5</v>
      </c>
      <c r="I279" s="30" t="s">
        <v>248</v>
      </c>
      <c r="J279" s="10">
        <f t="shared" si="12"/>
        <v>5</v>
      </c>
      <c r="K279" s="10"/>
      <c r="L279" s="10">
        <f t="shared" si="13"/>
        <v>5</v>
      </c>
      <c r="M279" t="b">
        <f t="shared" si="14"/>
        <v>0</v>
      </c>
      <c r="N279" t="s">
        <v>398</v>
      </c>
    </row>
    <row r="280" spans="1:14" ht="15.75" hidden="1" customHeight="1" x14ac:dyDescent="0.2">
      <c r="A280" s="17">
        <v>44111.583330000001</v>
      </c>
      <c r="B280" s="3" t="s">
        <v>82</v>
      </c>
      <c r="C280" s="3" t="s">
        <v>94</v>
      </c>
      <c r="D280" s="3" t="s">
        <v>167</v>
      </c>
      <c r="E280" s="14">
        <v>5</v>
      </c>
      <c r="F280" s="14">
        <v>3</v>
      </c>
      <c r="G280" s="14">
        <v>5</v>
      </c>
      <c r="H280" s="14">
        <v>5</v>
      </c>
      <c r="I280" s="30" t="s">
        <v>227</v>
      </c>
      <c r="J280" s="10">
        <f t="shared" si="12"/>
        <v>4.333333333333333</v>
      </c>
      <c r="K280" s="10"/>
      <c r="L280" s="10">
        <f t="shared" si="13"/>
        <v>4.333333333333333</v>
      </c>
      <c r="M280" t="b">
        <f t="shared" si="14"/>
        <v>0</v>
      </c>
    </row>
    <row r="281" spans="1:14" ht="15.75" hidden="1" customHeight="1" x14ac:dyDescent="0.2">
      <c r="A281" s="17">
        <v>44111.601849999999</v>
      </c>
      <c r="B281" s="3" t="s">
        <v>82</v>
      </c>
      <c r="C281" s="3" t="s">
        <v>87</v>
      </c>
      <c r="D281" s="3" t="s">
        <v>167</v>
      </c>
      <c r="E281" s="14">
        <v>5</v>
      </c>
      <c r="F281" s="14">
        <v>5</v>
      </c>
      <c r="G281" s="14">
        <v>5</v>
      </c>
      <c r="H281" s="14">
        <v>5</v>
      </c>
      <c r="I281" s="30" t="s">
        <v>226</v>
      </c>
      <c r="J281" s="10">
        <f t="shared" si="12"/>
        <v>5</v>
      </c>
      <c r="K281" s="10"/>
      <c r="L281" s="10">
        <f t="shared" si="13"/>
        <v>5</v>
      </c>
      <c r="M281" t="b">
        <f t="shared" si="14"/>
        <v>0</v>
      </c>
    </row>
    <row r="282" spans="1:14" ht="15.75" customHeight="1" x14ac:dyDescent="0.2">
      <c r="A282" s="17">
        <v>44111.620369999997</v>
      </c>
      <c r="B282" s="3" t="s">
        <v>81</v>
      </c>
      <c r="C282" s="3" t="s">
        <v>82</v>
      </c>
      <c r="D282" s="3" t="s">
        <v>211</v>
      </c>
      <c r="E282" s="14">
        <v>5</v>
      </c>
      <c r="F282" s="14">
        <v>5</v>
      </c>
      <c r="G282" s="14">
        <v>5</v>
      </c>
      <c r="H282" s="14">
        <v>5</v>
      </c>
      <c r="I282" s="30" t="s">
        <v>244</v>
      </c>
      <c r="J282" s="10">
        <f t="shared" si="12"/>
        <v>5</v>
      </c>
      <c r="K282" s="10"/>
      <c r="L282" s="10">
        <f t="shared" si="13"/>
        <v>5</v>
      </c>
      <c r="M282" t="b">
        <f t="shared" si="14"/>
        <v>0</v>
      </c>
      <c r="N282" t="s">
        <v>398</v>
      </c>
    </row>
    <row r="283" spans="1:14" ht="15.75" customHeight="1" x14ac:dyDescent="0.2">
      <c r="A283" s="17">
        <v>44111.620369999997</v>
      </c>
      <c r="B283" s="3" t="s">
        <v>91</v>
      </c>
      <c r="C283" s="3" t="s">
        <v>82</v>
      </c>
      <c r="D283" s="3" t="s">
        <v>211</v>
      </c>
      <c r="E283" s="14">
        <v>5</v>
      </c>
      <c r="F283" s="14">
        <v>5</v>
      </c>
      <c r="G283" s="14">
        <v>4</v>
      </c>
      <c r="H283" s="14">
        <v>5</v>
      </c>
      <c r="I283" s="30" t="s">
        <v>246</v>
      </c>
      <c r="J283" s="10">
        <f t="shared" si="12"/>
        <v>4.833333333333333</v>
      </c>
      <c r="K283" s="10"/>
      <c r="L283" s="10">
        <f t="shared" si="13"/>
        <v>4.833333333333333</v>
      </c>
      <c r="M283" t="b">
        <f t="shared" si="14"/>
        <v>0</v>
      </c>
      <c r="N283" t="s">
        <v>106</v>
      </c>
    </row>
    <row r="284" spans="1:14" ht="15.75" hidden="1" customHeight="1" x14ac:dyDescent="0.2">
      <c r="A284" s="17">
        <v>44111.629630000003</v>
      </c>
      <c r="B284" s="3" t="s">
        <v>98</v>
      </c>
      <c r="C284" s="3" t="s">
        <v>81</v>
      </c>
      <c r="D284" s="3" t="s">
        <v>167</v>
      </c>
      <c r="E284" s="14">
        <v>0</v>
      </c>
      <c r="F284" s="14">
        <v>0</v>
      </c>
      <c r="G284" s="14">
        <v>0</v>
      </c>
      <c r="H284" s="14">
        <v>0</v>
      </c>
      <c r="I284" s="30" t="s">
        <v>241</v>
      </c>
      <c r="J284" s="10">
        <f t="shared" si="12"/>
        <v>0</v>
      </c>
      <c r="K284" s="10"/>
      <c r="L284" s="10">
        <f t="shared" si="13"/>
        <v>0</v>
      </c>
      <c r="M284" t="b">
        <f t="shared" si="14"/>
        <v>0</v>
      </c>
    </row>
    <row r="285" spans="1:14" ht="15.75" customHeight="1" x14ac:dyDescent="0.2">
      <c r="A285" s="17">
        <v>44111.629630000003</v>
      </c>
      <c r="B285" s="3" t="s">
        <v>81</v>
      </c>
      <c r="C285" s="3" t="s">
        <v>82</v>
      </c>
      <c r="D285" s="3" t="s">
        <v>167</v>
      </c>
      <c r="E285" s="14">
        <v>5</v>
      </c>
      <c r="F285" s="14">
        <v>5</v>
      </c>
      <c r="G285" s="14">
        <v>5</v>
      </c>
      <c r="H285" s="14">
        <v>5</v>
      </c>
      <c r="I285" s="30" t="s">
        <v>90</v>
      </c>
      <c r="J285" s="10">
        <f t="shared" si="12"/>
        <v>5</v>
      </c>
      <c r="K285" s="10"/>
      <c r="L285" s="10">
        <f t="shared" si="13"/>
        <v>5</v>
      </c>
      <c r="M285" t="b">
        <f t="shared" si="14"/>
        <v>0</v>
      </c>
      <c r="N285" t="s">
        <v>398</v>
      </c>
    </row>
    <row r="286" spans="1:14" ht="15.75" hidden="1" customHeight="1" x14ac:dyDescent="0.2">
      <c r="A286" s="17">
        <v>44111.638890000002</v>
      </c>
      <c r="B286" s="3" t="s">
        <v>87</v>
      </c>
      <c r="C286" s="3" t="s">
        <v>81</v>
      </c>
      <c r="D286" s="3" t="s">
        <v>167</v>
      </c>
      <c r="E286" s="14">
        <v>1</v>
      </c>
      <c r="F286" s="14">
        <v>2</v>
      </c>
      <c r="G286" s="14">
        <v>2</v>
      </c>
      <c r="H286" s="14">
        <v>4</v>
      </c>
      <c r="I286" s="30" t="s">
        <v>254</v>
      </c>
      <c r="J286" s="10">
        <f t="shared" si="12"/>
        <v>2</v>
      </c>
      <c r="K286" s="10"/>
      <c r="L286" s="10">
        <f t="shared" si="13"/>
        <v>2</v>
      </c>
      <c r="M286" t="b">
        <f t="shared" si="14"/>
        <v>0</v>
      </c>
    </row>
    <row r="287" spans="1:14" ht="15.75" customHeight="1" x14ac:dyDescent="0.2">
      <c r="A287" s="17">
        <v>44111.648150000001</v>
      </c>
      <c r="B287" s="3" t="s">
        <v>86</v>
      </c>
      <c r="C287" s="3" t="s">
        <v>9</v>
      </c>
      <c r="D287" s="3" t="s">
        <v>167</v>
      </c>
      <c r="E287" s="14">
        <v>4</v>
      </c>
      <c r="F287" s="14">
        <v>5</v>
      </c>
      <c r="G287" s="14">
        <v>4</v>
      </c>
      <c r="H287" s="14">
        <v>5</v>
      </c>
      <c r="I287" s="30" t="s">
        <v>258</v>
      </c>
      <c r="J287" s="10">
        <f t="shared" si="12"/>
        <v>4.5</v>
      </c>
      <c r="K287" s="10"/>
      <c r="L287" s="10">
        <f t="shared" si="13"/>
        <v>4.5</v>
      </c>
      <c r="M287" t="b">
        <f t="shared" si="14"/>
        <v>0</v>
      </c>
      <c r="N287" t="s">
        <v>106</v>
      </c>
    </row>
    <row r="288" spans="1:14" ht="15.75" hidden="1" customHeight="1" x14ac:dyDescent="0.2">
      <c r="A288" s="17">
        <v>44111.694439999999</v>
      </c>
      <c r="B288" s="3" t="s">
        <v>84</v>
      </c>
      <c r="C288" s="3" t="s">
        <v>86</v>
      </c>
      <c r="D288" s="3" t="s">
        <v>167</v>
      </c>
      <c r="E288" s="14">
        <v>5</v>
      </c>
      <c r="F288" s="14">
        <v>4</v>
      </c>
      <c r="G288" s="14">
        <v>5</v>
      </c>
      <c r="H288" s="14">
        <v>4</v>
      </c>
      <c r="I288" s="30" t="s">
        <v>255</v>
      </c>
      <c r="J288" s="10">
        <f t="shared" si="12"/>
        <v>4.5</v>
      </c>
      <c r="K288" s="10"/>
      <c r="L288" s="10">
        <f t="shared" si="13"/>
        <v>4.5</v>
      </c>
      <c r="M288" t="b">
        <f t="shared" si="14"/>
        <v>0</v>
      </c>
    </row>
    <row r="289" spans="1:14" ht="15.75" hidden="1" customHeight="1" x14ac:dyDescent="0.2">
      <c r="A289" s="17">
        <v>44111.712959999997</v>
      </c>
      <c r="B289" s="3" t="s">
        <v>94</v>
      </c>
      <c r="C289" s="3" t="s">
        <v>91</v>
      </c>
      <c r="D289" s="3" t="s">
        <v>167</v>
      </c>
      <c r="E289" s="14">
        <v>5</v>
      </c>
      <c r="F289" s="14">
        <v>4</v>
      </c>
      <c r="G289" s="14">
        <v>5</v>
      </c>
      <c r="H289" s="14">
        <v>5</v>
      </c>
      <c r="I289" s="30" t="s">
        <v>267</v>
      </c>
      <c r="J289" s="10">
        <f t="shared" si="12"/>
        <v>4.666666666666667</v>
      </c>
      <c r="K289" s="10"/>
      <c r="L289" s="10">
        <f t="shared" si="13"/>
        <v>4.666666666666667</v>
      </c>
      <c r="M289" t="b">
        <f t="shared" si="14"/>
        <v>0</v>
      </c>
    </row>
    <row r="290" spans="1:14" ht="15.75" hidden="1" customHeight="1" x14ac:dyDescent="0.2">
      <c r="A290" s="17">
        <v>44111.712959999997</v>
      </c>
      <c r="B290" s="3" t="s">
        <v>82</v>
      </c>
      <c r="C290" s="3" t="s">
        <v>81</v>
      </c>
      <c r="D290" s="3" t="s">
        <v>167</v>
      </c>
      <c r="E290" s="14">
        <v>0</v>
      </c>
      <c r="F290" s="14">
        <v>0</v>
      </c>
      <c r="G290" s="14">
        <v>0</v>
      </c>
      <c r="H290" s="14">
        <v>0</v>
      </c>
      <c r="I290" s="30" t="s">
        <v>236</v>
      </c>
      <c r="J290" s="10">
        <f t="shared" si="12"/>
        <v>0</v>
      </c>
      <c r="K290" s="10"/>
      <c r="L290" s="10">
        <f t="shared" si="13"/>
        <v>0</v>
      </c>
      <c r="M290" t="b">
        <f t="shared" si="14"/>
        <v>0</v>
      </c>
    </row>
    <row r="291" spans="1:14" ht="15.75" customHeight="1" x14ac:dyDescent="0.2">
      <c r="A291" s="17">
        <v>44111.754630000003</v>
      </c>
      <c r="B291" s="3" t="s">
        <v>81</v>
      </c>
      <c r="C291" s="3" t="s">
        <v>9</v>
      </c>
      <c r="D291" s="3" t="s">
        <v>167</v>
      </c>
      <c r="E291" s="14">
        <v>5</v>
      </c>
      <c r="F291" s="14">
        <v>5</v>
      </c>
      <c r="G291" s="14">
        <v>5</v>
      </c>
      <c r="H291" s="14">
        <v>5</v>
      </c>
      <c r="I291" s="30" t="s">
        <v>251</v>
      </c>
      <c r="J291" s="10">
        <f t="shared" si="12"/>
        <v>5</v>
      </c>
      <c r="K291" s="10"/>
      <c r="L291" s="10">
        <f t="shared" si="13"/>
        <v>5</v>
      </c>
      <c r="M291" t="b">
        <f t="shared" si="14"/>
        <v>0</v>
      </c>
      <c r="N291" t="s">
        <v>398</v>
      </c>
    </row>
    <row r="292" spans="1:14" ht="15.75" hidden="1" customHeight="1" x14ac:dyDescent="0.2">
      <c r="A292" s="17">
        <v>44111.759259999999</v>
      </c>
      <c r="B292" s="3" t="s">
        <v>86</v>
      </c>
      <c r="C292" s="3" t="s">
        <v>96</v>
      </c>
      <c r="D292" s="3" t="s">
        <v>167</v>
      </c>
      <c r="E292" s="14">
        <v>4</v>
      </c>
      <c r="F292" s="14">
        <v>3</v>
      </c>
      <c r="G292" s="14">
        <v>3</v>
      </c>
      <c r="H292" s="14">
        <v>3</v>
      </c>
      <c r="I292" s="30" t="s">
        <v>262</v>
      </c>
      <c r="J292" s="10">
        <f t="shared" si="12"/>
        <v>3.3333333333333335</v>
      </c>
      <c r="K292" s="10"/>
      <c r="L292" s="10">
        <f t="shared" si="13"/>
        <v>3.3333333333333335</v>
      </c>
      <c r="M292" t="b">
        <f t="shared" si="14"/>
        <v>0</v>
      </c>
    </row>
    <row r="293" spans="1:14" ht="15.75" customHeight="1" x14ac:dyDescent="0.2">
      <c r="A293" s="17">
        <v>44111.768519999998</v>
      </c>
      <c r="B293" s="3" t="s">
        <v>81</v>
      </c>
      <c r="C293" s="3" t="s">
        <v>98</v>
      </c>
      <c r="D293" s="3" t="s">
        <v>167</v>
      </c>
      <c r="E293" s="14">
        <v>5</v>
      </c>
      <c r="F293" s="14">
        <v>5</v>
      </c>
      <c r="G293" s="14">
        <v>5</v>
      </c>
      <c r="H293" s="14">
        <v>5</v>
      </c>
      <c r="I293" s="30" t="s">
        <v>247</v>
      </c>
      <c r="J293" s="10">
        <f t="shared" si="12"/>
        <v>5</v>
      </c>
      <c r="K293" s="10"/>
      <c r="L293" s="10">
        <f t="shared" si="13"/>
        <v>5</v>
      </c>
      <c r="M293" t="b">
        <f t="shared" si="14"/>
        <v>0</v>
      </c>
      <c r="N293" t="s">
        <v>398</v>
      </c>
    </row>
    <row r="294" spans="1:14" ht="15.75" hidden="1" customHeight="1" x14ac:dyDescent="0.2">
      <c r="A294" s="17">
        <v>44111.768519999998</v>
      </c>
      <c r="B294" s="3" t="s">
        <v>86</v>
      </c>
      <c r="C294" s="3" t="s">
        <v>87</v>
      </c>
      <c r="D294" s="3" t="s">
        <v>167</v>
      </c>
      <c r="E294" s="14">
        <v>4</v>
      </c>
      <c r="F294" s="14">
        <v>3</v>
      </c>
      <c r="G294" s="14">
        <v>3</v>
      </c>
      <c r="H294" s="14">
        <v>4</v>
      </c>
      <c r="I294" s="30" t="s">
        <v>259</v>
      </c>
      <c r="J294" s="10">
        <f t="shared" si="12"/>
        <v>3.5</v>
      </c>
      <c r="K294" s="10"/>
      <c r="L294" s="10">
        <f t="shared" si="13"/>
        <v>3.5</v>
      </c>
      <c r="M294" t="b">
        <f t="shared" si="14"/>
        <v>0</v>
      </c>
    </row>
    <row r="295" spans="1:14" ht="15.75" customHeight="1" x14ac:dyDescent="0.2">
      <c r="A295" s="17">
        <v>44111.805560000001</v>
      </c>
      <c r="B295" s="3" t="s">
        <v>81</v>
      </c>
      <c r="C295" s="3" t="s">
        <v>86</v>
      </c>
      <c r="D295" s="3" t="s">
        <v>167</v>
      </c>
      <c r="E295" s="14">
        <v>5</v>
      </c>
      <c r="F295" s="14">
        <v>5</v>
      </c>
      <c r="G295" s="14">
        <v>5</v>
      </c>
      <c r="H295" s="14">
        <v>5</v>
      </c>
      <c r="I295" s="30" t="s">
        <v>249</v>
      </c>
      <c r="J295" s="10">
        <f t="shared" si="12"/>
        <v>5</v>
      </c>
      <c r="K295" s="10"/>
      <c r="L295" s="10">
        <f t="shared" si="13"/>
        <v>5</v>
      </c>
      <c r="M295" t="b">
        <f t="shared" si="14"/>
        <v>0</v>
      </c>
      <c r="N295" t="s">
        <v>398</v>
      </c>
    </row>
    <row r="296" spans="1:14" ht="15.75" hidden="1" customHeight="1" x14ac:dyDescent="0.2">
      <c r="A296" s="17">
        <v>44111.814810000003</v>
      </c>
      <c r="B296" s="3" t="s">
        <v>94</v>
      </c>
      <c r="C296" s="3" t="s">
        <v>82</v>
      </c>
      <c r="D296" s="3" t="s">
        <v>167</v>
      </c>
      <c r="E296" s="14">
        <v>5</v>
      </c>
      <c r="F296" s="14">
        <v>5</v>
      </c>
      <c r="G296" s="14">
        <v>4</v>
      </c>
      <c r="H296" s="14">
        <v>5</v>
      </c>
      <c r="I296" s="30" t="s">
        <v>235</v>
      </c>
      <c r="J296" s="10">
        <f t="shared" si="12"/>
        <v>4.833333333333333</v>
      </c>
      <c r="K296" s="10"/>
      <c r="L296" s="10">
        <f t="shared" si="13"/>
        <v>4.833333333333333</v>
      </c>
      <c r="M296" t="b">
        <f t="shared" si="14"/>
        <v>0</v>
      </c>
    </row>
    <row r="297" spans="1:14" ht="15.75" hidden="1" customHeight="1" x14ac:dyDescent="0.2">
      <c r="A297" s="17">
        <v>44111.814810000003</v>
      </c>
      <c r="B297" s="3" t="s">
        <v>91</v>
      </c>
      <c r="C297" s="3" t="s">
        <v>82</v>
      </c>
      <c r="D297" s="3" t="s">
        <v>211</v>
      </c>
      <c r="E297" s="14">
        <v>5</v>
      </c>
      <c r="F297" s="14">
        <v>5</v>
      </c>
      <c r="G297" s="14">
        <v>4</v>
      </c>
      <c r="H297" s="14">
        <v>5</v>
      </c>
      <c r="I297" s="30" t="s">
        <v>246</v>
      </c>
      <c r="J297" s="10">
        <f t="shared" si="12"/>
        <v>4.833333333333333</v>
      </c>
      <c r="K297" s="10"/>
      <c r="L297" s="10">
        <f t="shared" si="13"/>
        <v>4.833333333333333</v>
      </c>
      <c r="M297" t="b">
        <f t="shared" si="14"/>
        <v>0</v>
      </c>
    </row>
    <row r="298" spans="1:14" ht="15.75" hidden="1" customHeight="1" x14ac:dyDescent="0.2">
      <c r="A298" s="17">
        <v>44111.824070000002</v>
      </c>
      <c r="B298" s="3" t="s">
        <v>82</v>
      </c>
      <c r="C298" s="3" t="s">
        <v>91</v>
      </c>
      <c r="D298" s="3" t="s">
        <v>167</v>
      </c>
      <c r="E298" s="14">
        <v>5</v>
      </c>
      <c r="F298" s="14">
        <v>3</v>
      </c>
      <c r="G298" s="14">
        <v>5</v>
      </c>
      <c r="H298" s="14">
        <v>5</v>
      </c>
      <c r="I298" s="30" t="s">
        <v>232</v>
      </c>
      <c r="J298" s="10">
        <f t="shared" si="12"/>
        <v>4.333333333333333</v>
      </c>
      <c r="K298" s="10"/>
      <c r="L298" s="10">
        <f t="shared" si="13"/>
        <v>4.333333333333333</v>
      </c>
      <c r="M298" t="b">
        <f t="shared" si="14"/>
        <v>0</v>
      </c>
    </row>
    <row r="299" spans="1:14" ht="15.75" hidden="1" customHeight="1" x14ac:dyDescent="0.2">
      <c r="A299" s="17">
        <v>44111.824070000002</v>
      </c>
      <c r="B299" s="3" t="s">
        <v>86</v>
      </c>
      <c r="C299" s="3" t="s">
        <v>9</v>
      </c>
      <c r="D299" s="3" t="s">
        <v>167</v>
      </c>
      <c r="E299" s="14">
        <v>3</v>
      </c>
      <c r="F299" s="14">
        <v>3</v>
      </c>
      <c r="G299" s="14">
        <v>3</v>
      </c>
      <c r="H299" s="14">
        <v>4</v>
      </c>
      <c r="I299" s="30" t="s">
        <v>260</v>
      </c>
      <c r="J299" s="10">
        <f t="shared" si="12"/>
        <v>3.1666666666666665</v>
      </c>
      <c r="K299" s="10"/>
      <c r="L299" s="10">
        <f t="shared" si="13"/>
        <v>3.1666666666666665</v>
      </c>
      <c r="M299" t="b">
        <f t="shared" si="14"/>
        <v>0</v>
      </c>
    </row>
    <row r="300" spans="1:14" ht="15.75" hidden="1" customHeight="1" x14ac:dyDescent="0.2">
      <c r="A300" s="17">
        <v>44111.833330000001</v>
      </c>
      <c r="B300" s="3" t="s">
        <v>86</v>
      </c>
      <c r="C300" s="3" t="s">
        <v>84</v>
      </c>
      <c r="D300" s="3" t="s">
        <v>167</v>
      </c>
      <c r="E300" s="14">
        <v>5</v>
      </c>
      <c r="F300" s="14">
        <v>4</v>
      </c>
      <c r="G300" s="14">
        <v>5</v>
      </c>
      <c r="H300" s="14">
        <v>5</v>
      </c>
      <c r="I300" s="30" t="s">
        <v>239</v>
      </c>
      <c r="J300" s="10">
        <f t="shared" si="12"/>
        <v>4.666666666666667</v>
      </c>
      <c r="K300" s="10"/>
      <c r="L300" s="10">
        <f t="shared" si="13"/>
        <v>4.666666666666667</v>
      </c>
      <c r="M300" t="b">
        <f t="shared" si="14"/>
        <v>0</v>
      </c>
    </row>
    <row r="301" spans="1:14" ht="15.75" hidden="1" customHeight="1" x14ac:dyDescent="0.2">
      <c r="A301" s="17">
        <v>44111.851849999999</v>
      </c>
      <c r="B301" s="3" t="s">
        <v>82</v>
      </c>
      <c r="C301" s="3" t="s">
        <v>98</v>
      </c>
      <c r="D301" s="3" t="s">
        <v>167</v>
      </c>
      <c r="E301" s="14">
        <v>5</v>
      </c>
      <c r="F301" s="14">
        <v>5</v>
      </c>
      <c r="G301" s="14">
        <v>5</v>
      </c>
      <c r="H301" s="14">
        <v>5</v>
      </c>
      <c r="I301" s="30" t="s">
        <v>228</v>
      </c>
      <c r="J301" s="10">
        <f t="shared" si="12"/>
        <v>5</v>
      </c>
      <c r="K301" s="10"/>
      <c r="L301" s="10">
        <f t="shared" si="13"/>
        <v>5</v>
      </c>
      <c r="M301" t="b">
        <f t="shared" si="14"/>
        <v>0</v>
      </c>
    </row>
    <row r="302" spans="1:14" ht="15.75" customHeight="1" x14ac:dyDescent="0.2">
      <c r="A302" s="17">
        <v>44111.879630000003</v>
      </c>
      <c r="B302" s="3" t="s">
        <v>81</v>
      </c>
      <c r="C302" s="3" t="s">
        <v>94</v>
      </c>
      <c r="D302" s="3" t="s">
        <v>167</v>
      </c>
      <c r="E302" s="14">
        <v>5</v>
      </c>
      <c r="F302" s="14">
        <v>5</v>
      </c>
      <c r="G302" s="14">
        <v>5</v>
      </c>
      <c r="H302" s="14">
        <v>5</v>
      </c>
      <c r="I302" s="30" t="s">
        <v>253</v>
      </c>
      <c r="J302" s="10">
        <f t="shared" si="12"/>
        <v>5</v>
      </c>
      <c r="K302" s="10"/>
      <c r="L302" s="10">
        <f t="shared" si="13"/>
        <v>5</v>
      </c>
      <c r="M302" t="b">
        <f t="shared" si="14"/>
        <v>0</v>
      </c>
      <c r="N302" t="s">
        <v>398</v>
      </c>
    </row>
    <row r="303" spans="1:14" ht="15.75" hidden="1" customHeight="1" x14ac:dyDescent="0.2">
      <c r="A303" s="17">
        <v>44111.916669999999</v>
      </c>
      <c r="B303" s="3" t="s">
        <v>82</v>
      </c>
      <c r="C303" s="3" t="s">
        <v>9</v>
      </c>
      <c r="D303" s="3" t="s">
        <v>167</v>
      </c>
      <c r="E303" s="14">
        <v>5</v>
      </c>
      <c r="F303" s="14">
        <v>5</v>
      </c>
      <c r="G303" s="14">
        <v>5</v>
      </c>
      <c r="H303" s="14">
        <v>5</v>
      </c>
      <c r="I303" s="30" t="s">
        <v>230</v>
      </c>
      <c r="J303" s="10">
        <f t="shared" si="12"/>
        <v>5</v>
      </c>
      <c r="K303" s="10"/>
      <c r="L303" s="10">
        <f t="shared" si="13"/>
        <v>5</v>
      </c>
      <c r="M303" t="b">
        <f t="shared" si="14"/>
        <v>0</v>
      </c>
    </row>
    <row r="304" spans="1:14" ht="15.75" hidden="1" customHeight="1" x14ac:dyDescent="0.2">
      <c r="A304" s="17">
        <v>44111.962959999997</v>
      </c>
      <c r="B304" s="3" t="s">
        <v>86</v>
      </c>
      <c r="C304" s="3" t="s">
        <v>81</v>
      </c>
      <c r="D304" s="3" t="s">
        <v>167</v>
      </c>
      <c r="E304" s="14">
        <v>4</v>
      </c>
      <c r="F304" s="14">
        <v>5</v>
      </c>
      <c r="G304" s="14">
        <v>5</v>
      </c>
      <c r="H304" s="14">
        <v>4</v>
      </c>
      <c r="I304" s="30" t="s">
        <v>263</v>
      </c>
      <c r="J304" s="10">
        <f t="shared" si="12"/>
        <v>4.5</v>
      </c>
      <c r="K304" s="10"/>
      <c r="L304" s="10">
        <f t="shared" si="13"/>
        <v>4.5</v>
      </c>
      <c r="M304" t="b">
        <f t="shared" si="14"/>
        <v>0</v>
      </c>
    </row>
    <row r="305" spans="1:13" ht="15.75" hidden="1" customHeight="1" x14ac:dyDescent="0.2">
      <c r="A305" s="17">
        <v>44111.962959999997</v>
      </c>
      <c r="B305" s="3" t="s">
        <v>91</v>
      </c>
      <c r="C305" s="3" t="s">
        <v>87</v>
      </c>
      <c r="D305" s="3" t="s">
        <v>211</v>
      </c>
      <c r="E305" s="14">
        <v>3</v>
      </c>
      <c r="F305" s="14">
        <v>4</v>
      </c>
      <c r="G305" s="14">
        <v>3</v>
      </c>
      <c r="H305" s="14">
        <v>4</v>
      </c>
      <c r="I305" s="30" t="s">
        <v>257</v>
      </c>
      <c r="J305" s="10">
        <f t="shared" si="12"/>
        <v>3.5</v>
      </c>
      <c r="K305" s="10"/>
      <c r="L305" s="10">
        <f t="shared" si="13"/>
        <v>3.5</v>
      </c>
      <c r="M305" t="b">
        <f t="shared" si="14"/>
        <v>0</v>
      </c>
    </row>
    <row r="306" spans="1:13" ht="15.75" hidden="1" customHeight="1" x14ac:dyDescent="0.2">
      <c r="A306" s="17">
        <v>44111.995369999997</v>
      </c>
      <c r="B306" s="3" t="s">
        <v>91</v>
      </c>
      <c r="C306" s="3" t="s">
        <v>81</v>
      </c>
      <c r="D306" s="3" t="s">
        <v>211</v>
      </c>
      <c r="E306" s="14">
        <v>3</v>
      </c>
      <c r="F306" s="14">
        <v>4</v>
      </c>
      <c r="G306" s="14">
        <v>3</v>
      </c>
      <c r="H306" s="14">
        <v>4</v>
      </c>
      <c r="I306" s="30" t="s">
        <v>242</v>
      </c>
      <c r="J306" s="10">
        <f t="shared" si="12"/>
        <v>3.5</v>
      </c>
      <c r="K306" s="10"/>
      <c r="L306" s="10">
        <f t="shared" si="13"/>
        <v>3.5</v>
      </c>
      <c r="M306" t="b">
        <f t="shared" si="14"/>
        <v>0</v>
      </c>
    </row>
    <row r="307" spans="1:13" ht="15.75" hidden="1" customHeight="1" x14ac:dyDescent="0.2">
      <c r="A307" s="18">
        <v>44117</v>
      </c>
      <c r="B307" s="3" t="s">
        <v>82</v>
      </c>
      <c r="C307" s="3" t="s">
        <v>9</v>
      </c>
      <c r="D307" s="3" t="s">
        <v>211</v>
      </c>
      <c r="E307" s="14">
        <v>4</v>
      </c>
      <c r="F307" s="14">
        <v>5</v>
      </c>
      <c r="G307" s="14">
        <v>5</v>
      </c>
      <c r="H307" s="14">
        <v>5</v>
      </c>
      <c r="I307" s="30" t="s">
        <v>294</v>
      </c>
      <c r="J307" s="10">
        <f t="shared" si="12"/>
        <v>4.666666666666667</v>
      </c>
      <c r="K307" s="10"/>
      <c r="L307" s="10">
        <f t="shared" si="13"/>
        <v>4.666666666666667</v>
      </c>
      <c r="M307" t="b">
        <f t="shared" si="14"/>
        <v>0</v>
      </c>
    </row>
    <row r="308" spans="1:13" ht="15.75" hidden="1" customHeight="1" x14ac:dyDescent="0.2">
      <c r="A308" s="18">
        <v>44117</v>
      </c>
      <c r="B308" s="3" t="s">
        <v>82</v>
      </c>
      <c r="C308" s="3" t="s">
        <v>96</v>
      </c>
      <c r="D308" s="3" t="s">
        <v>211</v>
      </c>
      <c r="E308" s="14">
        <v>5</v>
      </c>
      <c r="F308" s="14">
        <v>5</v>
      </c>
      <c r="G308" s="14">
        <v>5</v>
      </c>
      <c r="H308" s="14">
        <v>5</v>
      </c>
      <c r="I308" s="30" t="s">
        <v>293</v>
      </c>
      <c r="J308" s="10">
        <f t="shared" si="12"/>
        <v>5</v>
      </c>
      <c r="K308" s="10"/>
      <c r="L308" s="10">
        <f t="shared" si="13"/>
        <v>5</v>
      </c>
      <c r="M308" t="b">
        <f t="shared" si="14"/>
        <v>0</v>
      </c>
    </row>
    <row r="309" spans="1:13" ht="15.75" hidden="1" customHeight="1" x14ac:dyDescent="0.2">
      <c r="A309" s="18">
        <v>44117</v>
      </c>
      <c r="B309" s="3" t="s">
        <v>82</v>
      </c>
      <c r="C309" s="3" t="s">
        <v>91</v>
      </c>
      <c r="D309" s="3" t="s">
        <v>211</v>
      </c>
      <c r="E309" s="14">
        <v>4</v>
      </c>
      <c r="F309" s="14">
        <v>4</v>
      </c>
      <c r="G309" s="14">
        <v>4</v>
      </c>
      <c r="H309" s="14">
        <v>5</v>
      </c>
      <c r="I309" s="30" t="s">
        <v>288</v>
      </c>
      <c r="J309" s="10">
        <f t="shared" si="12"/>
        <v>4.166666666666667</v>
      </c>
      <c r="K309" s="10"/>
      <c r="L309" s="10">
        <f t="shared" si="13"/>
        <v>4.166666666666667</v>
      </c>
      <c r="M309" t="b">
        <f t="shared" si="14"/>
        <v>0</v>
      </c>
    </row>
    <row r="310" spans="1:13" ht="15.75" hidden="1" customHeight="1" x14ac:dyDescent="0.2">
      <c r="A310" s="18">
        <v>44117</v>
      </c>
      <c r="B310" s="3" t="s">
        <v>82</v>
      </c>
      <c r="C310" s="3" t="s">
        <v>87</v>
      </c>
      <c r="D310" s="3" t="s">
        <v>211</v>
      </c>
      <c r="E310" s="14">
        <v>5</v>
      </c>
      <c r="F310" s="14">
        <v>5</v>
      </c>
      <c r="G310" s="14">
        <v>5</v>
      </c>
      <c r="H310" s="14">
        <v>5</v>
      </c>
      <c r="I310" s="30" t="s">
        <v>289</v>
      </c>
      <c r="J310" s="10">
        <f t="shared" si="12"/>
        <v>5</v>
      </c>
      <c r="K310" s="10"/>
      <c r="L310" s="10">
        <f t="shared" si="13"/>
        <v>5</v>
      </c>
      <c r="M310" t="b">
        <f t="shared" si="14"/>
        <v>0</v>
      </c>
    </row>
    <row r="311" spans="1:13" ht="15.75" hidden="1" customHeight="1" x14ac:dyDescent="0.2">
      <c r="A311" s="18">
        <v>44117</v>
      </c>
      <c r="B311" s="3" t="s">
        <v>82</v>
      </c>
      <c r="C311" s="3" t="s">
        <v>94</v>
      </c>
      <c r="D311" s="3" t="s">
        <v>211</v>
      </c>
      <c r="E311" s="14">
        <v>4</v>
      </c>
      <c r="F311" s="14">
        <v>4</v>
      </c>
      <c r="G311" s="14">
        <v>5</v>
      </c>
      <c r="H311" s="14">
        <v>5</v>
      </c>
      <c r="I311" s="30" t="s">
        <v>290</v>
      </c>
      <c r="J311" s="10">
        <f t="shared" si="12"/>
        <v>4.333333333333333</v>
      </c>
      <c r="K311" s="10"/>
      <c r="L311" s="10">
        <f t="shared" si="13"/>
        <v>4.333333333333333</v>
      </c>
      <c r="M311" t="b">
        <f t="shared" si="14"/>
        <v>0</v>
      </c>
    </row>
    <row r="312" spans="1:13" ht="15.75" hidden="1" customHeight="1" x14ac:dyDescent="0.2">
      <c r="A312" s="18">
        <v>44117</v>
      </c>
      <c r="B312" s="3" t="s">
        <v>87</v>
      </c>
      <c r="C312" s="3" t="s">
        <v>94</v>
      </c>
      <c r="D312" s="3" t="s">
        <v>211</v>
      </c>
      <c r="E312" s="14">
        <v>5</v>
      </c>
      <c r="F312" s="14">
        <v>5</v>
      </c>
      <c r="G312" s="14">
        <v>5</v>
      </c>
      <c r="H312" s="14">
        <v>4</v>
      </c>
      <c r="I312" s="30" t="s">
        <v>287</v>
      </c>
      <c r="J312" s="10">
        <f t="shared" si="12"/>
        <v>4.833333333333333</v>
      </c>
      <c r="K312" s="10"/>
      <c r="L312" s="10">
        <f t="shared" si="13"/>
        <v>4.833333333333333</v>
      </c>
      <c r="M312" t="b">
        <f t="shared" si="14"/>
        <v>0</v>
      </c>
    </row>
    <row r="313" spans="1:13" ht="15.75" hidden="1" customHeight="1" x14ac:dyDescent="0.2">
      <c r="A313" s="18">
        <v>44117</v>
      </c>
      <c r="B313" s="3" t="s">
        <v>98</v>
      </c>
      <c r="C313" s="3" t="s">
        <v>91</v>
      </c>
      <c r="D313" s="3" t="s">
        <v>211</v>
      </c>
      <c r="E313" s="14">
        <v>3</v>
      </c>
      <c r="F313" s="14">
        <v>4</v>
      </c>
      <c r="G313" s="14">
        <v>3</v>
      </c>
      <c r="H313" s="14">
        <v>5</v>
      </c>
      <c r="I313" s="30" t="s">
        <v>295</v>
      </c>
      <c r="J313" s="10">
        <f t="shared" si="12"/>
        <v>3.6666666666666665</v>
      </c>
      <c r="K313" s="10"/>
      <c r="L313" s="10">
        <f t="shared" si="13"/>
        <v>3.6666666666666665</v>
      </c>
      <c r="M313" t="b">
        <f t="shared" si="14"/>
        <v>0</v>
      </c>
    </row>
    <row r="314" spans="1:13" ht="15.75" hidden="1" customHeight="1" x14ac:dyDescent="0.2">
      <c r="A314" s="18">
        <v>44117</v>
      </c>
      <c r="B314" s="3" t="s">
        <v>87</v>
      </c>
      <c r="C314" s="3" t="s">
        <v>98</v>
      </c>
      <c r="D314" s="3" t="s">
        <v>211</v>
      </c>
      <c r="E314" s="14">
        <v>5</v>
      </c>
      <c r="F314" s="14">
        <v>5</v>
      </c>
      <c r="G314" s="14">
        <v>5</v>
      </c>
      <c r="H314" s="14">
        <v>4</v>
      </c>
      <c r="I314" s="30" t="s">
        <v>291</v>
      </c>
      <c r="J314" s="10">
        <f t="shared" si="12"/>
        <v>4.833333333333333</v>
      </c>
      <c r="K314" s="10"/>
      <c r="L314" s="10">
        <f t="shared" si="13"/>
        <v>4.833333333333333</v>
      </c>
      <c r="M314" t="b">
        <f t="shared" si="14"/>
        <v>0</v>
      </c>
    </row>
    <row r="315" spans="1:13" ht="15.75" hidden="1" customHeight="1" x14ac:dyDescent="0.2">
      <c r="A315" s="18">
        <v>44117</v>
      </c>
      <c r="B315" s="3" t="s">
        <v>82</v>
      </c>
      <c r="C315" s="3" t="s">
        <v>98</v>
      </c>
      <c r="D315" s="3" t="s">
        <v>211</v>
      </c>
      <c r="E315" s="14">
        <v>5</v>
      </c>
      <c r="F315" s="14">
        <v>5</v>
      </c>
      <c r="G315" s="14">
        <v>5</v>
      </c>
      <c r="H315" s="14">
        <v>5</v>
      </c>
      <c r="I315" s="30" t="s">
        <v>292</v>
      </c>
      <c r="J315" s="10">
        <f t="shared" si="12"/>
        <v>5</v>
      </c>
      <c r="K315" s="10"/>
      <c r="L315" s="10">
        <f t="shared" si="13"/>
        <v>5</v>
      </c>
      <c r="M315" t="b">
        <f t="shared" si="14"/>
        <v>0</v>
      </c>
    </row>
    <row r="316" spans="1:13" ht="15.75" hidden="1" customHeight="1" x14ac:dyDescent="0.2">
      <c r="A316" s="18">
        <v>44118</v>
      </c>
      <c r="B316" s="3" t="s">
        <v>87</v>
      </c>
      <c r="C316" s="3" t="s">
        <v>9</v>
      </c>
      <c r="D316" s="3" t="s">
        <v>211</v>
      </c>
      <c r="E316" s="14">
        <v>4</v>
      </c>
      <c r="F316" s="14">
        <v>5</v>
      </c>
      <c r="G316" s="14">
        <v>4</v>
      </c>
      <c r="H316" s="14">
        <v>4</v>
      </c>
      <c r="I316" s="30" t="s">
        <v>298</v>
      </c>
      <c r="J316" s="10">
        <f t="shared" si="12"/>
        <v>4.333333333333333</v>
      </c>
      <c r="K316" s="10"/>
      <c r="L316" s="10">
        <f t="shared" si="13"/>
        <v>4.333333333333333</v>
      </c>
      <c r="M316" t="b">
        <f t="shared" si="14"/>
        <v>0</v>
      </c>
    </row>
    <row r="317" spans="1:13" ht="15.75" hidden="1" customHeight="1" x14ac:dyDescent="0.2">
      <c r="A317" s="18">
        <v>44118</v>
      </c>
      <c r="B317" s="3" t="s">
        <v>87</v>
      </c>
      <c r="C317" s="3" t="s">
        <v>96</v>
      </c>
      <c r="D317" s="3" t="s">
        <v>211</v>
      </c>
      <c r="E317" s="14">
        <v>5</v>
      </c>
      <c r="F317" s="14">
        <v>5</v>
      </c>
      <c r="G317" s="14">
        <v>5</v>
      </c>
      <c r="H317" s="14">
        <v>4</v>
      </c>
      <c r="I317" s="30" t="s">
        <v>296</v>
      </c>
      <c r="J317" s="10">
        <f t="shared" si="12"/>
        <v>4.833333333333333</v>
      </c>
      <c r="K317" s="10"/>
      <c r="L317" s="10">
        <f t="shared" si="13"/>
        <v>4.833333333333333</v>
      </c>
      <c r="M317" t="b">
        <f t="shared" si="14"/>
        <v>0</v>
      </c>
    </row>
    <row r="318" spans="1:13" ht="15.75" hidden="1" customHeight="1" x14ac:dyDescent="0.2">
      <c r="A318" s="18">
        <v>44118</v>
      </c>
      <c r="B318" s="3" t="s">
        <v>98</v>
      </c>
      <c r="C318" s="3" t="s">
        <v>81</v>
      </c>
      <c r="D318" s="3" t="s">
        <v>211</v>
      </c>
      <c r="E318" s="14">
        <v>0</v>
      </c>
      <c r="F318" s="14">
        <v>4</v>
      </c>
      <c r="G318" s="14">
        <v>0</v>
      </c>
      <c r="H318" s="14">
        <v>4</v>
      </c>
      <c r="I318" s="30" t="s">
        <v>281</v>
      </c>
      <c r="J318" s="10">
        <f t="shared" si="12"/>
        <v>2</v>
      </c>
      <c r="K318" s="10"/>
      <c r="L318" s="10">
        <f t="shared" si="13"/>
        <v>2</v>
      </c>
      <c r="M318" t="b">
        <f t="shared" si="14"/>
        <v>0</v>
      </c>
    </row>
    <row r="319" spans="1:13" ht="15.75" hidden="1" customHeight="1" x14ac:dyDescent="0.2">
      <c r="A319" s="18">
        <v>44118</v>
      </c>
      <c r="B319" s="3" t="s">
        <v>98</v>
      </c>
      <c r="C319" s="3" t="s">
        <v>87</v>
      </c>
      <c r="D319" s="3" t="s">
        <v>211</v>
      </c>
      <c r="E319" s="14">
        <v>4</v>
      </c>
      <c r="F319" s="14">
        <v>5</v>
      </c>
      <c r="G319" s="14">
        <v>4</v>
      </c>
      <c r="H319" s="14">
        <v>5</v>
      </c>
      <c r="I319" s="30" t="s">
        <v>299</v>
      </c>
      <c r="J319" s="10">
        <f t="shared" si="12"/>
        <v>4.5</v>
      </c>
      <c r="K319" s="10"/>
      <c r="L319" s="10">
        <f t="shared" si="13"/>
        <v>4.5</v>
      </c>
      <c r="M319" t="b">
        <f t="shared" si="14"/>
        <v>0</v>
      </c>
    </row>
    <row r="320" spans="1:13" ht="15.75" hidden="1" customHeight="1" x14ac:dyDescent="0.2">
      <c r="A320" s="18">
        <v>44118</v>
      </c>
      <c r="B320" s="3" t="s">
        <v>98</v>
      </c>
      <c r="C320" s="3" t="s">
        <v>82</v>
      </c>
      <c r="D320" s="3" t="s">
        <v>211</v>
      </c>
      <c r="E320" s="14">
        <v>5</v>
      </c>
      <c r="F320" s="14">
        <v>5</v>
      </c>
      <c r="G320" s="14">
        <v>5</v>
      </c>
      <c r="H320" s="14">
        <v>5</v>
      </c>
      <c r="I320" s="30" t="s">
        <v>297</v>
      </c>
      <c r="J320" s="10">
        <f t="shared" si="12"/>
        <v>5</v>
      </c>
      <c r="K320" s="10"/>
      <c r="L320" s="10">
        <f t="shared" si="13"/>
        <v>5</v>
      </c>
      <c r="M320" t="b">
        <f t="shared" si="14"/>
        <v>0</v>
      </c>
    </row>
    <row r="321" spans="1:13" ht="15.75" hidden="1" customHeight="1" x14ac:dyDescent="0.2">
      <c r="A321" s="18">
        <v>44120</v>
      </c>
      <c r="B321" s="3" t="s">
        <v>98</v>
      </c>
      <c r="C321" s="3" t="s">
        <v>94</v>
      </c>
      <c r="D321" s="3" t="s">
        <v>211</v>
      </c>
      <c r="E321" s="14">
        <v>5</v>
      </c>
      <c r="F321" s="14">
        <v>5</v>
      </c>
      <c r="G321" s="14">
        <v>4</v>
      </c>
      <c r="H321" s="14">
        <v>5</v>
      </c>
      <c r="I321" s="30" t="s">
        <v>300</v>
      </c>
      <c r="J321" s="10">
        <f t="shared" si="12"/>
        <v>4.833333333333333</v>
      </c>
      <c r="K321" s="10"/>
      <c r="L321" s="10">
        <f t="shared" si="13"/>
        <v>4.833333333333333</v>
      </c>
      <c r="M321" t="b">
        <f t="shared" si="14"/>
        <v>0</v>
      </c>
    </row>
    <row r="322" spans="1:13" ht="15.75" hidden="1" customHeight="1" x14ac:dyDescent="0.2">
      <c r="A322" s="18">
        <v>44123</v>
      </c>
      <c r="B322" s="3" t="s">
        <v>9</v>
      </c>
      <c r="C322" s="3" t="s">
        <v>96</v>
      </c>
      <c r="D322" s="3" t="s">
        <v>211</v>
      </c>
      <c r="E322" s="14">
        <v>5</v>
      </c>
      <c r="F322" s="14">
        <v>4</v>
      </c>
      <c r="G322" s="14">
        <v>4</v>
      </c>
      <c r="H322" s="14">
        <v>5</v>
      </c>
      <c r="I322" s="30" t="s">
        <v>302</v>
      </c>
      <c r="J322" s="10">
        <f t="shared" ref="J322:J385" si="15">(E322*2+F322*2+G322+H322)/6</f>
        <v>4.5</v>
      </c>
      <c r="K322" s="10"/>
      <c r="L322" s="10">
        <f t="shared" ref="L322:L385" si="16">IF(K322="b",J322*1.1,J322)</f>
        <v>4.5</v>
      </c>
      <c r="M322" t="b">
        <f t="shared" ref="M322:M385" si="17">EXACT(B322,C322)</f>
        <v>0</v>
      </c>
    </row>
    <row r="323" spans="1:13" ht="15.75" hidden="1" customHeight="1" x14ac:dyDescent="0.2">
      <c r="A323" s="18">
        <v>44123</v>
      </c>
      <c r="B323" s="3" t="s">
        <v>9</v>
      </c>
      <c r="C323" s="3" t="s">
        <v>81</v>
      </c>
      <c r="D323" s="3" t="s">
        <v>211</v>
      </c>
      <c r="E323" s="14">
        <v>3</v>
      </c>
      <c r="F323" s="14">
        <v>4</v>
      </c>
      <c r="G323" s="14">
        <v>3</v>
      </c>
      <c r="H323" s="14">
        <v>5</v>
      </c>
      <c r="I323" s="30" t="s">
        <v>301</v>
      </c>
      <c r="J323" s="10">
        <f t="shared" si="15"/>
        <v>3.6666666666666665</v>
      </c>
      <c r="K323" s="10"/>
      <c r="L323" s="10">
        <f t="shared" si="16"/>
        <v>3.6666666666666665</v>
      </c>
      <c r="M323" t="b">
        <f t="shared" si="17"/>
        <v>0</v>
      </c>
    </row>
    <row r="324" spans="1:13" ht="15.75" hidden="1" customHeight="1" x14ac:dyDescent="0.2">
      <c r="A324" s="18">
        <v>44125</v>
      </c>
      <c r="B324" s="3" t="s">
        <v>9</v>
      </c>
      <c r="C324" s="3" t="s">
        <v>87</v>
      </c>
      <c r="D324" s="3" t="s">
        <v>211</v>
      </c>
      <c r="E324" s="14">
        <v>4</v>
      </c>
      <c r="F324" s="14">
        <v>3</v>
      </c>
      <c r="G324" s="14">
        <v>4</v>
      </c>
      <c r="H324" s="14">
        <v>5</v>
      </c>
      <c r="I324" s="30" t="s">
        <v>307</v>
      </c>
      <c r="J324" s="10">
        <f t="shared" si="15"/>
        <v>3.8333333333333335</v>
      </c>
      <c r="K324" s="10"/>
      <c r="L324" s="10">
        <f t="shared" si="16"/>
        <v>3.8333333333333335</v>
      </c>
      <c r="M324" t="b">
        <f t="shared" si="17"/>
        <v>0</v>
      </c>
    </row>
    <row r="325" spans="1:13" ht="15.75" hidden="1" customHeight="1" x14ac:dyDescent="0.2">
      <c r="A325" s="18">
        <v>44125</v>
      </c>
      <c r="B325" s="3" t="s">
        <v>96</v>
      </c>
      <c r="C325" s="3" t="s">
        <v>81</v>
      </c>
      <c r="D325" s="3" t="s">
        <v>211</v>
      </c>
      <c r="E325" s="14">
        <v>5</v>
      </c>
      <c r="F325" s="14">
        <v>4</v>
      </c>
      <c r="G325" s="14">
        <v>5</v>
      </c>
      <c r="H325" s="14">
        <v>5</v>
      </c>
      <c r="I325" s="30" t="s">
        <v>312</v>
      </c>
      <c r="J325" s="10">
        <f t="shared" si="15"/>
        <v>4.666666666666667</v>
      </c>
      <c r="K325" s="10"/>
      <c r="L325" s="10">
        <f t="shared" si="16"/>
        <v>4.666666666666667</v>
      </c>
      <c r="M325" t="b">
        <f t="shared" si="17"/>
        <v>0</v>
      </c>
    </row>
    <row r="326" spans="1:13" ht="15.75" hidden="1" customHeight="1" x14ac:dyDescent="0.2">
      <c r="A326" s="18">
        <v>44125</v>
      </c>
      <c r="B326" s="3" t="s">
        <v>96</v>
      </c>
      <c r="C326" s="3" t="s">
        <v>86</v>
      </c>
      <c r="D326" s="3" t="s">
        <v>211</v>
      </c>
      <c r="E326" s="14">
        <v>5</v>
      </c>
      <c r="F326" s="14">
        <v>5</v>
      </c>
      <c r="G326" s="14">
        <v>5</v>
      </c>
      <c r="H326" s="14">
        <v>5</v>
      </c>
      <c r="I326" s="30" t="s">
        <v>313</v>
      </c>
      <c r="J326" s="10">
        <f t="shared" si="15"/>
        <v>5</v>
      </c>
      <c r="K326" s="10"/>
      <c r="L326" s="10">
        <f t="shared" si="16"/>
        <v>5</v>
      </c>
      <c r="M326" t="b">
        <f t="shared" si="17"/>
        <v>0</v>
      </c>
    </row>
    <row r="327" spans="1:13" ht="15.75" hidden="1" customHeight="1" x14ac:dyDescent="0.2">
      <c r="A327" s="18">
        <v>44125</v>
      </c>
      <c r="B327" s="3" t="s">
        <v>9</v>
      </c>
      <c r="C327" s="3" t="s">
        <v>82</v>
      </c>
      <c r="D327" s="3" t="s">
        <v>211</v>
      </c>
      <c r="E327" s="14">
        <v>5</v>
      </c>
      <c r="F327" s="14">
        <v>4</v>
      </c>
      <c r="G327" s="14">
        <v>5</v>
      </c>
      <c r="H327" s="14">
        <v>5</v>
      </c>
      <c r="I327" s="30" t="s">
        <v>306</v>
      </c>
      <c r="J327" s="10">
        <f t="shared" si="15"/>
        <v>4.666666666666667</v>
      </c>
      <c r="K327" s="10"/>
      <c r="L327" s="10">
        <f t="shared" si="16"/>
        <v>4.666666666666667</v>
      </c>
      <c r="M327" t="b">
        <f t="shared" si="17"/>
        <v>0</v>
      </c>
    </row>
    <row r="328" spans="1:13" ht="15.75" hidden="1" customHeight="1" x14ac:dyDescent="0.2">
      <c r="A328" s="18">
        <v>44125</v>
      </c>
      <c r="B328" s="3" t="s">
        <v>96</v>
      </c>
      <c r="C328" s="3" t="s">
        <v>9</v>
      </c>
      <c r="D328" s="3" t="s">
        <v>211</v>
      </c>
      <c r="E328" s="14">
        <v>5</v>
      </c>
      <c r="F328" s="14">
        <v>5</v>
      </c>
      <c r="G328" s="14">
        <v>5</v>
      </c>
      <c r="H328" s="14">
        <v>5</v>
      </c>
      <c r="I328" s="30" t="s">
        <v>308</v>
      </c>
      <c r="J328" s="10">
        <f t="shared" si="15"/>
        <v>5</v>
      </c>
      <c r="K328" s="10"/>
      <c r="L328" s="10">
        <f t="shared" si="16"/>
        <v>5</v>
      </c>
      <c r="M328" t="b">
        <f t="shared" si="17"/>
        <v>0</v>
      </c>
    </row>
    <row r="329" spans="1:13" ht="15.75" hidden="1" customHeight="1" x14ac:dyDescent="0.2">
      <c r="A329" s="18">
        <v>44125</v>
      </c>
      <c r="B329" s="3" t="s">
        <v>96</v>
      </c>
      <c r="C329" s="3" t="s">
        <v>82</v>
      </c>
      <c r="D329" s="3" t="s">
        <v>211</v>
      </c>
      <c r="E329" s="14">
        <v>5</v>
      </c>
      <c r="F329" s="14">
        <v>5</v>
      </c>
      <c r="G329" s="14">
        <v>5</v>
      </c>
      <c r="H329" s="14">
        <v>5</v>
      </c>
      <c r="I329" s="30" t="s">
        <v>314</v>
      </c>
      <c r="J329" s="10">
        <f t="shared" si="15"/>
        <v>5</v>
      </c>
      <c r="K329" s="10"/>
      <c r="L329" s="10">
        <f t="shared" si="16"/>
        <v>5</v>
      </c>
      <c r="M329" t="b">
        <f t="shared" si="17"/>
        <v>0</v>
      </c>
    </row>
    <row r="330" spans="1:13" ht="15.75" hidden="1" customHeight="1" x14ac:dyDescent="0.2">
      <c r="A330" s="18">
        <v>44125</v>
      </c>
      <c r="B330" s="3" t="s">
        <v>9</v>
      </c>
      <c r="C330" s="3" t="s">
        <v>86</v>
      </c>
      <c r="D330" s="3" t="s">
        <v>211</v>
      </c>
      <c r="E330" s="14">
        <v>4</v>
      </c>
      <c r="F330" s="14">
        <v>4</v>
      </c>
      <c r="G330" s="14">
        <v>4</v>
      </c>
      <c r="H330" s="14">
        <v>5</v>
      </c>
      <c r="I330" s="30" t="s">
        <v>305</v>
      </c>
      <c r="J330" s="10">
        <f t="shared" si="15"/>
        <v>4.166666666666667</v>
      </c>
      <c r="K330" s="10"/>
      <c r="L330" s="10">
        <f t="shared" si="16"/>
        <v>4.166666666666667</v>
      </c>
      <c r="M330" t="b">
        <f t="shared" si="17"/>
        <v>0</v>
      </c>
    </row>
    <row r="331" spans="1:13" ht="15.75" hidden="1" customHeight="1" x14ac:dyDescent="0.2">
      <c r="A331" s="18">
        <v>44125</v>
      </c>
      <c r="B331" s="3" t="s">
        <v>9</v>
      </c>
      <c r="C331" s="3" t="s">
        <v>94</v>
      </c>
      <c r="D331" s="3" t="s">
        <v>211</v>
      </c>
      <c r="E331" s="14">
        <v>4</v>
      </c>
      <c r="F331" s="14">
        <v>5</v>
      </c>
      <c r="G331" s="14">
        <v>4</v>
      </c>
      <c r="H331" s="14">
        <v>5</v>
      </c>
      <c r="I331" s="30" t="s">
        <v>303</v>
      </c>
      <c r="J331" s="10">
        <f t="shared" si="15"/>
        <v>4.5</v>
      </c>
      <c r="K331" s="10"/>
      <c r="L331" s="10">
        <f t="shared" si="16"/>
        <v>4.5</v>
      </c>
      <c r="M331" t="b">
        <f t="shared" si="17"/>
        <v>0</v>
      </c>
    </row>
    <row r="332" spans="1:13" ht="15.75" hidden="1" customHeight="1" x14ac:dyDescent="0.2">
      <c r="A332" s="18">
        <v>44125</v>
      </c>
      <c r="B332" s="3" t="s">
        <v>9</v>
      </c>
      <c r="C332" s="3" t="s">
        <v>98</v>
      </c>
      <c r="D332" s="3" t="s">
        <v>211</v>
      </c>
      <c r="E332" s="14">
        <v>4</v>
      </c>
      <c r="F332" s="14">
        <v>4</v>
      </c>
      <c r="G332" s="14">
        <v>3</v>
      </c>
      <c r="H332" s="14">
        <v>4</v>
      </c>
      <c r="I332" s="30" t="s">
        <v>304</v>
      </c>
      <c r="J332" s="10">
        <f t="shared" si="15"/>
        <v>3.8333333333333335</v>
      </c>
      <c r="K332" s="10"/>
      <c r="L332" s="10">
        <f t="shared" si="16"/>
        <v>3.8333333333333335</v>
      </c>
      <c r="M332" t="b">
        <f t="shared" si="17"/>
        <v>0</v>
      </c>
    </row>
    <row r="333" spans="1:13" ht="15.75" hidden="1" customHeight="1" x14ac:dyDescent="0.2">
      <c r="A333" s="18">
        <v>44125</v>
      </c>
      <c r="B333" s="3" t="s">
        <v>96</v>
      </c>
      <c r="C333" s="3" t="s">
        <v>98</v>
      </c>
      <c r="D333" s="3" t="s">
        <v>211</v>
      </c>
      <c r="E333" s="14">
        <v>5</v>
      </c>
      <c r="F333" s="14">
        <v>5</v>
      </c>
      <c r="G333" s="14">
        <v>5</v>
      </c>
      <c r="H333" s="14">
        <v>5</v>
      </c>
      <c r="I333" s="30" t="s">
        <v>309</v>
      </c>
      <c r="J333" s="10">
        <f t="shared" si="15"/>
        <v>5</v>
      </c>
      <c r="K333" s="10"/>
      <c r="L333" s="10">
        <f t="shared" si="16"/>
        <v>5</v>
      </c>
      <c r="M333" t="b">
        <f t="shared" si="17"/>
        <v>0</v>
      </c>
    </row>
    <row r="334" spans="1:13" ht="15.75" hidden="1" customHeight="1" x14ac:dyDescent="0.2">
      <c r="A334" s="18">
        <v>44125</v>
      </c>
      <c r="B334" s="3" t="s">
        <v>94</v>
      </c>
      <c r="C334" s="3" t="s">
        <v>81</v>
      </c>
      <c r="D334" s="3" t="s">
        <v>211</v>
      </c>
      <c r="E334" s="14">
        <v>5</v>
      </c>
      <c r="F334" s="14">
        <v>4</v>
      </c>
      <c r="G334" s="14">
        <v>4</v>
      </c>
      <c r="H334" s="14">
        <v>4</v>
      </c>
      <c r="I334" s="30" t="s">
        <v>310</v>
      </c>
      <c r="J334" s="10">
        <f t="shared" si="15"/>
        <v>4.333333333333333</v>
      </c>
      <c r="K334" s="10"/>
      <c r="L334" s="10">
        <f t="shared" si="16"/>
        <v>4.333333333333333</v>
      </c>
      <c r="M334" t="b">
        <f t="shared" si="17"/>
        <v>0</v>
      </c>
    </row>
    <row r="335" spans="1:13" ht="15.75" hidden="1" customHeight="1" x14ac:dyDescent="0.2">
      <c r="A335" s="18">
        <v>44125</v>
      </c>
      <c r="B335" s="3" t="s">
        <v>94</v>
      </c>
      <c r="C335" s="3" t="s">
        <v>82</v>
      </c>
      <c r="D335" s="3" t="s">
        <v>211</v>
      </c>
      <c r="E335" s="14">
        <v>4</v>
      </c>
      <c r="F335" s="14">
        <v>5</v>
      </c>
      <c r="G335" s="14">
        <v>4</v>
      </c>
      <c r="H335" s="14">
        <v>5</v>
      </c>
      <c r="I335" s="30" t="s">
        <v>311</v>
      </c>
      <c r="J335" s="10">
        <f t="shared" si="15"/>
        <v>4.5</v>
      </c>
      <c r="K335" s="10"/>
      <c r="L335" s="10">
        <f t="shared" si="16"/>
        <v>4.5</v>
      </c>
      <c r="M335" t="b">
        <f t="shared" si="17"/>
        <v>0</v>
      </c>
    </row>
    <row r="336" spans="1:13" ht="15.75" hidden="1" customHeight="1" x14ac:dyDescent="0.2">
      <c r="A336" s="18">
        <v>44126</v>
      </c>
      <c r="B336" s="3" t="s">
        <v>86</v>
      </c>
      <c r="C336" s="3" t="s">
        <v>84</v>
      </c>
      <c r="D336" s="3" t="s">
        <v>211</v>
      </c>
      <c r="E336" s="14">
        <v>4</v>
      </c>
      <c r="F336" s="14">
        <v>4</v>
      </c>
      <c r="G336" s="14">
        <v>4</v>
      </c>
      <c r="H336" s="14">
        <v>4</v>
      </c>
      <c r="I336" s="30" t="s">
        <v>320</v>
      </c>
      <c r="J336" s="10">
        <f t="shared" si="15"/>
        <v>4</v>
      </c>
      <c r="K336" s="10"/>
      <c r="L336" s="10">
        <f t="shared" si="16"/>
        <v>4</v>
      </c>
      <c r="M336" t="b">
        <f t="shared" si="17"/>
        <v>0</v>
      </c>
    </row>
    <row r="337" spans="1:13" ht="15.75" hidden="1" customHeight="1" x14ac:dyDescent="0.2">
      <c r="A337" s="18">
        <v>44126</v>
      </c>
      <c r="B337" s="3" t="s">
        <v>86</v>
      </c>
      <c r="C337" s="3" t="s">
        <v>82</v>
      </c>
      <c r="D337" s="3" t="s">
        <v>211</v>
      </c>
      <c r="E337" s="14">
        <v>5</v>
      </c>
      <c r="F337" s="14">
        <v>5</v>
      </c>
      <c r="G337" s="14">
        <v>5</v>
      </c>
      <c r="H337" s="14">
        <v>5</v>
      </c>
      <c r="I337" s="30" t="s">
        <v>319</v>
      </c>
      <c r="J337" s="10">
        <f t="shared" si="15"/>
        <v>5</v>
      </c>
      <c r="K337" s="10"/>
      <c r="L337" s="10">
        <f t="shared" si="16"/>
        <v>5</v>
      </c>
      <c r="M337" t="b">
        <f t="shared" si="17"/>
        <v>0</v>
      </c>
    </row>
    <row r="338" spans="1:13" ht="15.75" hidden="1" customHeight="1" x14ac:dyDescent="0.2">
      <c r="A338" s="18">
        <v>44126</v>
      </c>
      <c r="B338" s="3" t="s">
        <v>86</v>
      </c>
      <c r="C338" s="3" t="s">
        <v>9</v>
      </c>
      <c r="D338" s="3" t="s">
        <v>211</v>
      </c>
      <c r="E338" s="14">
        <v>4</v>
      </c>
      <c r="F338" s="14">
        <v>5</v>
      </c>
      <c r="G338" s="14">
        <v>4</v>
      </c>
      <c r="H338" s="14">
        <v>5</v>
      </c>
      <c r="I338" s="30" t="s">
        <v>323</v>
      </c>
      <c r="J338" s="10">
        <f t="shared" si="15"/>
        <v>4.5</v>
      </c>
      <c r="K338" s="10"/>
      <c r="L338" s="10">
        <f t="shared" si="16"/>
        <v>4.5</v>
      </c>
      <c r="M338" t="b">
        <f t="shared" si="17"/>
        <v>0</v>
      </c>
    </row>
    <row r="339" spans="1:13" ht="15.75" hidden="1" customHeight="1" x14ac:dyDescent="0.2">
      <c r="A339" s="18">
        <v>44126</v>
      </c>
      <c r="B339" s="3" t="s">
        <v>96</v>
      </c>
      <c r="C339" s="3" t="s">
        <v>94</v>
      </c>
      <c r="D339" s="3" t="s">
        <v>211</v>
      </c>
      <c r="E339" s="14">
        <v>5</v>
      </c>
      <c r="F339" s="14">
        <v>4</v>
      </c>
      <c r="G339" s="14">
        <v>5</v>
      </c>
      <c r="H339" s="14">
        <v>5</v>
      </c>
      <c r="I339" s="30" t="s">
        <v>316</v>
      </c>
      <c r="J339" s="10">
        <f t="shared" si="15"/>
        <v>4.666666666666667</v>
      </c>
      <c r="K339" s="10"/>
      <c r="L339" s="10">
        <f t="shared" si="16"/>
        <v>4.666666666666667</v>
      </c>
      <c r="M339" t="b">
        <f t="shared" si="17"/>
        <v>0</v>
      </c>
    </row>
    <row r="340" spans="1:13" ht="15.75" hidden="1" customHeight="1" x14ac:dyDescent="0.2">
      <c r="A340" s="18">
        <v>44126</v>
      </c>
      <c r="B340" s="3" t="s">
        <v>98</v>
      </c>
      <c r="C340" s="3" t="s">
        <v>82</v>
      </c>
      <c r="D340" s="3" t="s">
        <v>317</v>
      </c>
      <c r="E340" s="14">
        <v>4</v>
      </c>
      <c r="F340" s="14">
        <v>5</v>
      </c>
      <c r="G340" s="14">
        <v>5</v>
      </c>
      <c r="H340" s="14">
        <v>5</v>
      </c>
      <c r="I340" s="30" t="s">
        <v>318</v>
      </c>
      <c r="J340" s="10">
        <f t="shared" si="15"/>
        <v>4.666666666666667</v>
      </c>
      <c r="K340" s="10"/>
      <c r="L340" s="10">
        <f t="shared" si="16"/>
        <v>4.666666666666667</v>
      </c>
      <c r="M340" t="b">
        <f t="shared" si="17"/>
        <v>0</v>
      </c>
    </row>
    <row r="341" spans="1:13" ht="15.75" hidden="1" customHeight="1" x14ac:dyDescent="0.2">
      <c r="A341" s="18">
        <v>44126</v>
      </c>
      <c r="B341" s="3" t="s">
        <v>86</v>
      </c>
      <c r="C341" s="3" t="s">
        <v>81</v>
      </c>
      <c r="D341" s="3" t="s">
        <v>211</v>
      </c>
      <c r="E341" s="14">
        <v>2</v>
      </c>
      <c r="F341" s="14">
        <v>3</v>
      </c>
      <c r="G341" s="14">
        <v>2</v>
      </c>
      <c r="H341" s="14">
        <v>3</v>
      </c>
      <c r="I341" s="30" t="s">
        <v>322</v>
      </c>
      <c r="J341" s="10">
        <f t="shared" si="15"/>
        <v>2.5</v>
      </c>
      <c r="K341" s="10"/>
      <c r="L341" s="10">
        <f t="shared" si="16"/>
        <v>2.5</v>
      </c>
      <c r="M341" t="b">
        <f t="shared" si="17"/>
        <v>0</v>
      </c>
    </row>
    <row r="342" spans="1:13" ht="15.75" hidden="1" customHeight="1" x14ac:dyDescent="0.2">
      <c r="A342" s="18">
        <v>44126</v>
      </c>
      <c r="B342" s="3" t="s">
        <v>86</v>
      </c>
      <c r="C342" s="3" t="s">
        <v>96</v>
      </c>
      <c r="D342" s="3" t="s">
        <v>211</v>
      </c>
      <c r="E342" s="14">
        <v>3</v>
      </c>
      <c r="F342" s="14">
        <v>3</v>
      </c>
      <c r="G342" s="14">
        <v>3</v>
      </c>
      <c r="H342" s="14">
        <v>4</v>
      </c>
      <c r="I342" s="30" t="s">
        <v>321</v>
      </c>
      <c r="J342" s="10">
        <f t="shared" si="15"/>
        <v>3.1666666666666665</v>
      </c>
      <c r="K342" s="10"/>
      <c r="L342" s="10">
        <f t="shared" si="16"/>
        <v>3.1666666666666665</v>
      </c>
      <c r="M342" t="b">
        <f t="shared" si="17"/>
        <v>0</v>
      </c>
    </row>
    <row r="343" spans="1:13" ht="15.75" hidden="1" customHeight="1" x14ac:dyDescent="0.2">
      <c r="A343" s="18">
        <v>44126</v>
      </c>
      <c r="B343" s="3" t="s">
        <v>96</v>
      </c>
      <c r="C343" s="3" t="s">
        <v>84</v>
      </c>
      <c r="D343" s="3" t="s">
        <v>211</v>
      </c>
      <c r="E343" s="14">
        <v>4</v>
      </c>
      <c r="F343" s="14">
        <v>4</v>
      </c>
      <c r="G343" s="14">
        <v>4</v>
      </c>
      <c r="H343" s="14">
        <v>5</v>
      </c>
      <c r="I343" s="30" t="s">
        <v>315</v>
      </c>
      <c r="J343" s="10">
        <f t="shared" si="15"/>
        <v>4.166666666666667</v>
      </c>
      <c r="K343" s="10"/>
      <c r="L343" s="10">
        <f t="shared" si="16"/>
        <v>4.166666666666667</v>
      </c>
      <c r="M343" t="b">
        <f t="shared" si="17"/>
        <v>0</v>
      </c>
    </row>
    <row r="344" spans="1:13" ht="15.75" hidden="1" customHeight="1" x14ac:dyDescent="0.2">
      <c r="A344" s="18">
        <v>44127</v>
      </c>
      <c r="B344" s="3" t="s">
        <v>98</v>
      </c>
      <c r="C344" s="3" t="s">
        <v>81</v>
      </c>
      <c r="D344" s="3" t="s">
        <v>317</v>
      </c>
      <c r="E344" s="14">
        <v>3</v>
      </c>
      <c r="F344" s="14">
        <v>2</v>
      </c>
      <c r="G344" s="14">
        <v>2</v>
      </c>
      <c r="H344" s="14">
        <v>1</v>
      </c>
      <c r="I344" s="30" t="s">
        <v>328</v>
      </c>
      <c r="J344" s="10">
        <f t="shared" si="15"/>
        <v>2.1666666666666665</v>
      </c>
      <c r="K344" s="10"/>
      <c r="L344" s="10">
        <f t="shared" si="16"/>
        <v>2.1666666666666665</v>
      </c>
      <c r="M344" t="b">
        <f t="shared" si="17"/>
        <v>0</v>
      </c>
    </row>
    <row r="345" spans="1:13" ht="15.75" hidden="1" customHeight="1" x14ac:dyDescent="0.2">
      <c r="A345" s="18">
        <v>44127</v>
      </c>
      <c r="B345" s="3" t="s">
        <v>84</v>
      </c>
      <c r="C345" s="3" t="s">
        <v>82</v>
      </c>
      <c r="D345" s="3" t="s">
        <v>211</v>
      </c>
      <c r="E345" s="14">
        <v>5</v>
      </c>
      <c r="F345" s="14">
        <v>4</v>
      </c>
      <c r="G345" s="14">
        <v>4</v>
      </c>
      <c r="H345" s="14">
        <v>5</v>
      </c>
      <c r="I345" s="30" t="s">
        <v>326</v>
      </c>
      <c r="J345" s="10">
        <f t="shared" si="15"/>
        <v>4.5</v>
      </c>
      <c r="K345" s="10"/>
      <c r="L345" s="10">
        <f t="shared" si="16"/>
        <v>4.5</v>
      </c>
      <c r="M345" t="b">
        <f t="shared" si="17"/>
        <v>0</v>
      </c>
    </row>
    <row r="346" spans="1:13" ht="15.75" hidden="1" customHeight="1" x14ac:dyDescent="0.2">
      <c r="A346" s="18">
        <v>44127</v>
      </c>
      <c r="B346" s="3" t="s">
        <v>84</v>
      </c>
      <c r="C346" s="3" t="s">
        <v>86</v>
      </c>
      <c r="D346" s="3" t="s">
        <v>211</v>
      </c>
      <c r="E346" s="14">
        <v>5</v>
      </c>
      <c r="F346" s="14">
        <v>5</v>
      </c>
      <c r="G346" s="14">
        <v>5</v>
      </c>
      <c r="H346" s="14">
        <v>5</v>
      </c>
      <c r="I346" s="30" t="s">
        <v>327</v>
      </c>
      <c r="J346" s="10">
        <f t="shared" si="15"/>
        <v>5</v>
      </c>
      <c r="K346" s="10"/>
      <c r="L346" s="10">
        <f t="shared" si="16"/>
        <v>5</v>
      </c>
      <c r="M346" t="b">
        <f t="shared" si="17"/>
        <v>0</v>
      </c>
    </row>
    <row r="347" spans="1:13" ht="15.75" hidden="1" customHeight="1" x14ac:dyDescent="0.2">
      <c r="A347" s="18">
        <v>44127</v>
      </c>
      <c r="B347" s="3" t="s">
        <v>86</v>
      </c>
      <c r="C347" s="3" t="s">
        <v>98</v>
      </c>
      <c r="D347" s="3" t="s">
        <v>211</v>
      </c>
      <c r="E347" s="14">
        <v>5</v>
      </c>
      <c r="F347" s="14">
        <v>4</v>
      </c>
      <c r="G347" s="14">
        <v>4</v>
      </c>
      <c r="H347" s="14">
        <v>4</v>
      </c>
      <c r="I347" s="30" t="s">
        <v>329</v>
      </c>
      <c r="J347" s="10">
        <f t="shared" si="15"/>
        <v>4.333333333333333</v>
      </c>
      <c r="K347" s="10"/>
      <c r="L347" s="10">
        <f t="shared" si="16"/>
        <v>4.333333333333333</v>
      </c>
      <c r="M347" t="b">
        <f t="shared" si="17"/>
        <v>0</v>
      </c>
    </row>
    <row r="348" spans="1:13" ht="15.75" hidden="1" customHeight="1" x14ac:dyDescent="0.2">
      <c r="A348" s="18">
        <v>44127</v>
      </c>
      <c r="B348" s="3" t="s">
        <v>9</v>
      </c>
      <c r="C348" s="3" t="s">
        <v>91</v>
      </c>
      <c r="D348" s="3" t="s">
        <v>317</v>
      </c>
      <c r="E348" s="14">
        <v>4</v>
      </c>
      <c r="F348" s="14">
        <v>3</v>
      </c>
      <c r="G348" s="14">
        <v>5</v>
      </c>
      <c r="H348" s="14">
        <v>5</v>
      </c>
      <c r="I348" s="30" t="s">
        <v>331</v>
      </c>
      <c r="J348" s="10">
        <f t="shared" si="15"/>
        <v>4</v>
      </c>
      <c r="K348" s="10"/>
      <c r="L348" s="10">
        <f t="shared" si="16"/>
        <v>4</v>
      </c>
      <c r="M348" t="b">
        <f t="shared" si="17"/>
        <v>0</v>
      </c>
    </row>
    <row r="349" spans="1:13" ht="15.75" hidden="1" customHeight="1" x14ac:dyDescent="0.2">
      <c r="A349" s="18">
        <v>44127</v>
      </c>
      <c r="B349" s="3" t="s">
        <v>86</v>
      </c>
      <c r="C349" s="3" t="s">
        <v>91</v>
      </c>
      <c r="D349" s="3" t="s">
        <v>211</v>
      </c>
      <c r="E349" s="14">
        <v>4</v>
      </c>
      <c r="F349" s="14">
        <v>5</v>
      </c>
      <c r="G349" s="14">
        <v>4</v>
      </c>
      <c r="H349" s="14">
        <v>5</v>
      </c>
      <c r="I349" s="30" t="s">
        <v>324</v>
      </c>
      <c r="J349" s="10">
        <f t="shared" si="15"/>
        <v>4.5</v>
      </c>
      <c r="K349" s="10"/>
      <c r="L349" s="10">
        <f t="shared" si="16"/>
        <v>4.5</v>
      </c>
      <c r="M349" t="b">
        <f t="shared" si="17"/>
        <v>0</v>
      </c>
    </row>
    <row r="350" spans="1:13" ht="15.75" hidden="1" customHeight="1" x14ac:dyDescent="0.2">
      <c r="A350" s="18">
        <v>44127</v>
      </c>
      <c r="B350" s="3" t="s">
        <v>84</v>
      </c>
      <c r="C350" s="3" t="s">
        <v>81</v>
      </c>
      <c r="D350" s="3" t="s">
        <v>211</v>
      </c>
      <c r="E350" s="14">
        <v>5</v>
      </c>
      <c r="F350" s="14">
        <v>5</v>
      </c>
      <c r="G350" s="14">
        <v>5</v>
      </c>
      <c r="H350" s="14">
        <v>5</v>
      </c>
      <c r="I350" s="30" t="s">
        <v>325</v>
      </c>
      <c r="J350" s="10">
        <f t="shared" si="15"/>
        <v>5</v>
      </c>
      <c r="K350" s="10"/>
      <c r="L350" s="10">
        <f t="shared" si="16"/>
        <v>5</v>
      </c>
      <c r="M350" t="b">
        <f t="shared" si="17"/>
        <v>0</v>
      </c>
    </row>
    <row r="351" spans="1:13" ht="15.75" hidden="1" customHeight="1" x14ac:dyDescent="0.2">
      <c r="A351" s="18">
        <v>44127</v>
      </c>
      <c r="B351" s="3" t="s">
        <v>86</v>
      </c>
      <c r="C351" s="3" t="s">
        <v>87</v>
      </c>
      <c r="D351" s="3" t="s">
        <v>211</v>
      </c>
      <c r="E351" s="14">
        <v>5</v>
      </c>
      <c r="F351" s="14">
        <v>4</v>
      </c>
      <c r="G351" s="14">
        <v>5</v>
      </c>
      <c r="H351" s="14">
        <v>5</v>
      </c>
      <c r="I351" s="30" t="s">
        <v>330</v>
      </c>
      <c r="J351" s="10">
        <f t="shared" si="15"/>
        <v>4.666666666666667</v>
      </c>
      <c r="K351" s="10"/>
      <c r="L351" s="10">
        <f t="shared" si="16"/>
        <v>4.666666666666667</v>
      </c>
      <c r="M351" t="b">
        <f t="shared" si="17"/>
        <v>0</v>
      </c>
    </row>
    <row r="352" spans="1:13" ht="15.75" hidden="1" customHeight="1" x14ac:dyDescent="0.2">
      <c r="A352" s="18">
        <v>44128</v>
      </c>
      <c r="B352" s="3" t="s">
        <v>94</v>
      </c>
      <c r="C352" s="3" t="s">
        <v>98</v>
      </c>
      <c r="D352" s="3" t="s">
        <v>211</v>
      </c>
      <c r="E352" s="14">
        <v>5</v>
      </c>
      <c r="F352" s="14">
        <v>5</v>
      </c>
      <c r="G352" s="14">
        <v>5</v>
      </c>
      <c r="H352" s="14">
        <v>5</v>
      </c>
      <c r="I352" s="30" t="s">
        <v>340</v>
      </c>
      <c r="J352" s="10">
        <f t="shared" si="15"/>
        <v>5</v>
      </c>
      <c r="K352" s="10"/>
      <c r="L352" s="10">
        <f t="shared" si="16"/>
        <v>5</v>
      </c>
      <c r="M352" t="b">
        <f t="shared" si="17"/>
        <v>0</v>
      </c>
    </row>
    <row r="353" spans="1:14" ht="15.75" hidden="1" customHeight="1" x14ac:dyDescent="0.2">
      <c r="A353" s="18">
        <v>44128</v>
      </c>
      <c r="B353" s="3" t="s">
        <v>94</v>
      </c>
      <c r="C353" s="3" t="s">
        <v>91</v>
      </c>
      <c r="D353" s="3" t="s">
        <v>211</v>
      </c>
      <c r="E353" s="14">
        <v>5</v>
      </c>
      <c r="F353" s="14">
        <v>5</v>
      </c>
      <c r="G353" s="14">
        <v>5</v>
      </c>
      <c r="H353" s="14">
        <v>5</v>
      </c>
      <c r="I353" s="30" t="s">
        <v>339</v>
      </c>
      <c r="J353" s="10">
        <f t="shared" si="15"/>
        <v>5</v>
      </c>
      <c r="K353" s="10"/>
      <c r="L353" s="10">
        <f t="shared" si="16"/>
        <v>5</v>
      </c>
      <c r="M353" t="b">
        <f t="shared" si="17"/>
        <v>0</v>
      </c>
    </row>
    <row r="354" spans="1:14" ht="15.75" hidden="1" customHeight="1" x14ac:dyDescent="0.2">
      <c r="A354" s="18">
        <v>44128</v>
      </c>
      <c r="B354" s="3" t="s">
        <v>84</v>
      </c>
      <c r="C354" s="3" t="s">
        <v>87</v>
      </c>
      <c r="D354" s="3" t="s">
        <v>211</v>
      </c>
      <c r="E354" s="14">
        <v>3</v>
      </c>
      <c r="F354" s="14">
        <v>5</v>
      </c>
      <c r="G354" s="14">
        <v>4</v>
      </c>
      <c r="H354" s="14">
        <v>3</v>
      </c>
      <c r="I354" s="30" t="s">
        <v>333</v>
      </c>
      <c r="J354" s="10">
        <f t="shared" si="15"/>
        <v>3.8333333333333335</v>
      </c>
      <c r="K354" s="10"/>
      <c r="L354" s="10">
        <f t="shared" si="16"/>
        <v>3.8333333333333335</v>
      </c>
      <c r="M354" t="b">
        <f t="shared" si="17"/>
        <v>0</v>
      </c>
    </row>
    <row r="355" spans="1:14" ht="15.75" hidden="1" customHeight="1" x14ac:dyDescent="0.2">
      <c r="A355" s="18">
        <v>44128</v>
      </c>
      <c r="B355" s="3" t="s">
        <v>84</v>
      </c>
      <c r="C355" s="3" t="s">
        <v>91</v>
      </c>
      <c r="D355" s="3" t="s">
        <v>211</v>
      </c>
      <c r="E355" s="14">
        <v>4</v>
      </c>
      <c r="F355" s="14">
        <v>3</v>
      </c>
      <c r="G355" s="14">
        <v>3</v>
      </c>
      <c r="H355" s="14">
        <v>5</v>
      </c>
      <c r="I355" s="30" t="s">
        <v>332</v>
      </c>
      <c r="J355" s="10">
        <f t="shared" si="15"/>
        <v>3.6666666666666665</v>
      </c>
      <c r="K355" s="10"/>
      <c r="L355" s="10">
        <f t="shared" si="16"/>
        <v>3.6666666666666665</v>
      </c>
      <c r="M355" t="b">
        <f t="shared" si="17"/>
        <v>0</v>
      </c>
    </row>
    <row r="356" spans="1:14" ht="15.75" hidden="1" customHeight="1" x14ac:dyDescent="0.2">
      <c r="A356" s="18">
        <v>44128</v>
      </c>
      <c r="B356" s="3" t="s">
        <v>86</v>
      </c>
      <c r="C356" s="3" t="s">
        <v>94</v>
      </c>
      <c r="D356" s="3" t="s">
        <v>211</v>
      </c>
      <c r="E356" s="14">
        <v>3</v>
      </c>
      <c r="F356" s="14">
        <v>3</v>
      </c>
      <c r="G356" s="14">
        <v>3</v>
      </c>
      <c r="H356" s="14">
        <v>3</v>
      </c>
      <c r="I356" s="30" t="s">
        <v>337</v>
      </c>
      <c r="J356" s="10">
        <f t="shared" si="15"/>
        <v>3</v>
      </c>
      <c r="K356" s="10"/>
      <c r="L356" s="10">
        <f t="shared" si="16"/>
        <v>3</v>
      </c>
      <c r="M356" t="b">
        <f t="shared" si="17"/>
        <v>0</v>
      </c>
    </row>
    <row r="357" spans="1:14" ht="15.75" hidden="1" customHeight="1" x14ac:dyDescent="0.2">
      <c r="A357" s="18">
        <v>44128</v>
      </c>
      <c r="B357" s="3" t="s">
        <v>84</v>
      </c>
      <c r="C357" s="3" t="s">
        <v>94</v>
      </c>
      <c r="D357" s="3" t="s">
        <v>211</v>
      </c>
      <c r="E357" s="14">
        <v>0</v>
      </c>
      <c r="F357" s="14">
        <v>0</v>
      </c>
      <c r="G357" s="14">
        <v>0</v>
      </c>
      <c r="H357" s="14">
        <v>0</v>
      </c>
      <c r="I357" s="30" t="s">
        <v>334</v>
      </c>
      <c r="J357" s="10">
        <f t="shared" si="15"/>
        <v>0</v>
      </c>
      <c r="K357" s="10"/>
      <c r="L357" s="10">
        <f t="shared" si="16"/>
        <v>0</v>
      </c>
      <c r="M357" t="b">
        <f t="shared" si="17"/>
        <v>0</v>
      </c>
    </row>
    <row r="358" spans="1:14" ht="15.75" hidden="1" customHeight="1" x14ac:dyDescent="0.2">
      <c r="A358" s="18">
        <v>44128</v>
      </c>
      <c r="B358" s="3" t="s">
        <v>94</v>
      </c>
      <c r="C358" s="3" t="s">
        <v>87</v>
      </c>
      <c r="D358" s="3" t="s">
        <v>211</v>
      </c>
      <c r="E358" s="14">
        <v>5</v>
      </c>
      <c r="F358" s="14">
        <v>5</v>
      </c>
      <c r="G358" s="14">
        <v>5</v>
      </c>
      <c r="H358" s="14">
        <v>5</v>
      </c>
      <c r="I358" s="30" t="s">
        <v>335</v>
      </c>
      <c r="J358" s="10">
        <f t="shared" si="15"/>
        <v>5</v>
      </c>
      <c r="K358" s="10"/>
      <c r="L358" s="10">
        <f t="shared" si="16"/>
        <v>5</v>
      </c>
      <c r="M358" t="b">
        <f t="shared" si="17"/>
        <v>0</v>
      </c>
    </row>
    <row r="359" spans="1:14" ht="15.75" hidden="1" customHeight="1" x14ac:dyDescent="0.2">
      <c r="A359" s="18">
        <v>44128</v>
      </c>
      <c r="B359" s="3" t="s">
        <v>94</v>
      </c>
      <c r="C359" s="3" t="s">
        <v>84</v>
      </c>
      <c r="D359" s="3" t="s">
        <v>211</v>
      </c>
      <c r="E359" s="14">
        <v>5</v>
      </c>
      <c r="F359" s="14">
        <v>5</v>
      </c>
      <c r="G359" s="14">
        <v>5</v>
      </c>
      <c r="H359" s="14">
        <v>5</v>
      </c>
      <c r="I359" s="30" t="s">
        <v>336</v>
      </c>
      <c r="J359" s="10">
        <f t="shared" si="15"/>
        <v>5</v>
      </c>
      <c r="K359" s="10"/>
      <c r="L359" s="10">
        <f t="shared" si="16"/>
        <v>5</v>
      </c>
      <c r="M359" t="b">
        <f t="shared" si="17"/>
        <v>0</v>
      </c>
    </row>
    <row r="360" spans="1:14" ht="15.75" hidden="1" customHeight="1" x14ac:dyDescent="0.2">
      <c r="A360" s="18">
        <v>44128</v>
      </c>
      <c r="B360" s="3" t="s">
        <v>94</v>
      </c>
      <c r="C360" s="3" t="s">
        <v>86</v>
      </c>
      <c r="D360" s="3" t="s">
        <v>211</v>
      </c>
      <c r="E360" s="14">
        <v>5</v>
      </c>
      <c r="F360" s="14">
        <v>5</v>
      </c>
      <c r="G360" s="14">
        <v>4</v>
      </c>
      <c r="H360" s="14">
        <v>5</v>
      </c>
      <c r="I360" s="30" t="s">
        <v>338</v>
      </c>
      <c r="J360" s="10">
        <f t="shared" si="15"/>
        <v>4.833333333333333</v>
      </c>
      <c r="K360" s="10"/>
      <c r="L360" s="10">
        <f t="shared" si="16"/>
        <v>4.833333333333333</v>
      </c>
      <c r="M360" t="b">
        <f t="shared" si="17"/>
        <v>0</v>
      </c>
    </row>
    <row r="361" spans="1:14" ht="15.75" hidden="1" customHeight="1" x14ac:dyDescent="0.2">
      <c r="A361" s="18">
        <v>44130</v>
      </c>
      <c r="B361" s="3" t="s">
        <v>98</v>
      </c>
      <c r="C361" s="3" t="s">
        <v>87</v>
      </c>
      <c r="D361" s="3" t="s">
        <v>317</v>
      </c>
      <c r="E361" s="14">
        <v>5</v>
      </c>
      <c r="F361" s="14">
        <v>5</v>
      </c>
      <c r="G361" s="14">
        <v>4</v>
      </c>
      <c r="H361" s="14">
        <v>5</v>
      </c>
      <c r="I361" s="30" t="s">
        <v>344</v>
      </c>
      <c r="J361" s="10">
        <f t="shared" si="15"/>
        <v>4.833333333333333</v>
      </c>
      <c r="K361" s="10"/>
      <c r="L361" s="10">
        <f t="shared" si="16"/>
        <v>4.833333333333333</v>
      </c>
      <c r="M361" t="b">
        <f t="shared" si="17"/>
        <v>0</v>
      </c>
    </row>
    <row r="362" spans="1:14" ht="15.75" hidden="1" customHeight="1" x14ac:dyDescent="0.2">
      <c r="A362" s="18">
        <v>44130</v>
      </c>
      <c r="B362" s="3" t="s">
        <v>94</v>
      </c>
      <c r="C362" s="3" t="s">
        <v>9</v>
      </c>
      <c r="D362" s="3" t="s">
        <v>211</v>
      </c>
      <c r="E362" s="14">
        <v>5</v>
      </c>
      <c r="F362" s="14">
        <v>5</v>
      </c>
      <c r="G362" s="14">
        <v>5</v>
      </c>
      <c r="H362" s="14">
        <v>5</v>
      </c>
      <c r="I362" s="30" t="s">
        <v>341</v>
      </c>
      <c r="J362" s="10">
        <f t="shared" si="15"/>
        <v>5</v>
      </c>
      <c r="K362" s="10"/>
      <c r="L362" s="10">
        <f t="shared" si="16"/>
        <v>5</v>
      </c>
      <c r="M362" t="b">
        <f t="shared" si="17"/>
        <v>0</v>
      </c>
    </row>
    <row r="363" spans="1:14" ht="15.75" hidden="1" customHeight="1" x14ac:dyDescent="0.2">
      <c r="A363" s="18">
        <v>44130</v>
      </c>
      <c r="B363" s="3" t="s">
        <v>84</v>
      </c>
      <c r="C363" s="3" t="s">
        <v>96</v>
      </c>
      <c r="D363" s="3" t="s">
        <v>211</v>
      </c>
      <c r="E363" s="14">
        <v>5</v>
      </c>
      <c r="F363" s="14">
        <v>5</v>
      </c>
      <c r="G363" s="14">
        <v>5</v>
      </c>
      <c r="H363" s="14">
        <v>5</v>
      </c>
      <c r="I363" s="30" t="s">
        <v>347</v>
      </c>
      <c r="J363" s="10">
        <f t="shared" si="15"/>
        <v>5</v>
      </c>
      <c r="K363" s="10"/>
      <c r="L363" s="10">
        <f t="shared" si="16"/>
        <v>5</v>
      </c>
      <c r="M363" t="b">
        <f t="shared" si="17"/>
        <v>0</v>
      </c>
    </row>
    <row r="364" spans="1:14" ht="15.75" hidden="1" customHeight="1" x14ac:dyDescent="0.2">
      <c r="A364" s="18">
        <v>44130</v>
      </c>
      <c r="B364" s="3" t="s">
        <v>98</v>
      </c>
      <c r="C364" s="3" t="s">
        <v>94</v>
      </c>
      <c r="D364" s="3" t="s">
        <v>317</v>
      </c>
      <c r="E364" s="14">
        <v>3</v>
      </c>
      <c r="F364" s="14">
        <v>4</v>
      </c>
      <c r="G364" s="14">
        <v>3</v>
      </c>
      <c r="H364" s="14">
        <v>5</v>
      </c>
      <c r="I364" s="30" t="s">
        <v>345</v>
      </c>
      <c r="J364" s="10">
        <f t="shared" si="15"/>
        <v>3.6666666666666665</v>
      </c>
      <c r="K364" s="10"/>
      <c r="L364" s="10">
        <f t="shared" si="16"/>
        <v>3.6666666666666665</v>
      </c>
      <c r="M364" t="b">
        <f t="shared" si="17"/>
        <v>0</v>
      </c>
    </row>
    <row r="365" spans="1:14" ht="15.75" hidden="1" customHeight="1" x14ac:dyDescent="0.2">
      <c r="A365" s="18">
        <v>44130</v>
      </c>
      <c r="B365" s="3" t="s">
        <v>81</v>
      </c>
      <c r="C365" s="3" t="s">
        <v>94</v>
      </c>
      <c r="D365" s="3" t="s">
        <v>317</v>
      </c>
      <c r="E365" s="14">
        <v>3</v>
      </c>
      <c r="F365" s="14">
        <v>4</v>
      </c>
      <c r="G365" s="14">
        <v>2</v>
      </c>
      <c r="H365" s="14">
        <v>5</v>
      </c>
      <c r="I365" s="30" t="s">
        <v>365</v>
      </c>
      <c r="J365" s="10">
        <f t="shared" si="15"/>
        <v>3.5</v>
      </c>
      <c r="K365" s="10"/>
      <c r="L365" s="10">
        <f t="shared" si="16"/>
        <v>3.5</v>
      </c>
      <c r="M365" t="b">
        <f t="shared" si="17"/>
        <v>0</v>
      </c>
    </row>
    <row r="366" spans="1:14" ht="15.75" customHeight="1" x14ac:dyDescent="0.2">
      <c r="A366" s="18">
        <v>44130</v>
      </c>
      <c r="B366" s="3" t="s">
        <v>81</v>
      </c>
      <c r="C366" s="3" t="s">
        <v>91</v>
      </c>
      <c r="D366" s="3" t="s">
        <v>317</v>
      </c>
      <c r="E366" s="14">
        <v>3</v>
      </c>
      <c r="F366" s="14">
        <v>3</v>
      </c>
      <c r="G366" s="14">
        <v>3</v>
      </c>
      <c r="H366" s="14">
        <v>4</v>
      </c>
      <c r="I366" s="30" t="s">
        <v>363</v>
      </c>
      <c r="J366" s="10">
        <f t="shared" si="15"/>
        <v>3.1666666666666665</v>
      </c>
      <c r="K366" s="10"/>
      <c r="L366" s="10">
        <f t="shared" si="16"/>
        <v>3.1666666666666665</v>
      </c>
      <c r="M366" t="b">
        <f t="shared" si="17"/>
        <v>0</v>
      </c>
      <c r="N366" t="s">
        <v>400</v>
      </c>
    </row>
    <row r="367" spans="1:14" ht="15.75" hidden="1" customHeight="1" x14ac:dyDescent="0.2">
      <c r="A367" s="18">
        <v>44130</v>
      </c>
      <c r="B367" s="3" t="s">
        <v>81</v>
      </c>
      <c r="C367" s="3" t="s">
        <v>9</v>
      </c>
      <c r="D367" s="3" t="s">
        <v>317</v>
      </c>
      <c r="E367" s="14">
        <v>3</v>
      </c>
      <c r="F367" s="14">
        <v>3</v>
      </c>
      <c r="G367" s="14">
        <v>3</v>
      </c>
      <c r="H367" s="14">
        <v>5</v>
      </c>
      <c r="I367" s="30" t="s">
        <v>363</v>
      </c>
      <c r="J367" s="10">
        <f t="shared" si="15"/>
        <v>3.3333333333333335</v>
      </c>
      <c r="K367" s="10"/>
      <c r="L367" s="10">
        <f t="shared" si="16"/>
        <v>3.3333333333333335</v>
      </c>
      <c r="M367" t="b">
        <f t="shared" si="17"/>
        <v>0</v>
      </c>
    </row>
    <row r="368" spans="1:14" ht="15.75" hidden="1" customHeight="1" x14ac:dyDescent="0.2">
      <c r="A368" s="18">
        <v>44130</v>
      </c>
      <c r="B368" s="3" t="s">
        <v>82</v>
      </c>
      <c r="C368" s="3" t="s">
        <v>98</v>
      </c>
      <c r="D368" s="3" t="s">
        <v>317</v>
      </c>
      <c r="E368" s="14">
        <v>4</v>
      </c>
      <c r="F368" s="14">
        <v>5</v>
      </c>
      <c r="G368" s="14">
        <v>4</v>
      </c>
      <c r="H368" s="14">
        <v>5</v>
      </c>
      <c r="I368" s="30" t="s">
        <v>377</v>
      </c>
      <c r="J368" s="10">
        <f t="shared" si="15"/>
        <v>4.5</v>
      </c>
      <c r="K368" s="10"/>
      <c r="L368" s="10">
        <f t="shared" si="16"/>
        <v>4.5</v>
      </c>
      <c r="M368" t="b">
        <f t="shared" si="17"/>
        <v>0</v>
      </c>
    </row>
    <row r="369" spans="1:14" ht="15.75" hidden="1" customHeight="1" x14ac:dyDescent="0.2">
      <c r="A369" s="18">
        <v>44130</v>
      </c>
      <c r="B369" s="3" t="s">
        <v>87</v>
      </c>
      <c r="C369" s="3" t="s">
        <v>98</v>
      </c>
      <c r="D369" s="3" t="s">
        <v>317</v>
      </c>
      <c r="E369" s="14">
        <v>5</v>
      </c>
      <c r="F369" s="14">
        <v>5</v>
      </c>
      <c r="G369" s="14">
        <v>5</v>
      </c>
      <c r="H369" s="14">
        <v>5</v>
      </c>
      <c r="I369" s="30" t="s">
        <v>355</v>
      </c>
      <c r="J369" s="10">
        <f t="shared" si="15"/>
        <v>5</v>
      </c>
      <c r="K369" s="10"/>
      <c r="L369" s="10">
        <f t="shared" si="16"/>
        <v>5</v>
      </c>
      <c r="M369" t="b">
        <f t="shared" si="17"/>
        <v>0</v>
      </c>
    </row>
    <row r="370" spans="1:14" ht="15.75" hidden="1" customHeight="1" x14ac:dyDescent="0.2">
      <c r="A370" s="18">
        <v>44130</v>
      </c>
      <c r="B370" s="3" t="s">
        <v>94</v>
      </c>
      <c r="C370" s="3" t="s">
        <v>96</v>
      </c>
      <c r="D370" s="3" t="s">
        <v>211</v>
      </c>
      <c r="E370" s="14">
        <v>5</v>
      </c>
      <c r="F370" s="14">
        <v>5</v>
      </c>
      <c r="G370" s="14">
        <v>5</v>
      </c>
      <c r="H370" s="14">
        <v>5</v>
      </c>
      <c r="I370" s="30" t="s">
        <v>342</v>
      </c>
      <c r="J370" s="10">
        <f t="shared" si="15"/>
        <v>5</v>
      </c>
      <c r="K370" s="10"/>
      <c r="L370" s="10">
        <f t="shared" si="16"/>
        <v>5</v>
      </c>
      <c r="M370" t="b">
        <f t="shared" si="17"/>
        <v>0</v>
      </c>
    </row>
    <row r="371" spans="1:14" ht="15.75" hidden="1" customHeight="1" x14ac:dyDescent="0.2">
      <c r="A371" s="18">
        <v>44130</v>
      </c>
      <c r="B371" s="3" t="s">
        <v>80</v>
      </c>
      <c r="C371" s="3" t="s">
        <v>91</v>
      </c>
      <c r="D371" s="3" t="s">
        <v>211</v>
      </c>
      <c r="E371" s="14">
        <v>5</v>
      </c>
      <c r="F371" s="14">
        <v>4</v>
      </c>
      <c r="G371" s="14">
        <v>5</v>
      </c>
      <c r="H371" s="14">
        <v>5</v>
      </c>
      <c r="I371" s="30" t="s">
        <v>380</v>
      </c>
      <c r="J371" s="10">
        <f t="shared" si="15"/>
        <v>4.666666666666667</v>
      </c>
      <c r="K371" s="10"/>
      <c r="L371" s="10">
        <f t="shared" si="16"/>
        <v>4.666666666666667</v>
      </c>
      <c r="M371" t="b">
        <f t="shared" si="17"/>
        <v>0</v>
      </c>
    </row>
    <row r="372" spans="1:14" ht="15.75" hidden="1" customHeight="1" x14ac:dyDescent="0.2">
      <c r="A372" s="18">
        <v>44130</v>
      </c>
      <c r="B372" s="3" t="s">
        <v>86</v>
      </c>
      <c r="C372" s="3" t="s">
        <v>98</v>
      </c>
      <c r="D372" s="3" t="s">
        <v>317</v>
      </c>
      <c r="E372" s="14">
        <v>4</v>
      </c>
      <c r="F372" s="14">
        <v>5</v>
      </c>
      <c r="G372" s="14">
        <v>4</v>
      </c>
      <c r="H372" s="14">
        <v>5</v>
      </c>
      <c r="I372" s="30" t="s">
        <v>375</v>
      </c>
      <c r="J372" s="10">
        <f t="shared" si="15"/>
        <v>4.5</v>
      </c>
      <c r="K372" s="10"/>
      <c r="L372" s="10">
        <f t="shared" si="16"/>
        <v>4.5</v>
      </c>
      <c r="M372" t="b">
        <f t="shared" si="17"/>
        <v>0</v>
      </c>
    </row>
    <row r="373" spans="1:14" ht="15.75" hidden="1" customHeight="1" x14ac:dyDescent="0.2">
      <c r="A373" s="18">
        <v>44130</v>
      </c>
      <c r="B373" s="3" t="s">
        <v>81</v>
      </c>
      <c r="C373" s="3" t="s">
        <v>98</v>
      </c>
      <c r="D373" s="3" t="s">
        <v>317</v>
      </c>
      <c r="E373" s="14">
        <v>5</v>
      </c>
      <c r="F373" s="14">
        <v>5</v>
      </c>
      <c r="G373" s="14">
        <v>5</v>
      </c>
      <c r="H373" s="14">
        <v>4</v>
      </c>
      <c r="I373" s="30" t="s">
        <v>366</v>
      </c>
      <c r="J373" s="10">
        <f t="shared" si="15"/>
        <v>4.833333333333333</v>
      </c>
      <c r="K373" s="10"/>
      <c r="L373" s="10">
        <f t="shared" si="16"/>
        <v>4.833333333333333</v>
      </c>
      <c r="M373" t="b">
        <f t="shared" si="17"/>
        <v>0</v>
      </c>
    </row>
    <row r="374" spans="1:14" ht="15.75" hidden="1" customHeight="1" x14ac:dyDescent="0.2">
      <c r="A374" s="18">
        <v>44130</v>
      </c>
      <c r="B374" s="3" t="s">
        <v>81</v>
      </c>
      <c r="C374" s="3" t="s">
        <v>87</v>
      </c>
      <c r="D374" s="3" t="s">
        <v>317</v>
      </c>
      <c r="E374" s="14">
        <v>5</v>
      </c>
      <c r="F374" s="14">
        <v>5</v>
      </c>
      <c r="G374" s="14">
        <v>5</v>
      </c>
      <c r="H374" s="14">
        <v>4</v>
      </c>
      <c r="I374" s="30" t="s">
        <v>364</v>
      </c>
      <c r="J374" s="10">
        <f t="shared" si="15"/>
        <v>4.833333333333333</v>
      </c>
      <c r="K374" s="10"/>
      <c r="L374" s="10">
        <f t="shared" si="16"/>
        <v>4.833333333333333</v>
      </c>
      <c r="M374" t="b">
        <f t="shared" si="17"/>
        <v>0</v>
      </c>
    </row>
    <row r="375" spans="1:14" ht="15.75" hidden="1" customHeight="1" x14ac:dyDescent="0.2">
      <c r="A375" s="18">
        <v>44130</v>
      </c>
      <c r="B375" s="3" t="s">
        <v>84</v>
      </c>
      <c r="C375" s="3" t="s">
        <v>98</v>
      </c>
      <c r="D375" s="3" t="s">
        <v>211</v>
      </c>
      <c r="E375" s="14">
        <v>5</v>
      </c>
      <c r="F375" s="14">
        <v>5</v>
      </c>
      <c r="G375" s="14">
        <v>4</v>
      </c>
      <c r="H375" s="14">
        <v>5</v>
      </c>
      <c r="I375" s="30" t="s">
        <v>346</v>
      </c>
      <c r="J375" s="10">
        <f t="shared" si="15"/>
        <v>4.833333333333333</v>
      </c>
      <c r="K375" s="10"/>
      <c r="L375" s="10">
        <f t="shared" si="16"/>
        <v>4.833333333333333</v>
      </c>
      <c r="M375" t="b">
        <f t="shared" si="17"/>
        <v>0</v>
      </c>
    </row>
    <row r="376" spans="1:14" ht="15.75" customHeight="1" x14ac:dyDescent="0.2">
      <c r="A376" s="18">
        <v>44130</v>
      </c>
      <c r="B376" s="3" t="s">
        <v>86</v>
      </c>
      <c r="C376" s="3" t="s">
        <v>91</v>
      </c>
      <c r="D376" s="3" t="s">
        <v>211</v>
      </c>
      <c r="E376" s="14">
        <v>5</v>
      </c>
      <c r="F376" s="14">
        <v>4</v>
      </c>
      <c r="G376" s="14">
        <v>5</v>
      </c>
      <c r="H376" s="14">
        <v>5</v>
      </c>
      <c r="I376" s="30" t="s">
        <v>384</v>
      </c>
      <c r="J376" s="10">
        <f t="shared" si="15"/>
        <v>4.666666666666667</v>
      </c>
      <c r="K376" s="10"/>
      <c r="L376" s="10">
        <f t="shared" si="16"/>
        <v>4.666666666666667</v>
      </c>
      <c r="M376" t="b">
        <f t="shared" si="17"/>
        <v>0</v>
      </c>
      <c r="N376" t="s">
        <v>106</v>
      </c>
    </row>
    <row r="377" spans="1:14" ht="15.75" hidden="1" customHeight="1" x14ac:dyDescent="0.2">
      <c r="A377" s="18">
        <v>44130</v>
      </c>
      <c r="B377" s="3" t="s">
        <v>96</v>
      </c>
      <c r="C377" s="3" t="s">
        <v>91</v>
      </c>
      <c r="D377" s="3" t="s">
        <v>211</v>
      </c>
      <c r="E377" s="14">
        <v>5</v>
      </c>
      <c r="F377" s="14">
        <v>4</v>
      </c>
      <c r="G377" s="14">
        <v>5</v>
      </c>
      <c r="H377" s="14">
        <v>5</v>
      </c>
      <c r="I377" s="30" t="s">
        <v>386</v>
      </c>
      <c r="J377" s="10">
        <f t="shared" si="15"/>
        <v>4.666666666666667</v>
      </c>
      <c r="K377" s="10"/>
      <c r="L377" s="10">
        <f t="shared" si="16"/>
        <v>4.666666666666667</v>
      </c>
      <c r="M377" t="b">
        <f t="shared" si="17"/>
        <v>0</v>
      </c>
    </row>
    <row r="378" spans="1:14" ht="15.75" hidden="1" customHeight="1" x14ac:dyDescent="0.2">
      <c r="A378" s="18">
        <v>44130</v>
      </c>
      <c r="B378" s="3" t="s">
        <v>87</v>
      </c>
      <c r="C378" s="3" t="s">
        <v>82</v>
      </c>
      <c r="D378" s="3" t="s">
        <v>317</v>
      </c>
      <c r="E378" s="14">
        <v>5</v>
      </c>
      <c r="F378" s="14">
        <v>5</v>
      </c>
      <c r="G378" s="14">
        <v>5</v>
      </c>
      <c r="H378" s="14">
        <v>5</v>
      </c>
      <c r="I378" s="30" t="s">
        <v>351</v>
      </c>
      <c r="J378" s="10">
        <f t="shared" si="15"/>
        <v>5</v>
      </c>
      <c r="K378" s="10"/>
      <c r="L378" s="10">
        <f t="shared" si="16"/>
        <v>5</v>
      </c>
      <c r="M378" t="b">
        <f t="shared" si="17"/>
        <v>0</v>
      </c>
    </row>
    <row r="379" spans="1:14" ht="15.75" hidden="1" customHeight="1" x14ac:dyDescent="0.2">
      <c r="A379" s="18">
        <v>44130</v>
      </c>
      <c r="B379" s="3" t="s">
        <v>87</v>
      </c>
      <c r="C379" s="3" t="s">
        <v>81</v>
      </c>
      <c r="D379" s="3" t="s">
        <v>317</v>
      </c>
      <c r="E379" s="14">
        <v>4</v>
      </c>
      <c r="F379" s="14">
        <v>4</v>
      </c>
      <c r="G379" s="14">
        <v>4</v>
      </c>
      <c r="H379" s="14">
        <v>4</v>
      </c>
      <c r="I379" s="30" t="s">
        <v>350</v>
      </c>
      <c r="J379" s="10">
        <f t="shared" si="15"/>
        <v>4</v>
      </c>
      <c r="K379" s="10"/>
      <c r="L379" s="10">
        <f t="shared" si="16"/>
        <v>4</v>
      </c>
      <c r="M379" t="b">
        <f t="shared" si="17"/>
        <v>0</v>
      </c>
    </row>
    <row r="380" spans="1:14" ht="15.75" hidden="1" customHeight="1" x14ac:dyDescent="0.2">
      <c r="A380" s="18">
        <v>44130</v>
      </c>
      <c r="B380" s="3" t="s">
        <v>80</v>
      </c>
      <c r="C380" s="3" t="s">
        <v>81</v>
      </c>
      <c r="D380" s="3" t="s">
        <v>167</v>
      </c>
      <c r="E380" s="14">
        <v>1</v>
      </c>
      <c r="F380" s="14">
        <v>1</v>
      </c>
      <c r="G380" s="14">
        <v>1</v>
      </c>
      <c r="H380" s="14">
        <v>5</v>
      </c>
      <c r="I380" s="30" t="s">
        <v>369</v>
      </c>
      <c r="J380" s="10">
        <f t="shared" si="15"/>
        <v>1.6666666666666667</v>
      </c>
      <c r="K380" s="10"/>
      <c r="L380" s="10">
        <f t="shared" si="16"/>
        <v>1.6666666666666667</v>
      </c>
      <c r="M380" t="b">
        <f t="shared" si="17"/>
        <v>0</v>
      </c>
    </row>
    <row r="381" spans="1:14" ht="15.75" hidden="1" customHeight="1" x14ac:dyDescent="0.2">
      <c r="A381" s="18">
        <v>44130</v>
      </c>
      <c r="B381" s="3" t="s">
        <v>80</v>
      </c>
      <c r="C381" s="3" t="s">
        <v>86</v>
      </c>
      <c r="D381" s="3" t="s">
        <v>317</v>
      </c>
      <c r="E381" s="14">
        <v>3</v>
      </c>
      <c r="F381" s="14">
        <v>4</v>
      </c>
      <c r="G381" s="14">
        <v>3</v>
      </c>
      <c r="H381" s="14">
        <v>5</v>
      </c>
      <c r="I381" s="30" t="s">
        <v>379</v>
      </c>
      <c r="J381" s="10">
        <f t="shared" si="15"/>
        <v>3.6666666666666665</v>
      </c>
      <c r="K381" s="10"/>
      <c r="L381" s="10">
        <f t="shared" si="16"/>
        <v>3.6666666666666665</v>
      </c>
      <c r="M381" t="b">
        <f t="shared" si="17"/>
        <v>0</v>
      </c>
    </row>
    <row r="382" spans="1:14" ht="15.75" hidden="1" customHeight="1" x14ac:dyDescent="0.2">
      <c r="A382" s="18">
        <v>44130</v>
      </c>
      <c r="B382" s="3" t="s">
        <v>80</v>
      </c>
      <c r="C382" s="3" t="s">
        <v>84</v>
      </c>
      <c r="D382" s="3" t="s">
        <v>211</v>
      </c>
      <c r="E382" s="14">
        <v>2</v>
      </c>
      <c r="F382" s="14">
        <v>3</v>
      </c>
      <c r="G382" s="14">
        <v>3</v>
      </c>
      <c r="H382" s="14">
        <v>4</v>
      </c>
      <c r="I382" s="30" t="s">
        <v>374</v>
      </c>
      <c r="J382" s="10">
        <f t="shared" si="15"/>
        <v>2.8333333333333335</v>
      </c>
      <c r="K382" s="10"/>
      <c r="L382" s="10">
        <f t="shared" si="16"/>
        <v>2.8333333333333335</v>
      </c>
      <c r="M382" t="b">
        <f t="shared" si="17"/>
        <v>0</v>
      </c>
    </row>
    <row r="383" spans="1:14" ht="15.75" hidden="1" customHeight="1" x14ac:dyDescent="0.2">
      <c r="A383" s="18">
        <v>44130</v>
      </c>
      <c r="B383" s="3" t="s">
        <v>80</v>
      </c>
      <c r="C383" s="3" t="s">
        <v>81</v>
      </c>
      <c r="D383" s="3" t="s">
        <v>317</v>
      </c>
      <c r="E383" s="14">
        <v>2</v>
      </c>
      <c r="F383" s="14">
        <v>2</v>
      </c>
      <c r="G383" s="14">
        <v>2</v>
      </c>
      <c r="H383" s="14">
        <v>4</v>
      </c>
      <c r="I383" s="30" t="s">
        <v>370</v>
      </c>
      <c r="J383" s="10">
        <f t="shared" si="15"/>
        <v>2.3333333333333335</v>
      </c>
      <c r="K383" s="10"/>
      <c r="L383" s="10">
        <f t="shared" si="16"/>
        <v>2.3333333333333335</v>
      </c>
      <c r="M383" t="b">
        <f t="shared" si="17"/>
        <v>0</v>
      </c>
    </row>
    <row r="384" spans="1:14" ht="15.75" hidden="1" customHeight="1" x14ac:dyDescent="0.2">
      <c r="A384" s="18">
        <v>44130</v>
      </c>
      <c r="B384" s="3" t="s">
        <v>80</v>
      </c>
      <c r="C384" s="3" t="s">
        <v>9</v>
      </c>
      <c r="D384" s="3" t="s">
        <v>317</v>
      </c>
      <c r="E384" s="14">
        <v>2</v>
      </c>
      <c r="F384" s="14">
        <v>1</v>
      </c>
      <c r="G384" s="14">
        <v>2</v>
      </c>
      <c r="H384" s="14">
        <v>5</v>
      </c>
      <c r="I384" s="30" t="s">
        <v>394</v>
      </c>
      <c r="J384" s="10">
        <f t="shared" si="15"/>
        <v>2.1666666666666665</v>
      </c>
      <c r="K384" s="10"/>
      <c r="L384" s="10">
        <f t="shared" si="16"/>
        <v>2.1666666666666665</v>
      </c>
      <c r="M384" t="b">
        <f t="shared" si="17"/>
        <v>0</v>
      </c>
    </row>
    <row r="385" spans="1:13" ht="15.75" hidden="1" customHeight="1" x14ac:dyDescent="0.2">
      <c r="A385" s="18">
        <v>44130</v>
      </c>
      <c r="B385" s="3" t="s">
        <v>80</v>
      </c>
      <c r="C385" s="3" t="s">
        <v>81</v>
      </c>
      <c r="D385" s="3" t="s">
        <v>211</v>
      </c>
      <c r="E385" s="14">
        <v>2</v>
      </c>
      <c r="F385" s="14">
        <v>3</v>
      </c>
      <c r="G385" s="14">
        <v>4</v>
      </c>
      <c r="H385" s="14">
        <v>5</v>
      </c>
      <c r="I385" s="30" t="s">
        <v>368</v>
      </c>
      <c r="J385" s="10">
        <f t="shared" si="15"/>
        <v>3.1666666666666665</v>
      </c>
      <c r="K385" s="10"/>
      <c r="L385" s="10">
        <f t="shared" si="16"/>
        <v>3.1666666666666665</v>
      </c>
      <c r="M385" t="b">
        <f t="shared" si="17"/>
        <v>0</v>
      </c>
    </row>
    <row r="386" spans="1:13" ht="15.75" hidden="1" customHeight="1" x14ac:dyDescent="0.2">
      <c r="A386" s="18">
        <v>44130</v>
      </c>
      <c r="B386" s="3" t="s">
        <v>80</v>
      </c>
      <c r="C386" s="3" t="s">
        <v>87</v>
      </c>
      <c r="D386" s="3" t="s">
        <v>317</v>
      </c>
      <c r="E386" s="14">
        <v>4</v>
      </c>
      <c r="F386" s="14">
        <v>5</v>
      </c>
      <c r="G386" s="14">
        <v>5</v>
      </c>
      <c r="H386" s="14">
        <v>5</v>
      </c>
      <c r="I386" s="30" t="s">
        <v>383</v>
      </c>
      <c r="J386" s="10">
        <f t="shared" ref="J386:J422" si="18">(E386*2+F386*2+G386+H386)/6</f>
        <v>4.666666666666667</v>
      </c>
      <c r="K386" s="10"/>
      <c r="L386" s="10">
        <f t="shared" ref="L386:L422" si="19">IF(K386="b",J386*1.1,J386)</f>
        <v>4.666666666666667</v>
      </c>
      <c r="M386" t="b">
        <f t="shared" ref="M386:M422" si="20">EXACT(B386,C386)</f>
        <v>0</v>
      </c>
    </row>
    <row r="387" spans="1:13" ht="15.75" hidden="1" customHeight="1" x14ac:dyDescent="0.2">
      <c r="A387" s="18">
        <v>44130</v>
      </c>
      <c r="B387" s="3" t="s">
        <v>80</v>
      </c>
      <c r="C387" s="3" t="s">
        <v>94</v>
      </c>
      <c r="D387" s="3" t="s">
        <v>211</v>
      </c>
      <c r="E387" s="14">
        <v>4</v>
      </c>
      <c r="F387" s="14">
        <v>5</v>
      </c>
      <c r="G387" s="14">
        <v>5</v>
      </c>
      <c r="H387" s="14">
        <v>5</v>
      </c>
      <c r="I387" s="30" t="s">
        <v>388</v>
      </c>
      <c r="J387" s="10">
        <f t="shared" si="18"/>
        <v>4.666666666666667</v>
      </c>
      <c r="K387" s="10"/>
      <c r="L387" s="10">
        <f t="shared" si="19"/>
        <v>4.666666666666667</v>
      </c>
      <c r="M387" t="b">
        <f t="shared" si="20"/>
        <v>0</v>
      </c>
    </row>
    <row r="388" spans="1:13" ht="15.75" hidden="1" customHeight="1" x14ac:dyDescent="0.2">
      <c r="A388" s="18">
        <v>44130</v>
      </c>
      <c r="B388" s="3" t="s">
        <v>80</v>
      </c>
      <c r="C388" s="3" t="s">
        <v>86</v>
      </c>
      <c r="D388" s="3" t="s">
        <v>211</v>
      </c>
      <c r="E388" s="14">
        <v>3</v>
      </c>
      <c r="F388" s="14">
        <v>4</v>
      </c>
      <c r="G388" s="14">
        <v>4</v>
      </c>
      <c r="H388" s="14">
        <v>5</v>
      </c>
      <c r="I388" s="30" t="s">
        <v>378</v>
      </c>
      <c r="J388" s="10">
        <f t="shared" si="18"/>
        <v>3.8333333333333335</v>
      </c>
      <c r="K388" s="10"/>
      <c r="L388" s="10">
        <f t="shared" si="19"/>
        <v>3.8333333333333335</v>
      </c>
      <c r="M388" t="b">
        <f t="shared" si="20"/>
        <v>0</v>
      </c>
    </row>
    <row r="389" spans="1:13" ht="15.75" hidden="1" customHeight="1" x14ac:dyDescent="0.2">
      <c r="A389" s="18">
        <v>44130</v>
      </c>
      <c r="B389" s="3" t="s">
        <v>80</v>
      </c>
      <c r="C389" s="3" t="s">
        <v>94</v>
      </c>
      <c r="D389" s="3" t="s">
        <v>317</v>
      </c>
      <c r="E389" s="14">
        <v>3</v>
      </c>
      <c r="F389" s="14">
        <v>3</v>
      </c>
      <c r="G389" s="14">
        <v>3</v>
      </c>
      <c r="H389" s="14">
        <v>4</v>
      </c>
      <c r="I389" s="30" t="s">
        <v>387</v>
      </c>
      <c r="J389" s="10">
        <f t="shared" si="18"/>
        <v>3.1666666666666665</v>
      </c>
      <c r="K389" s="10"/>
      <c r="L389" s="10">
        <f t="shared" si="19"/>
        <v>3.1666666666666665</v>
      </c>
      <c r="M389" t="b">
        <f t="shared" si="20"/>
        <v>0</v>
      </c>
    </row>
    <row r="390" spans="1:13" ht="15.75" hidden="1" customHeight="1" x14ac:dyDescent="0.2">
      <c r="A390" s="18">
        <v>44130</v>
      </c>
      <c r="B390" s="3" t="s">
        <v>80</v>
      </c>
      <c r="C390" s="3" t="s">
        <v>87</v>
      </c>
      <c r="D390" s="3" t="s">
        <v>211</v>
      </c>
      <c r="E390" s="14">
        <v>4</v>
      </c>
      <c r="F390" s="14">
        <v>5</v>
      </c>
      <c r="G390" s="14">
        <v>4</v>
      </c>
      <c r="H390" s="14">
        <v>5</v>
      </c>
      <c r="I390" s="30" t="s">
        <v>382</v>
      </c>
      <c r="J390" s="10">
        <f t="shared" si="18"/>
        <v>4.5</v>
      </c>
      <c r="K390" s="10"/>
      <c r="L390" s="10">
        <f t="shared" si="19"/>
        <v>4.5</v>
      </c>
      <c r="M390" t="b">
        <f t="shared" si="20"/>
        <v>0</v>
      </c>
    </row>
    <row r="391" spans="1:13" ht="15.75" hidden="1" customHeight="1" x14ac:dyDescent="0.2">
      <c r="A391" s="18">
        <v>44130</v>
      </c>
      <c r="B391" s="3" t="s">
        <v>80</v>
      </c>
      <c r="C391" s="3" t="s">
        <v>91</v>
      </c>
      <c r="D391" s="3" t="s">
        <v>317</v>
      </c>
      <c r="E391" s="14">
        <v>3</v>
      </c>
      <c r="F391" s="14">
        <v>4</v>
      </c>
      <c r="G391" s="14">
        <v>3</v>
      </c>
      <c r="H391" s="14">
        <v>5</v>
      </c>
      <c r="I391" s="30" t="s">
        <v>381</v>
      </c>
      <c r="J391" s="10">
        <f t="shared" si="18"/>
        <v>3.6666666666666665</v>
      </c>
      <c r="K391" s="10"/>
      <c r="L391" s="10">
        <f t="shared" si="19"/>
        <v>3.6666666666666665</v>
      </c>
      <c r="M391" t="b">
        <f t="shared" si="20"/>
        <v>0</v>
      </c>
    </row>
    <row r="392" spans="1:13" ht="15.75" hidden="1" customHeight="1" x14ac:dyDescent="0.2">
      <c r="A392" s="18">
        <v>44130</v>
      </c>
      <c r="B392" s="3" t="s">
        <v>87</v>
      </c>
      <c r="C392" s="3" t="s">
        <v>84</v>
      </c>
      <c r="D392" s="3" t="s">
        <v>317</v>
      </c>
      <c r="E392" s="14">
        <v>4</v>
      </c>
      <c r="F392" s="14">
        <v>4</v>
      </c>
      <c r="G392" s="14">
        <v>4</v>
      </c>
      <c r="H392" s="14">
        <v>4</v>
      </c>
      <c r="I392" s="30" t="s">
        <v>358</v>
      </c>
      <c r="J392" s="10">
        <f t="shared" si="18"/>
        <v>4</v>
      </c>
      <c r="K392" s="10"/>
      <c r="L392" s="10">
        <f t="shared" si="19"/>
        <v>4</v>
      </c>
      <c r="M392" t="b">
        <f t="shared" si="20"/>
        <v>0</v>
      </c>
    </row>
    <row r="393" spans="1:13" ht="15.75" hidden="1" customHeight="1" x14ac:dyDescent="0.2">
      <c r="A393" s="18">
        <v>44130</v>
      </c>
      <c r="B393" s="3" t="s">
        <v>87</v>
      </c>
      <c r="C393" s="3" t="s">
        <v>86</v>
      </c>
      <c r="D393" s="3" t="s">
        <v>317</v>
      </c>
      <c r="E393" s="14">
        <v>5</v>
      </c>
      <c r="F393" s="14">
        <v>5</v>
      </c>
      <c r="G393" s="14">
        <v>5</v>
      </c>
      <c r="H393" s="14">
        <v>4</v>
      </c>
      <c r="I393" s="30" t="s">
        <v>359</v>
      </c>
      <c r="J393" s="10">
        <f t="shared" si="18"/>
        <v>4.833333333333333</v>
      </c>
      <c r="K393" s="10"/>
      <c r="L393" s="10">
        <f t="shared" si="19"/>
        <v>4.833333333333333</v>
      </c>
      <c r="M393" t="b">
        <f t="shared" si="20"/>
        <v>0</v>
      </c>
    </row>
    <row r="394" spans="1:13" ht="15.75" hidden="1" customHeight="1" x14ac:dyDescent="0.2">
      <c r="A394" s="18">
        <v>44130</v>
      </c>
      <c r="B394" s="3" t="s">
        <v>9</v>
      </c>
      <c r="C394" s="3" t="s">
        <v>86</v>
      </c>
      <c r="D394" s="3" t="s">
        <v>317</v>
      </c>
      <c r="E394" s="14">
        <v>5</v>
      </c>
      <c r="F394" s="14">
        <v>5</v>
      </c>
      <c r="G394" s="14">
        <v>5</v>
      </c>
      <c r="H394" s="14">
        <v>5</v>
      </c>
      <c r="I394" s="30" t="s">
        <v>349</v>
      </c>
      <c r="J394" s="10">
        <f t="shared" si="18"/>
        <v>5</v>
      </c>
      <c r="K394" s="10"/>
      <c r="L394" s="10">
        <f t="shared" si="19"/>
        <v>5</v>
      </c>
      <c r="M394" t="b">
        <f t="shared" si="20"/>
        <v>0</v>
      </c>
    </row>
    <row r="395" spans="1:13" ht="15.75" hidden="1" customHeight="1" x14ac:dyDescent="0.2">
      <c r="A395" s="18">
        <v>44130</v>
      </c>
      <c r="B395" s="3" t="s">
        <v>9</v>
      </c>
      <c r="C395" s="3" t="s">
        <v>98</v>
      </c>
      <c r="D395" s="3" t="s">
        <v>11</v>
      </c>
      <c r="E395" s="14">
        <v>5</v>
      </c>
      <c r="F395" s="14">
        <v>4</v>
      </c>
      <c r="G395" s="14">
        <v>5</v>
      </c>
      <c r="H395" s="14">
        <v>5</v>
      </c>
      <c r="I395" s="30" t="s">
        <v>352</v>
      </c>
      <c r="J395" s="10">
        <f t="shared" si="18"/>
        <v>4.666666666666667</v>
      </c>
      <c r="K395" s="10"/>
      <c r="L395" s="10">
        <f t="shared" si="19"/>
        <v>4.666666666666667</v>
      </c>
      <c r="M395" t="b">
        <f t="shared" si="20"/>
        <v>0</v>
      </c>
    </row>
    <row r="396" spans="1:13" ht="15.75" hidden="1" customHeight="1" x14ac:dyDescent="0.2">
      <c r="A396" s="18">
        <v>44130</v>
      </c>
      <c r="B396" s="3" t="s">
        <v>84</v>
      </c>
      <c r="C396" s="3" t="s">
        <v>9</v>
      </c>
      <c r="D396" s="3" t="s">
        <v>211</v>
      </c>
      <c r="E396" s="14">
        <v>5</v>
      </c>
      <c r="F396" s="14">
        <v>5</v>
      </c>
      <c r="G396" s="14">
        <v>4</v>
      </c>
      <c r="H396" s="14">
        <v>5</v>
      </c>
      <c r="I396" s="30" t="s">
        <v>348</v>
      </c>
      <c r="J396" s="10">
        <f t="shared" si="18"/>
        <v>4.833333333333333</v>
      </c>
      <c r="K396" s="10"/>
      <c r="L396" s="10">
        <f t="shared" si="19"/>
        <v>4.833333333333333</v>
      </c>
      <c r="M396" t="b">
        <f t="shared" si="20"/>
        <v>0</v>
      </c>
    </row>
    <row r="397" spans="1:13" ht="15.75" hidden="1" customHeight="1" x14ac:dyDescent="0.2">
      <c r="A397" s="18">
        <v>44130</v>
      </c>
      <c r="B397" s="3" t="s">
        <v>87</v>
      </c>
      <c r="C397" s="3" t="s">
        <v>96</v>
      </c>
      <c r="D397" s="3" t="s">
        <v>317</v>
      </c>
      <c r="E397" s="14">
        <v>5</v>
      </c>
      <c r="F397" s="14">
        <v>5</v>
      </c>
      <c r="G397" s="14">
        <v>5</v>
      </c>
      <c r="H397" s="14">
        <v>4</v>
      </c>
      <c r="I397" s="30" t="s">
        <v>356</v>
      </c>
      <c r="J397" s="10">
        <f t="shared" si="18"/>
        <v>4.833333333333333</v>
      </c>
      <c r="K397" s="10"/>
      <c r="L397" s="10">
        <f t="shared" si="19"/>
        <v>4.833333333333333</v>
      </c>
      <c r="M397" t="b">
        <f t="shared" si="20"/>
        <v>0</v>
      </c>
    </row>
    <row r="398" spans="1:13" ht="15.75" hidden="1" customHeight="1" x14ac:dyDescent="0.2">
      <c r="A398" s="18">
        <v>44130</v>
      </c>
      <c r="B398" s="3" t="s">
        <v>81</v>
      </c>
      <c r="C398" s="3" t="s">
        <v>82</v>
      </c>
      <c r="D398" s="3" t="s">
        <v>317</v>
      </c>
      <c r="E398" s="14">
        <v>4</v>
      </c>
      <c r="F398" s="14">
        <v>5</v>
      </c>
      <c r="G398" s="14">
        <v>5</v>
      </c>
      <c r="H398" s="14">
        <v>5</v>
      </c>
      <c r="I398" s="30" t="s">
        <v>360</v>
      </c>
      <c r="J398" s="10">
        <f t="shared" si="18"/>
        <v>4.666666666666667</v>
      </c>
      <c r="K398" s="10"/>
      <c r="L398" s="10">
        <f t="shared" si="19"/>
        <v>4.666666666666667</v>
      </c>
      <c r="M398" t="b">
        <f t="shared" si="20"/>
        <v>0</v>
      </c>
    </row>
    <row r="399" spans="1:13" ht="15.75" hidden="1" customHeight="1" x14ac:dyDescent="0.2">
      <c r="A399" s="18">
        <v>44130</v>
      </c>
      <c r="B399" s="3" t="s">
        <v>81</v>
      </c>
      <c r="C399" s="3" t="s">
        <v>84</v>
      </c>
      <c r="D399" s="3" t="s">
        <v>317</v>
      </c>
      <c r="E399" s="14">
        <v>3</v>
      </c>
      <c r="F399" s="14">
        <v>4</v>
      </c>
      <c r="G399" s="14">
        <v>3</v>
      </c>
      <c r="H399" s="14">
        <v>5</v>
      </c>
      <c r="I399" s="30" t="s">
        <v>361</v>
      </c>
      <c r="J399" s="10">
        <f t="shared" si="18"/>
        <v>3.6666666666666665</v>
      </c>
      <c r="K399" s="10"/>
      <c r="L399" s="10">
        <f t="shared" si="19"/>
        <v>3.6666666666666665</v>
      </c>
      <c r="M399" t="b">
        <f t="shared" si="20"/>
        <v>0</v>
      </c>
    </row>
    <row r="400" spans="1:13" ht="15.75" hidden="1" customHeight="1" x14ac:dyDescent="0.2">
      <c r="A400" s="18">
        <v>44130</v>
      </c>
      <c r="B400" s="3" t="s">
        <v>81</v>
      </c>
      <c r="C400" s="3" t="s">
        <v>86</v>
      </c>
      <c r="D400" s="3" t="s">
        <v>317</v>
      </c>
      <c r="E400" s="14">
        <v>3</v>
      </c>
      <c r="F400" s="14">
        <v>4</v>
      </c>
      <c r="G400" s="14">
        <v>5</v>
      </c>
      <c r="H400" s="14">
        <v>5</v>
      </c>
      <c r="I400" s="30" t="s">
        <v>362</v>
      </c>
      <c r="J400" s="10">
        <f t="shared" si="18"/>
        <v>4</v>
      </c>
      <c r="K400" s="10"/>
      <c r="L400" s="10">
        <f t="shared" si="19"/>
        <v>4</v>
      </c>
      <c r="M400" t="b">
        <f t="shared" si="20"/>
        <v>0</v>
      </c>
    </row>
    <row r="401" spans="1:13" ht="15.75" hidden="1" customHeight="1" x14ac:dyDescent="0.2">
      <c r="A401" s="18">
        <v>44130</v>
      </c>
      <c r="B401" s="3" t="s">
        <v>81</v>
      </c>
      <c r="C401" s="3" t="s">
        <v>96</v>
      </c>
      <c r="D401" s="3" t="s">
        <v>317</v>
      </c>
      <c r="E401" s="14">
        <v>3</v>
      </c>
      <c r="F401" s="14">
        <v>5</v>
      </c>
      <c r="G401" s="14">
        <v>3</v>
      </c>
      <c r="H401" s="14">
        <v>5</v>
      </c>
      <c r="I401" s="30" t="s">
        <v>367</v>
      </c>
      <c r="J401" s="10">
        <f t="shared" si="18"/>
        <v>4</v>
      </c>
      <c r="K401" s="10"/>
      <c r="L401" s="10">
        <f t="shared" si="19"/>
        <v>4</v>
      </c>
      <c r="M401" t="b">
        <f t="shared" si="20"/>
        <v>0</v>
      </c>
    </row>
    <row r="402" spans="1:13" ht="15.75" hidden="1" customHeight="1" x14ac:dyDescent="0.2">
      <c r="A402" s="18">
        <v>44130</v>
      </c>
      <c r="B402" s="3" t="s">
        <v>80</v>
      </c>
      <c r="C402" s="3" t="s">
        <v>98</v>
      </c>
      <c r="D402" s="3" t="s">
        <v>317</v>
      </c>
      <c r="E402" s="14">
        <v>5</v>
      </c>
      <c r="F402" s="14">
        <v>5</v>
      </c>
      <c r="G402" s="14">
        <v>5</v>
      </c>
      <c r="H402" s="14">
        <v>5</v>
      </c>
      <c r="I402" s="30" t="s">
        <v>390</v>
      </c>
      <c r="J402" s="10">
        <f t="shared" si="18"/>
        <v>5</v>
      </c>
      <c r="K402" s="10"/>
      <c r="L402" s="10">
        <f t="shared" si="19"/>
        <v>5</v>
      </c>
      <c r="M402" t="b">
        <f t="shared" si="20"/>
        <v>0</v>
      </c>
    </row>
    <row r="403" spans="1:13" ht="15.75" hidden="1" customHeight="1" x14ac:dyDescent="0.2">
      <c r="A403" s="18">
        <v>44130</v>
      </c>
      <c r="B403" s="3" t="s">
        <v>80</v>
      </c>
      <c r="C403" s="3" t="s">
        <v>9</v>
      </c>
      <c r="D403" s="3" t="s">
        <v>211</v>
      </c>
      <c r="E403" s="14">
        <v>5</v>
      </c>
      <c r="F403" s="14">
        <v>5</v>
      </c>
      <c r="G403" s="14">
        <v>5</v>
      </c>
      <c r="H403" s="14">
        <v>5</v>
      </c>
      <c r="I403" s="30" t="s">
        <v>393</v>
      </c>
      <c r="J403" s="10">
        <f t="shared" si="18"/>
        <v>5</v>
      </c>
      <c r="K403" s="10"/>
      <c r="L403" s="10">
        <f t="shared" si="19"/>
        <v>5</v>
      </c>
      <c r="M403" t="b">
        <f t="shared" si="20"/>
        <v>0</v>
      </c>
    </row>
    <row r="404" spans="1:13" ht="15.75" hidden="1" customHeight="1" x14ac:dyDescent="0.2">
      <c r="A404" s="18">
        <v>44130</v>
      </c>
      <c r="B404" s="3" t="s">
        <v>87</v>
      </c>
      <c r="C404" s="3" t="s">
        <v>91</v>
      </c>
      <c r="D404" s="3" t="s">
        <v>317</v>
      </c>
      <c r="E404" s="14">
        <v>5</v>
      </c>
      <c r="F404" s="14">
        <v>5</v>
      </c>
      <c r="G404" s="14">
        <v>4</v>
      </c>
      <c r="H404" s="14">
        <v>5</v>
      </c>
      <c r="I404" s="30" t="s">
        <v>353</v>
      </c>
      <c r="J404" s="10">
        <f t="shared" si="18"/>
        <v>4.833333333333333</v>
      </c>
      <c r="K404" s="10"/>
      <c r="L404" s="10">
        <f t="shared" si="19"/>
        <v>4.833333333333333</v>
      </c>
      <c r="M404" t="b">
        <f t="shared" si="20"/>
        <v>0</v>
      </c>
    </row>
    <row r="405" spans="1:13" ht="15.75" hidden="1" customHeight="1" x14ac:dyDescent="0.2">
      <c r="A405" s="18">
        <v>44130</v>
      </c>
      <c r="B405" s="3" t="s">
        <v>87</v>
      </c>
      <c r="C405" s="3" t="s">
        <v>94</v>
      </c>
      <c r="D405" s="3" t="s">
        <v>317</v>
      </c>
      <c r="E405" s="14">
        <v>5</v>
      </c>
      <c r="F405" s="14">
        <v>3</v>
      </c>
      <c r="G405" s="14">
        <v>4</v>
      </c>
      <c r="H405" s="14">
        <v>5</v>
      </c>
      <c r="I405" s="30" t="s">
        <v>354</v>
      </c>
      <c r="J405" s="10">
        <f t="shared" si="18"/>
        <v>4.166666666666667</v>
      </c>
      <c r="K405" s="10"/>
      <c r="L405" s="10">
        <f t="shared" si="19"/>
        <v>4.166666666666667</v>
      </c>
      <c r="M405" t="b">
        <f t="shared" si="20"/>
        <v>0</v>
      </c>
    </row>
    <row r="406" spans="1:13" ht="15.75" hidden="1" customHeight="1" x14ac:dyDescent="0.2">
      <c r="A406" s="18">
        <v>44130</v>
      </c>
      <c r="B406" s="3" t="s">
        <v>87</v>
      </c>
      <c r="C406" s="3" t="s">
        <v>9</v>
      </c>
      <c r="D406" s="3" t="s">
        <v>317</v>
      </c>
      <c r="E406" s="14">
        <v>4</v>
      </c>
      <c r="F406" s="14">
        <v>3</v>
      </c>
      <c r="G406" s="14">
        <v>5</v>
      </c>
      <c r="H406" s="14">
        <v>4</v>
      </c>
      <c r="I406" s="30" t="s">
        <v>357</v>
      </c>
      <c r="J406" s="10">
        <f t="shared" si="18"/>
        <v>3.8333333333333335</v>
      </c>
      <c r="K406" s="10"/>
      <c r="L406" s="10">
        <f t="shared" si="19"/>
        <v>3.8333333333333335</v>
      </c>
      <c r="M406" t="b">
        <f t="shared" si="20"/>
        <v>0</v>
      </c>
    </row>
    <row r="407" spans="1:13" ht="15.75" hidden="1" customHeight="1" x14ac:dyDescent="0.2">
      <c r="A407" s="18">
        <v>44130</v>
      </c>
      <c r="B407" s="3" t="s">
        <v>80</v>
      </c>
      <c r="C407" s="3" t="s">
        <v>96</v>
      </c>
      <c r="D407" s="3" t="s">
        <v>211</v>
      </c>
      <c r="E407" s="14">
        <v>4</v>
      </c>
      <c r="F407" s="14">
        <v>5</v>
      </c>
      <c r="G407" s="14">
        <v>5</v>
      </c>
      <c r="H407" s="14">
        <v>5</v>
      </c>
      <c r="I407" s="30" t="s">
        <v>391</v>
      </c>
      <c r="J407" s="10">
        <f t="shared" si="18"/>
        <v>4.666666666666667</v>
      </c>
      <c r="K407" s="10"/>
      <c r="L407" s="10">
        <f t="shared" si="19"/>
        <v>4.666666666666667</v>
      </c>
      <c r="M407" t="b">
        <f t="shared" si="20"/>
        <v>0</v>
      </c>
    </row>
    <row r="408" spans="1:13" ht="15.75" hidden="1" customHeight="1" x14ac:dyDescent="0.2">
      <c r="A408" s="18">
        <v>44130</v>
      </c>
      <c r="B408" s="3" t="s">
        <v>86</v>
      </c>
      <c r="C408" s="3" t="s">
        <v>82</v>
      </c>
      <c r="D408" s="3" t="s">
        <v>317</v>
      </c>
      <c r="E408" s="14">
        <v>5</v>
      </c>
      <c r="F408" s="14">
        <v>5</v>
      </c>
      <c r="G408" s="14">
        <v>5</v>
      </c>
      <c r="H408" s="14">
        <v>5</v>
      </c>
      <c r="I408" s="30" t="s">
        <v>373</v>
      </c>
      <c r="J408" s="10">
        <f t="shared" si="18"/>
        <v>5</v>
      </c>
      <c r="K408" s="10"/>
      <c r="L408" s="10">
        <f t="shared" si="19"/>
        <v>5</v>
      </c>
      <c r="M408" t="b">
        <f t="shared" si="20"/>
        <v>0</v>
      </c>
    </row>
    <row r="409" spans="1:13" ht="15.75" hidden="1" customHeight="1" x14ac:dyDescent="0.2">
      <c r="A409" s="18">
        <v>44130</v>
      </c>
      <c r="B409" s="3" t="s">
        <v>80</v>
      </c>
      <c r="C409" s="3" t="s">
        <v>82</v>
      </c>
      <c r="D409" s="3" t="s">
        <v>211</v>
      </c>
      <c r="E409" s="14">
        <v>5</v>
      </c>
      <c r="F409" s="14">
        <v>4</v>
      </c>
      <c r="G409" s="14">
        <v>5</v>
      </c>
      <c r="H409" s="14">
        <v>5</v>
      </c>
      <c r="I409" s="30" t="s">
        <v>371</v>
      </c>
      <c r="J409" s="10">
        <f t="shared" si="18"/>
        <v>4.666666666666667</v>
      </c>
      <c r="K409" s="21" t="s">
        <v>109</v>
      </c>
      <c r="L409" s="10">
        <f t="shared" si="19"/>
        <v>5.1333333333333337</v>
      </c>
      <c r="M409" t="b">
        <f t="shared" si="20"/>
        <v>0</v>
      </c>
    </row>
    <row r="410" spans="1:13" ht="15.75" hidden="1" customHeight="1" x14ac:dyDescent="0.2">
      <c r="A410" s="18">
        <v>44130</v>
      </c>
      <c r="B410" s="3" t="s">
        <v>80</v>
      </c>
      <c r="C410" s="3" t="s">
        <v>98</v>
      </c>
      <c r="D410" s="3" t="s">
        <v>211</v>
      </c>
      <c r="E410" s="14">
        <v>5</v>
      </c>
      <c r="F410" s="14">
        <v>5</v>
      </c>
      <c r="G410" s="14">
        <v>5</v>
      </c>
      <c r="H410" s="14">
        <v>5</v>
      </c>
      <c r="I410" s="30" t="s">
        <v>389</v>
      </c>
      <c r="J410" s="10">
        <f t="shared" si="18"/>
        <v>5</v>
      </c>
      <c r="K410" s="10"/>
      <c r="L410" s="10">
        <f t="shared" si="19"/>
        <v>5</v>
      </c>
      <c r="M410" t="b">
        <f t="shared" si="20"/>
        <v>0</v>
      </c>
    </row>
    <row r="411" spans="1:13" ht="15.75" hidden="1" customHeight="1" x14ac:dyDescent="0.2">
      <c r="A411" s="18">
        <v>44130</v>
      </c>
      <c r="B411" s="3" t="s">
        <v>80</v>
      </c>
      <c r="C411" s="3" t="s">
        <v>96</v>
      </c>
      <c r="D411" s="3" t="s">
        <v>317</v>
      </c>
      <c r="E411" s="14">
        <v>4</v>
      </c>
      <c r="F411" s="14">
        <v>5</v>
      </c>
      <c r="G411" s="14">
        <v>5</v>
      </c>
      <c r="H411" s="14">
        <v>5</v>
      </c>
      <c r="I411" s="30" t="s">
        <v>392</v>
      </c>
      <c r="J411" s="10">
        <f t="shared" si="18"/>
        <v>4.666666666666667</v>
      </c>
      <c r="K411" s="10"/>
      <c r="L411" s="10">
        <f t="shared" si="19"/>
        <v>4.666666666666667</v>
      </c>
      <c r="M411" t="b">
        <f t="shared" si="20"/>
        <v>0</v>
      </c>
    </row>
    <row r="412" spans="1:13" ht="15.75" hidden="1" customHeight="1" x14ac:dyDescent="0.2">
      <c r="A412" s="18">
        <v>44130</v>
      </c>
      <c r="B412" s="3" t="s">
        <v>80</v>
      </c>
      <c r="C412" s="3" t="s">
        <v>84</v>
      </c>
      <c r="D412" s="3" t="s">
        <v>317</v>
      </c>
      <c r="E412" s="14">
        <v>4</v>
      </c>
      <c r="F412" s="14">
        <v>4</v>
      </c>
      <c r="G412" s="14">
        <v>5</v>
      </c>
      <c r="H412" s="14">
        <v>5</v>
      </c>
      <c r="I412" s="30" t="s">
        <v>376</v>
      </c>
      <c r="J412" s="10">
        <f t="shared" si="18"/>
        <v>4.333333333333333</v>
      </c>
      <c r="K412" s="10"/>
      <c r="L412" s="10">
        <f t="shared" si="19"/>
        <v>4.333333333333333</v>
      </c>
      <c r="M412" t="b">
        <f t="shared" si="20"/>
        <v>0</v>
      </c>
    </row>
    <row r="413" spans="1:13" ht="15.75" hidden="1" customHeight="1" x14ac:dyDescent="0.2">
      <c r="A413" s="18">
        <v>44130</v>
      </c>
      <c r="B413" s="3" t="s">
        <v>80</v>
      </c>
      <c r="C413" s="3" t="s">
        <v>82</v>
      </c>
      <c r="D413" s="3" t="s">
        <v>317</v>
      </c>
      <c r="E413" s="14">
        <v>5</v>
      </c>
      <c r="F413" s="14">
        <v>5</v>
      </c>
      <c r="G413" s="14">
        <v>5</v>
      </c>
      <c r="H413" s="14">
        <v>5</v>
      </c>
      <c r="I413" s="30" t="s">
        <v>372</v>
      </c>
      <c r="J413" s="10">
        <f t="shared" si="18"/>
        <v>5</v>
      </c>
      <c r="K413" s="10"/>
      <c r="L413" s="10">
        <f t="shared" si="19"/>
        <v>5</v>
      </c>
      <c r="M413" t="b">
        <f t="shared" si="20"/>
        <v>0</v>
      </c>
    </row>
    <row r="414" spans="1:13" ht="15.75" hidden="1" customHeight="1" x14ac:dyDescent="0.2">
      <c r="A414" s="18">
        <v>44130</v>
      </c>
      <c r="B414" s="3" t="s">
        <v>96</v>
      </c>
      <c r="C414" s="3" t="s">
        <v>87</v>
      </c>
      <c r="D414" s="3" t="s">
        <v>211</v>
      </c>
      <c r="E414" s="14">
        <v>5</v>
      </c>
      <c r="F414" s="14">
        <v>5</v>
      </c>
      <c r="G414" s="14">
        <v>5</v>
      </c>
      <c r="H414" s="14">
        <v>5</v>
      </c>
      <c r="I414" s="30" t="s">
        <v>385</v>
      </c>
      <c r="J414" s="10">
        <f t="shared" si="18"/>
        <v>5</v>
      </c>
      <c r="K414" s="10"/>
      <c r="L414" s="10">
        <f t="shared" si="19"/>
        <v>5</v>
      </c>
      <c r="M414" t="b">
        <f t="shared" si="20"/>
        <v>0</v>
      </c>
    </row>
    <row r="415" spans="1:13" ht="15.75" hidden="1" customHeight="1" x14ac:dyDescent="0.2">
      <c r="A415" s="17">
        <v>44175.441481481481</v>
      </c>
      <c r="B415" s="3" t="s">
        <v>98</v>
      </c>
      <c r="C415" s="3" t="s">
        <v>86</v>
      </c>
      <c r="D415" s="3" t="s">
        <v>211</v>
      </c>
      <c r="E415" s="14">
        <v>4</v>
      </c>
      <c r="F415" s="14">
        <v>4</v>
      </c>
      <c r="G415" s="14">
        <v>4</v>
      </c>
      <c r="H415" s="14">
        <v>4</v>
      </c>
      <c r="I415" s="30" t="s">
        <v>278</v>
      </c>
      <c r="J415" s="10">
        <f t="shared" si="18"/>
        <v>4</v>
      </c>
      <c r="K415" s="10"/>
      <c r="L415" s="10">
        <f t="shared" si="19"/>
        <v>4</v>
      </c>
      <c r="M415" t="b">
        <f t="shared" si="20"/>
        <v>0</v>
      </c>
    </row>
    <row r="416" spans="1:13" ht="15.75" hidden="1" customHeight="1" x14ac:dyDescent="0.2">
      <c r="A416" s="17">
        <v>44175.62358796296</v>
      </c>
      <c r="B416" s="3" t="s">
        <v>98</v>
      </c>
      <c r="C416" s="3" t="s">
        <v>96</v>
      </c>
      <c r="D416" s="3" t="s">
        <v>211</v>
      </c>
      <c r="E416" s="14">
        <v>4</v>
      </c>
      <c r="F416" s="14">
        <v>4</v>
      </c>
      <c r="G416" s="14">
        <v>4</v>
      </c>
      <c r="H416" s="14">
        <v>5</v>
      </c>
      <c r="I416" s="30" t="s">
        <v>279</v>
      </c>
      <c r="J416" s="10">
        <f t="shared" si="18"/>
        <v>4.166666666666667</v>
      </c>
      <c r="K416" s="10"/>
      <c r="L416" s="10">
        <f t="shared" si="19"/>
        <v>4.166666666666667</v>
      </c>
      <c r="M416" t="b">
        <f t="shared" si="20"/>
        <v>0</v>
      </c>
    </row>
    <row r="417" spans="1:13" ht="15.75" hidden="1" customHeight="1" x14ac:dyDescent="0.2">
      <c r="A417" s="17">
        <v>44175.632569444446</v>
      </c>
      <c r="B417" s="3" t="s">
        <v>98</v>
      </c>
      <c r="C417" s="3" t="s">
        <v>9</v>
      </c>
      <c r="D417" s="3" t="s">
        <v>211</v>
      </c>
      <c r="E417" s="14">
        <v>4</v>
      </c>
      <c r="F417" s="14">
        <v>4</v>
      </c>
      <c r="G417" s="14">
        <v>4</v>
      </c>
      <c r="H417" s="14">
        <v>4</v>
      </c>
      <c r="I417" s="30" t="s">
        <v>280</v>
      </c>
      <c r="J417" s="10">
        <f t="shared" si="18"/>
        <v>4</v>
      </c>
      <c r="K417" s="10"/>
      <c r="L417" s="10">
        <f t="shared" si="19"/>
        <v>4</v>
      </c>
      <c r="M417" t="b">
        <f t="shared" si="20"/>
        <v>0</v>
      </c>
    </row>
    <row r="418" spans="1:13" ht="15.75" hidden="1" customHeight="1" x14ac:dyDescent="0.2">
      <c r="A418" s="18">
        <v>44482</v>
      </c>
      <c r="B418" s="3" t="s">
        <v>98</v>
      </c>
      <c r="C418" s="3" t="s">
        <v>84</v>
      </c>
      <c r="D418" s="3" t="s">
        <v>211</v>
      </c>
      <c r="E418" s="14">
        <v>5</v>
      </c>
      <c r="F418" s="14">
        <v>5</v>
      </c>
      <c r="G418" s="14">
        <v>3</v>
      </c>
      <c r="H418" s="14">
        <v>4</v>
      </c>
      <c r="I418" s="30" t="s">
        <v>282</v>
      </c>
      <c r="J418" s="10">
        <f t="shared" si="18"/>
        <v>4.5</v>
      </c>
      <c r="K418" s="10"/>
      <c r="L418" s="10">
        <f t="shared" si="19"/>
        <v>4.5</v>
      </c>
      <c r="M418" t="b">
        <f t="shared" si="20"/>
        <v>0</v>
      </c>
    </row>
    <row r="419" spans="1:13" ht="15.75" hidden="1" customHeight="1" x14ac:dyDescent="0.2">
      <c r="A419" s="18">
        <v>44847</v>
      </c>
      <c r="B419" s="3" t="s">
        <v>87</v>
      </c>
      <c r="C419" s="3" t="s">
        <v>91</v>
      </c>
      <c r="D419" s="3" t="s">
        <v>211</v>
      </c>
      <c r="E419" s="14">
        <v>4</v>
      </c>
      <c r="F419" s="14">
        <v>4</v>
      </c>
      <c r="G419" s="14">
        <v>5</v>
      </c>
      <c r="H419" s="14">
        <v>5</v>
      </c>
      <c r="I419" s="30" t="s">
        <v>283</v>
      </c>
      <c r="J419" s="10">
        <f t="shared" si="18"/>
        <v>4.333333333333333</v>
      </c>
      <c r="K419" s="10"/>
      <c r="L419" s="10">
        <f t="shared" si="19"/>
        <v>4.333333333333333</v>
      </c>
      <c r="M419" t="b">
        <f t="shared" si="20"/>
        <v>0</v>
      </c>
    </row>
    <row r="420" spans="1:13" ht="15.75" hidden="1" customHeight="1" x14ac:dyDescent="0.2">
      <c r="A420" s="18">
        <v>45212</v>
      </c>
      <c r="B420" s="3" t="s">
        <v>82</v>
      </c>
      <c r="C420" s="3" t="s">
        <v>81</v>
      </c>
      <c r="D420" s="3" t="s">
        <v>211</v>
      </c>
      <c r="E420" s="14">
        <v>4</v>
      </c>
      <c r="F420" s="14">
        <v>3</v>
      </c>
      <c r="G420" s="14">
        <v>3</v>
      </c>
      <c r="H420" s="14">
        <v>4</v>
      </c>
      <c r="I420" s="30" t="s">
        <v>284</v>
      </c>
      <c r="J420" s="10">
        <f t="shared" si="18"/>
        <v>3.5</v>
      </c>
      <c r="K420" s="10"/>
      <c r="L420" s="10">
        <f t="shared" si="19"/>
        <v>3.5</v>
      </c>
      <c r="M420" t="b">
        <f t="shared" si="20"/>
        <v>0</v>
      </c>
    </row>
    <row r="421" spans="1:13" ht="15.75" hidden="1" customHeight="1" x14ac:dyDescent="0.2">
      <c r="A421" s="18">
        <v>45578</v>
      </c>
      <c r="B421" s="3" t="s">
        <v>82</v>
      </c>
      <c r="C421" s="3" t="s">
        <v>84</v>
      </c>
      <c r="D421" s="3" t="s">
        <v>211</v>
      </c>
      <c r="E421" s="14">
        <v>4</v>
      </c>
      <c r="F421" s="14">
        <v>4</v>
      </c>
      <c r="G421" s="14">
        <v>5</v>
      </c>
      <c r="H421" s="14">
        <v>5</v>
      </c>
      <c r="I421" s="30" t="s">
        <v>285</v>
      </c>
      <c r="J421" s="10">
        <f t="shared" si="18"/>
        <v>4.333333333333333</v>
      </c>
      <c r="K421" s="10"/>
      <c r="L421" s="10">
        <f t="shared" si="19"/>
        <v>4.333333333333333</v>
      </c>
      <c r="M421" t="b">
        <f t="shared" si="20"/>
        <v>0</v>
      </c>
    </row>
    <row r="422" spans="1:13" ht="15.75" hidden="1" customHeight="1" x14ac:dyDescent="0.2">
      <c r="A422" s="18">
        <v>45943</v>
      </c>
      <c r="B422" s="3" t="s">
        <v>82</v>
      </c>
      <c r="C422" s="3" t="s">
        <v>86</v>
      </c>
      <c r="D422" s="3" t="s">
        <v>211</v>
      </c>
      <c r="E422" s="14">
        <v>5</v>
      </c>
      <c r="F422" s="14">
        <v>5</v>
      </c>
      <c r="G422" s="14">
        <v>5</v>
      </c>
      <c r="H422" s="14">
        <v>5</v>
      </c>
      <c r="I422" s="30" t="s">
        <v>286</v>
      </c>
      <c r="J422" s="10">
        <f t="shared" si="18"/>
        <v>5</v>
      </c>
      <c r="K422" s="10"/>
      <c r="L422" s="10">
        <f t="shared" si="19"/>
        <v>5</v>
      </c>
      <c r="M422" t="b">
        <f t="shared" si="20"/>
        <v>0</v>
      </c>
    </row>
  </sheetData>
  <autoFilter ref="A1:N422" xr:uid="{B3D4968D-4F32-4114-964B-D28CD59E29CB}">
    <filterColumn colId="13">
      <filters>
        <filter val="avaliação desconectada da justificativa"/>
        <filter val="avaliação idêntica sem justificativa"/>
        <filter val="duplicado"/>
        <filter val="identidade avaliador avaliado"/>
        <filter val="sem justificativa"/>
        <filter val="substituído"/>
      </filters>
    </filterColumn>
    <sortState ref="A2:N422">
      <sortCondition ref="A1:A422"/>
    </sortState>
  </autoFilter>
  <conditionalFormatting sqref="J1:L1048576">
    <cfRule type="colorScale" priority="4">
      <colorScale>
        <cfvo type="min"/>
        <cfvo type="max"/>
        <color rgb="FF63BE7B"/>
        <color rgb="FFFFEF9C"/>
      </colorScale>
    </cfRule>
  </conditionalFormatting>
  <conditionalFormatting sqref="K116:L116">
    <cfRule type="colorScale" priority="3">
      <colorScale>
        <cfvo type="min"/>
        <cfvo type="max"/>
        <color rgb="FF63BE7B"/>
        <color rgb="FFFFEF9C"/>
      </colorScale>
    </cfRule>
  </conditionalFormatting>
  <conditionalFormatting sqref="J116:J422">
    <cfRule type="colorScale" priority="2">
      <colorScale>
        <cfvo type="min"/>
        <cfvo type="max"/>
        <color rgb="FF63BE7B"/>
        <color rgb="FFFFEF9C"/>
      </colorScale>
    </cfRule>
  </conditionalFormatting>
  <conditionalFormatting sqref="W3:Y3">
    <cfRule type="colorScale" priority="1">
      <colorScale>
        <cfvo type="min"/>
        <cfvo type="max"/>
        <color rgb="FF63BE7B"/>
        <color rgb="FFFFEF9C"/>
      </colorScale>
    </cfRule>
  </conditionalFormatting>
  <pageMargins left="0.511811024" right="0.511811024" top="0.78740157499999996" bottom="0.78740157499999996" header="0.31496062000000002" footer="0.31496062000000002"/>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ACA20-8AD8-41B5-9F47-17518361B565}">
  <dimension ref="A1:AB18"/>
  <sheetViews>
    <sheetView workbookViewId="0">
      <selection activeCell="R12" sqref="R12"/>
    </sheetView>
  </sheetViews>
  <sheetFormatPr defaultRowHeight="12.75" x14ac:dyDescent="0.2"/>
  <cols>
    <col min="1" max="1" width="33.42578125" bestFit="1" customWidth="1"/>
    <col min="2" max="2" width="7.42578125" style="8" customWidth="1"/>
    <col min="3" max="11" width="4.5703125" style="8" bestFit="1" customWidth="1"/>
    <col min="12" max="12" width="4.5703125" style="6" bestFit="1" customWidth="1"/>
    <col min="13" max="13" width="1.5703125" customWidth="1"/>
    <col min="14" max="15" width="9.140625" hidden="1" customWidth="1"/>
    <col min="16" max="16" width="4.140625" customWidth="1"/>
    <col min="17" max="17" width="33.42578125" bestFit="1" customWidth="1"/>
    <col min="18" max="24" width="5.85546875" customWidth="1"/>
    <col min="25" max="25" width="8" customWidth="1"/>
    <col min="26" max="26" width="5.85546875" customWidth="1"/>
    <col min="27" max="27" width="6.7109375" customWidth="1"/>
    <col min="28" max="28" width="6.42578125" customWidth="1"/>
  </cols>
  <sheetData>
    <row r="1" spans="1:28" ht="50.25" customHeight="1" x14ac:dyDescent="0.45">
      <c r="A1" s="40" t="s">
        <v>102</v>
      </c>
      <c r="B1" s="40"/>
      <c r="C1" s="40"/>
      <c r="D1" s="40"/>
      <c r="E1" s="40"/>
      <c r="F1" s="40"/>
      <c r="G1" s="40"/>
      <c r="H1" s="40"/>
      <c r="I1" s="40"/>
      <c r="J1" s="40"/>
      <c r="K1" s="40"/>
      <c r="L1" s="40"/>
      <c r="Q1" s="40" t="s">
        <v>105</v>
      </c>
      <c r="R1" s="40"/>
      <c r="S1" s="40"/>
      <c r="T1" s="40"/>
      <c r="U1" s="40"/>
      <c r="V1" s="40"/>
      <c r="W1" s="40"/>
      <c r="X1" s="40"/>
      <c r="Y1" s="40"/>
      <c r="Z1" s="40"/>
      <c r="AA1" s="40"/>
      <c r="AB1" s="40"/>
    </row>
    <row r="3" spans="1:28" ht="25.5" x14ac:dyDescent="0.2">
      <c r="A3" s="9" t="s">
        <v>1</v>
      </c>
      <c r="B3" t="s">
        <v>76</v>
      </c>
      <c r="Q3" s="9" t="s">
        <v>1</v>
      </c>
      <c r="R3" t="s">
        <v>76</v>
      </c>
    </row>
    <row r="4" spans="1:28" x14ac:dyDescent="0.2">
      <c r="A4" s="4" t="s">
        <v>68</v>
      </c>
      <c r="B4" t="s">
        <v>71</v>
      </c>
      <c r="Q4" s="4" t="s">
        <v>68</v>
      </c>
      <c r="R4" t="s">
        <v>71</v>
      </c>
    </row>
    <row r="5" spans="1:28" x14ac:dyDescent="0.2">
      <c r="B5"/>
      <c r="C5"/>
      <c r="D5"/>
      <c r="E5"/>
      <c r="F5"/>
      <c r="G5"/>
      <c r="H5"/>
      <c r="I5"/>
      <c r="J5"/>
      <c r="K5"/>
      <c r="L5"/>
    </row>
    <row r="6" spans="1:28" x14ac:dyDescent="0.2">
      <c r="A6" s="4" t="s">
        <v>75</v>
      </c>
      <c r="B6" s="4" t="s">
        <v>73</v>
      </c>
      <c r="J6"/>
      <c r="K6"/>
      <c r="L6"/>
      <c r="Q6" s="4" t="s">
        <v>343</v>
      </c>
      <c r="R6" s="4" t="s">
        <v>73</v>
      </c>
      <c r="S6" s="8"/>
      <c r="T6" s="8"/>
      <c r="U6" s="8"/>
      <c r="V6" s="8"/>
      <c r="W6" s="8"/>
      <c r="X6" s="8"/>
      <c r="Y6" s="8"/>
    </row>
    <row r="7" spans="1:28" ht="78" x14ac:dyDescent="0.2">
      <c r="A7" s="7" t="s">
        <v>70</v>
      </c>
      <c r="B7" s="12" t="s">
        <v>468</v>
      </c>
      <c r="C7" s="12" t="s">
        <v>474</v>
      </c>
      <c r="D7" s="12" t="s">
        <v>476</v>
      </c>
      <c r="E7" s="12" t="s">
        <v>489</v>
      </c>
      <c r="F7" s="12" t="s">
        <v>469</v>
      </c>
      <c r="G7" s="12" t="s">
        <v>472</v>
      </c>
      <c r="H7" s="12" t="s">
        <v>479</v>
      </c>
      <c r="I7" s="12" t="s">
        <v>72</v>
      </c>
      <c r="J7"/>
      <c r="K7"/>
      <c r="L7"/>
      <c r="Q7" s="7" t="s">
        <v>70</v>
      </c>
      <c r="R7" s="12" t="s">
        <v>468</v>
      </c>
      <c r="S7" s="12" t="s">
        <v>474</v>
      </c>
      <c r="T7" s="12" t="s">
        <v>476</v>
      </c>
      <c r="U7" s="12" t="s">
        <v>489</v>
      </c>
      <c r="V7" s="12" t="s">
        <v>469</v>
      </c>
      <c r="W7" s="12" t="s">
        <v>472</v>
      </c>
      <c r="X7" s="12" t="s">
        <v>479</v>
      </c>
      <c r="Y7" s="12" t="s">
        <v>72</v>
      </c>
    </row>
    <row r="8" spans="1:28" x14ac:dyDescent="0.2">
      <c r="A8" s="5" t="s">
        <v>470</v>
      </c>
      <c r="B8" s="39">
        <v>4.416666666666667</v>
      </c>
      <c r="C8" s="11">
        <v>4.541666666666667</v>
      </c>
      <c r="D8" s="11">
        <v>2.2222222222222223</v>
      </c>
      <c r="E8" s="11">
        <v>3.625</v>
      </c>
      <c r="F8" s="39">
        <v>4.5999999999999996</v>
      </c>
      <c r="G8" s="11">
        <v>3.2619047619047619</v>
      </c>
      <c r="H8" s="11">
        <v>4.2380952380952381</v>
      </c>
      <c r="I8" s="11">
        <v>3.7612612612612608</v>
      </c>
      <c r="J8"/>
      <c r="K8"/>
      <c r="L8"/>
      <c r="Q8" s="5" t="s">
        <v>470</v>
      </c>
      <c r="R8" s="11">
        <v>5.1333333333333337</v>
      </c>
      <c r="S8" s="11">
        <v>4.5</v>
      </c>
      <c r="T8" s="11">
        <v>1.6666666666666667</v>
      </c>
      <c r="U8" s="11">
        <v>3.8333333333333335</v>
      </c>
      <c r="V8" s="11">
        <v>4.4000000000000004</v>
      </c>
      <c r="W8" s="11">
        <v>2.1666666666666665</v>
      </c>
      <c r="X8" s="11">
        <v>2.5</v>
      </c>
      <c r="Y8" s="11">
        <v>24.2</v>
      </c>
    </row>
    <row r="9" spans="1:28" x14ac:dyDescent="0.2">
      <c r="A9" s="5" t="s">
        <v>496</v>
      </c>
      <c r="B9" s="39">
        <v>4.9000000000000004</v>
      </c>
      <c r="C9" s="39">
        <v>4.7666666666666666</v>
      </c>
      <c r="D9" s="11">
        <v>3.3333333333333335</v>
      </c>
      <c r="E9" s="11">
        <v>4.4444444444444446</v>
      </c>
      <c r="F9" s="11">
        <v>4.1666666666666661</v>
      </c>
      <c r="G9" s="11">
        <v>3.4444444444444446</v>
      </c>
      <c r="H9" s="11">
        <v>4.0555555555555562</v>
      </c>
      <c r="I9" s="11">
        <v>4.1666666666666661</v>
      </c>
      <c r="J9"/>
      <c r="K9"/>
      <c r="L9"/>
      <c r="Q9" s="5" t="s">
        <v>496</v>
      </c>
      <c r="R9" s="11">
        <v>3.8333333333333335</v>
      </c>
      <c r="S9" s="11">
        <v>5</v>
      </c>
      <c r="T9" s="11">
        <v>3.6666666666666665</v>
      </c>
      <c r="U9" s="11">
        <v>3.8333333333333335</v>
      </c>
      <c r="V9" s="11">
        <v>4.5</v>
      </c>
      <c r="W9" s="11">
        <v>2.1666666666666665</v>
      </c>
      <c r="X9" s="11">
        <v>2.8333333333333335</v>
      </c>
      <c r="Y9" s="11">
        <v>25.833333333333332</v>
      </c>
    </row>
    <row r="10" spans="1:28" ht="13.5" customHeight="1" x14ac:dyDescent="0.2">
      <c r="A10" s="5" t="s">
        <v>542</v>
      </c>
      <c r="B10" s="39">
        <v>4.5999999999999996</v>
      </c>
      <c r="C10" s="11">
        <v>3.5833333333333335</v>
      </c>
      <c r="D10" s="39">
        <v>4.7333333333333325</v>
      </c>
      <c r="E10" s="11">
        <v>0</v>
      </c>
      <c r="F10" s="11">
        <v>3.6333333333333337</v>
      </c>
      <c r="G10" s="11">
        <v>4.5625</v>
      </c>
      <c r="H10" s="11">
        <v>3.6666666666666665</v>
      </c>
      <c r="I10" s="11">
        <v>3.8285714285714287</v>
      </c>
      <c r="J10"/>
      <c r="K10"/>
      <c r="L10"/>
      <c r="Q10" s="5" t="s">
        <v>542</v>
      </c>
      <c r="R10" s="11">
        <v>4.833333333333333</v>
      </c>
      <c r="S10" s="11">
        <v>3.5</v>
      </c>
      <c r="T10" s="11">
        <v>5</v>
      </c>
      <c r="U10" s="11"/>
      <c r="V10" s="11">
        <v>4</v>
      </c>
      <c r="W10" s="11">
        <v>3.8333333333333335</v>
      </c>
      <c r="X10" s="11">
        <v>3.3333333333333335</v>
      </c>
      <c r="Y10" s="11">
        <v>24.499999999999996</v>
      </c>
    </row>
    <row r="11" spans="1:28" x14ac:dyDescent="0.2">
      <c r="A11" s="5" t="s">
        <v>571</v>
      </c>
      <c r="B11" s="11">
        <v>5</v>
      </c>
      <c r="C11" s="11">
        <v>4.666666666666667</v>
      </c>
      <c r="D11" s="11">
        <v>4.833333333333333</v>
      </c>
      <c r="E11" s="11">
        <v>4.9166666666666661</v>
      </c>
      <c r="F11" s="11">
        <v>5</v>
      </c>
      <c r="G11" s="11">
        <v>4.833333333333333</v>
      </c>
      <c r="H11" s="11"/>
      <c r="I11" s="11">
        <v>4.8833333333333346</v>
      </c>
      <c r="J11"/>
      <c r="K11"/>
      <c r="L11"/>
      <c r="Q11" s="5" t="s">
        <v>571</v>
      </c>
      <c r="R11" s="11">
        <v>5</v>
      </c>
      <c r="S11" s="11">
        <v>3.8333333333333335</v>
      </c>
      <c r="T11" s="11">
        <v>4.5</v>
      </c>
      <c r="U11" s="11">
        <v>3.8333333333333335</v>
      </c>
      <c r="V11" s="11">
        <v>5</v>
      </c>
      <c r="W11" s="11">
        <v>4.166666666666667</v>
      </c>
      <c r="X11" s="11">
        <v>5</v>
      </c>
      <c r="Y11" s="11">
        <v>31.333333333333336</v>
      </c>
    </row>
    <row r="12" spans="1:28" x14ac:dyDescent="0.2">
      <c r="A12" s="5" t="s">
        <v>72</v>
      </c>
      <c r="B12" s="11">
        <v>4.697916666666667</v>
      </c>
      <c r="C12" s="11">
        <v>4.3571428571428568</v>
      </c>
      <c r="D12" s="11">
        <v>3.6018518518518525</v>
      </c>
      <c r="E12" s="11">
        <v>3.4</v>
      </c>
      <c r="F12" s="11">
        <v>4.1875</v>
      </c>
      <c r="G12" s="11">
        <v>3.8560606060606064</v>
      </c>
      <c r="H12" s="11">
        <v>4.0185185185185182</v>
      </c>
      <c r="I12" s="11">
        <v>4.0014005602240896</v>
      </c>
      <c r="J12"/>
      <c r="K12"/>
      <c r="L12"/>
      <c r="Q12" s="5" t="s">
        <v>72</v>
      </c>
      <c r="R12" s="11">
        <v>18.8</v>
      </c>
      <c r="S12" s="11">
        <v>16.833333333333332</v>
      </c>
      <c r="T12" s="11">
        <v>14.833333333333332</v>
      </c>
      <c r="U12" s="11">
        <v>11.5</v>
      </c>
      <c r="V12" s="11">
        <v>17.899999999999999</v>
      </c>
      <c r="W12" s="11">
        <v>12.333333333333332</v>
      </c>
      <c r="X12" s="11">
        <v>13.666666666666668</v>
      </c>
      <c r="Y12" s="11">
        <v>105.86666666666667</v>
      </c>
    </row>
    <row r="13" spans="1:28" x14ac:dyDescent="0.2">
      <c r="B13"/>
      <c r="C13"/>
      <c r="D13"/>
      <c r="E13"/>
      <c r="F13"/>
      <c r="G13"/>
      <c r="H13"/>
      <c r="I13"/>
      <c r="J13"/>
      <c r="K13"/>
      <c r="L13"/>
    </row>
    <row r="14" spans="1:28" x14ac:dyDescent="0.2">
      <c r="B14"/>
      <c r="C14"/>
      <c r="D14"/>
      <c r="E14"/>
      <c r="F14"/>
      <c r="G14"/>
      <c r="H14"/>
      <c r="I14"/>
      <c r="J14"/>
      <c r="K14"/>
      <c r="L14"/>
    </row>
    <row r="15" spans="1:28" x14ac:dyDescent="0.2">
      <c r="B15"/>
      <c r="C15"/>
      <c r="D15"/>
      <c r="E15"/>
      <c r="F15"/>
      <c r="G15"/>
      <c r="H15"/>
      <c r="I15"/>
      <c r="J15"/>
      <c r="K15"/>
      <c r="L15"/>
    </row>
    <row r="16" spans="1:28" x14ac:dyDescent="0.2">
      <c r="B16"/>
      <c r="C16"/>
      <c r="D16"/>
      <c r="E16"/>
      <c r="F16"/>
      <c r="G16"/>
      <c r="H16"/>
      <c r="I16"/>
      <c r="J16"/>
      <c r="K16"/>
      <c r="L16"/>
    </row>
    <row r="17" spans="2:12" x14ac:dyDescent="0.2">
      <c r="B17"/>
      <c r="C17"/>
      <c r="D17"/>
      <c r="E17"/>
      <c r="F17"/>
      <c r="G17"/>
      <c r="H17"/>
      <c r="I17"/>
      <c r="J17"/>
      <c r="K17"/>
      <c r="L17"/>
    </row>
    <row r="18" spans="2:12" x14ac:dyDescent="0.2">
      <c r="B18"/>
      <c r="C18"/>
      <c r="D18"/>
      <c r="E18"/>
      <c r="F18"/>
      <c r="G18"/>
      <c r="H18"/>
      <c r="I18"/>
      <c r="J18"/>
      <c r="K18"/>
      <c r="L18"/>
    </row>
  </sheetData>
  <mergeCells count="2">
    <mergeCell ref="A1:L1"/>
    <mergeCell ref="Q1:AB1"/>
  </mergeCells>
  <pageMargins left="0.511811024" right="0.511811024" top="0.78740157499999996" bottom="0.78740157499999996" header="0.31496062000000002" footer="0.31496062000000002"/>
  <pageSetup paperSize="9" orientation="portrait" horizontalDpi="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CAB36-A621-4F21-968A-6011BB21022A}">
  <dimension ref="A1:AB42"/>
  <sheetViews>
    <sheetView workbookViewId="0">
      <selection activeCell="E37" sqref="E37"/>
    </sheetView>
  </sheetViews>
  <sheetFormatPr defaultRowHeight="12.75" x14ac:dyDescent="0.2"/>
  <cols>
    <col min="1" max="1" width="33.42578125" customWidth="1"/>
    <col min="2" max="5" width="5.42578125" customWidth="1"/>
    <col min="6" max="6" width="7.140625" customWidth="1"/>
    <col min="7" max="7" width="6.5703125" customWidth="1"/>
    <col min="8" max="9" width="5.42578125" customWidth="1"/>
    <col min="10" max="10" width="5.85546875" customWidth="1"/>
    <col min="11" max="11" width="6.5703125" customWidth="1"/>
    <col min="12" max="12" width="8.7109375" customWidth="1"/>
    <col min="16" max="16" width="42.7109375" customWidth="1"/>
    <col min="17" max="17" width="11.7109375" customWidth="1"/>
  </cols>
  <sheetData>
    <row r="1" spans="1:28" x14ac:dyDescent="0.2">
      <c r="A1" s="41" t="s">
        <v>104</v>
      </c>
      <c r="B1" s="41"/>
      <c r="C1" s="41"/>
      <c r="D1" s="41"/>
      <c r="E1" s="41"/>
      <c r="F1" s="41"/>
      <c r="G1" s="41"/>
      <c r="H1" s="41"/>
      <c r="I1" s="41"/>
      <c r="J1" s="41"/>
      <c r="K1" s="41"/>
      <c r="P1" s="41" t="s">
        <v>104</v>
      </c>
      <c r="Q1" s="41"/>
      <c r="R1" s="41"/>
      <c r="S1" s="41"/>
      <c r="T1" s="41"/>
      <c r="U1" s="41"/>
      <c r="V1" s="41"/>
      <c r="W1" s="41"/>
      <c r="X1" s="41"/>
      <c r="Y1" s="41"/>
    </row>
    <row r="2" spans="1:28" x14ac:dyDescent="0.2">
      <c r="A2" s="7" t="s">
        <v>3</v>
      </c>
      <c r="B2" t="s">
        <v>198</v>
      </c>
      <c r="P2" s="4" t="s">
        <v>68</v>
      </c>
      <c r="Q2" t="s">
        <v>71</v>
      </c>
    </row>
    <row r="3" spans="1:28" x14ac:dyDescent="0.2">
      <c r="A3" s="4" t="s">
        <v>68</v>
      </c>
      <c r="B3" t="s">
        <v>71</v>
      </c>
      <c r="P3" s="7" t="s">
        <v>3</v>
      </c>
      <c r="Q3" t="s">
        <v>76</v>
      </c>
    </row>
    <row r="5" spans="1:28" ht="59.25" x14ac:dyDescent="0.2">
      <c r="A5" s="4" t="s">
        <v>77</v>
      </c>
      <c r="B5" s="4" t="s">
        <v>73</v>
      </c>
      <c r="C5" s="8"/>
      <c r="D5" s="8"/>
      <c r="E5" s="8"/>
      <c r="F5" s="8"/>
      <c r="G5" s="8"/>
      <c r="H5" s="8"/>
      <c r="I5" s="8"/>
      <c r="J5" s="8"/>
      <c r="P5" s="9" t="s">
        <v>78</v>
      </c>
      <c r="Q5" s="12" t="s">
        <v>343</v>
      </c>
    </row>
    <row r="6" spans="1:28" ht="163.5" x14ac:dyDescent="0.2">
      <c r="A6" s="9" t="s">
        <v>78</v>
      </c>
      <c r="B6" s="13" t="s">
        <v>468</v>
      </c>
      <c r="C6" s="13" t="s">
        <v>474</v>
      </c>
      <c r="D6" s="13" t="s">
        <v>476</v>
      </c>
      <c r="E6" s="13" t="s">
        <v>489</v>
      </c>
      <c r="F6" s="13" t="s">
        <v>469</v>
      </c>
      <c r="G6" s="13" t="s">
        <v>472</v>
      </c>
      <c r="H6" s="13" t="s">
        <v>479</v>
      </c>
      <c r="I6" s="13" t="s">
        <v>71</v>
      </c>
      <c r="J6" s="12" t="s">
        <v>395</v>
      </c>
      <c r="N6" s="22" t="s">
        <v>396</v>
      </c>
      <c r="P6" s="38" t="s">
        <v>80</v>
      </c>
      <c r="Q6" s="37">
        <v>50.033333333333339</v>
      </c>
      <c r="R6" s="22" t="s">
        <v>536</v>
      </c>
      <c r="S6" s="22" t="s">
        <v>397</v>
      </c>
      <c r="AB6" s="22"/>
    </row>
    <row r="7" spans="1:28" x14ac:dyDescent="0.2">
      <c r="A7" s="5" t="s">
        <v>468</v>
      </c>
      <c r="B7" s="11"/>
      <c r="C7" s="11">
        <v>3</v>
      </c>
      <c r="D7" s="11">
        <v>3</v>
      </c>
      <c r="E7" s="11">
        <v>3</v>
      </c>
      <c r="F7" s="11">
        <v>4</v>
      </c>
      <c r="G7" s="11">
        <v>1</v>
      </c>
      <c r="H7" s="11">
        <v>3</v>
      </c>
      <c r="I7" s="11"/>
      <c r="J7" s="11">
        <v>17</v>
      </c>
      <c r="N7" s="36">
        <f>F29/60</f>
        <v>0.28333333333333333</v>
      </c>
      <c r="P7" s="25" t="s">
        <v>468</v>
      </c>
      <c r="Q7" s="24">
        <v>8.9666666666666668</v>
      </c>
      <c r="R7" s="24">
        <f>Q7*1.667</f>
        <v>14.947433333333334</v>
      </c>
      <c r="S7" s="24">
        <f t="shared" ref="S7:S13" si="0">R7+N7</f>
        <v>15.230766666666668</v>
      </c>
      <c r="AB7" s="23"/>
    </row>
    <row r="8" spans="1:28" x14ac:dyDescent="0.2">
      <c r="A8" s="5" t="s">
        <v>474</v>
      </c>
      <c r="B8" s="11">
        <v>3</v>
      </c>
      <c r="C8" s="11"/>
      <c r="D8" s="11">
        <v>2</v>
      </c>
      <c r="E8" s="11">
        <v>3</v>
      </c>
      <c r="F8" s="11">
        <v>3</v>
      </c>
      <c r="G8" s="11">
        <v>4</v>
      </c>
      <c r="H8" s="11">
        <v>3</v>
      </c>
      <c r="I8" s="11"/>
      <c r="J8" s="11">
        <v>18</v>
      </c>
      <c r="N8" s="36">
        <f t="shared" ref="N8:N13" si="1">F30/60</f>
        <v>0.3</v>
      </c>
      <c r="P8" s="25" t="s">
        <v>474</v>
      </c>
      <c r="Q8" s="24">
        <v>9.5</v>
      </c>
      <c r="R8" s="24">
        <f t="shared" ref="R8:R13" si="2">Q8*1.667</f>
        <v>15.836500000000001</v>
      </c>
      <c r="S8" s="24">
        <f t="shared" si="0"/>
        <v>16.136500000000002</v>
      </c>
      <c r="AB8" s="23"/>
    </row>
    <row r="9" spans="1:28" x14ac:dyDescent="0.2">
      <c r="A9" s="5" t="s">
        <v>476</v>
      </c>
      <c r="B9" s="11">
        <v>4</v>
      </c>
      <c r="C9" s="11">
        <v>4</v>
      </c>
      <c r="D9" s="11"/>
      <c r="E9" s="11">
        <v>3</v>
      </c>
      <c r="F9" s="11">
        <v>3</v>
      </c>
      <c r="G9" s="11">
        <v>4</v>
      </c>
      <c r="H9" s="11">
        <v>3</v>
      </c>
      <c r="I9" s="11"/>
      <c r="J9" s="11">
        <v>21</v>
      </c>
      <c r="N9" s="36">
        <f t="shared" si="1"/>
        <v>0.35</v>
      </c>
      <c r="P9" s="25" t="s">
        <v>476</v>
      </c>
      <c r="Q9" s="24">
        <v>5.333333333333333</v>
      </c>
      <c r="R9" s="24">
        <f t="shared" si="2"/>
        <v>8.8906666666666663</v>
      </c>
      <c r="S9" s="24">
        <f t="shared" si="0"/>
        <v>9.2406666666666659</v>
      </c>
      <c r="AB9" s="23"/>
    </row>
    <row r="10" spans="1:28" x14ac:dyDescent="0.2">
      <c r="A10" s="5" t="s">
        <v>489</v>
      </c>
      <c r="B10" s="11"/>
      <c r="C10" s="11"/>
      <c r="D10" s="11">
        <v>3</v>
      </c>
      <c r="E10" s="11"/>
      <c r="F10" s="11">
        <v>3</v>
      </c>
      <c r="G10" s="11">
        <v>5</v>
      </c>
      <c r="H10" s="11">
        <v>2</v>
      </c>
      <c r="I10" s="11"/>
      <c r="J10" s="11">
        <v>13</v>
      </c>
      <c r="N10" s="36">
        <f t="shared" si="1"/>
        <v>0.21666666666666667</v>
      </c>
      <c r="P10" s="25" t="s">
        <v>489</v>
      </c>
      <c r="Q10" s="24">
        <v>7.666666666666667</v>
      </c>
      <c r="R10" s="24">
        <f t="shared" si="2"/>
        <v>12.780333333333335</v>
      </c>
      <c r="S10" s="24">
        <f t="shared" si="0"/>
        <v>12.997000000000002</v>
      </c>
      <c r="AB10" s="23"/>
    </row>
    <row r="11" spans="1:28" x14ac:dyDescent="0.2">
      <c r="A11" s="5" t="s">
        <v>469</v>
      </c>
      <c r="B11" s="11">
        <v>5</v>
      </c>
      <c r="C11" s="11">
        <v>3</v>
      </c>
      <c r="D11" s="11">
        <v>4</v>
      </c>
      <c r="E11" s="11">
        <v>3</v>
      </c>
      <c r="F11" s="11"/>
      <c r="G11" s="11">
        <v>3</v>
      </c>
      <c r="H11" s="11">
        <v>4</v>
      </c>
      <c r="I11" s="11"/>
      <c r="J11" s="11">
        <v>22</v>
      </c>
      <c r="N11" s="36">
        <f t="shared" si="1"/>
        <v>0.36666666666666664</v>
      </c>
      <c r="P11" s="25" t="s">
        <v>469</v>
      </c>
      <c r="Q11" s="24">
        <v>8.9</v>
      </c>
      <c r="R11" s="24">
        <f t="shared" si="2"/>
        <v>14.836300000000001</v>
      </c>
      <c r="S11" s="24">
        <f t="shared" si="0"/>
        <v>15.202966666666669</v>
      </c>
      <c r="AB11" s="23"/>
    </row>
    <row r="12" spans="1:28" ht="12.75" customHeight="1" x14ac:dyDescent="0.2">
      <c r="A12" s="5" t="s">
        <v>472</v>
      </c>
      <c r="B12" s="11"/>
      <c r="C12" s="11">
        <v>1</v>
      </c>
      <c r="D12" s="11">
        <v>3</v>
      </c>
      <c r="E12" s="11"/>
      <c r="F12" s="11"/>
      <c r="G12" s="11"/>
      <c r="H12" s="11">
        <v>3</v>
      </c>
      <c r="I12" s="11"/>
      <c r="J12" s="11">
        <v>7</v>
      </c>
      <c r="N12" s="36">
        <f t="shared" si="1"/>
        <v>0.11666666666666667</v>
      </c>
      <c r="P12" s="25" t="s">
        <v>472</v>
      </c>
      <c r="Q12" s="24">
        <v>4.333333333333333</v>
      </c>
      <c r="R12" s="24">
        <f t="shared" si="2"/>
        <v>7.2236666666666665</v>
      </c>
      <c r="S12" s="24">
        <f t="shared" si="0"/>
        <v>7.3403333333333327</v>
      </c>
      <c r="AB12" s="23"/>
    </row>
    <row r="13" spans="1:28" x14ac:dyDescent="0.2">
      <c r="A13" s="5" t="s">
        <v>479</v>
      </c>
      <c r="B13" s="11">
        <v>4</v>
      </c>
      <c r="C13" s="11">
        <v>3</v>
      </c>
      <c r="D13" s="11">
        <v>3</v>
      </c>
      <c r="E13" s="11">
        <v>3</v>
      </c>
      <c r="F13" s="11">
        <v>3</v>
      </c>
      <c r="G13" s="11">
        <v>5</v>
      </c>
      <c r="H13" s="11"/>
      <c r="I13" s="11"/>
      <c r="J13" s="11">
        <v>21</v>
      </c>
      <c r="N13" s="36">
        <f t="shared" si="1"/>
        <v>0.35</v>
      </c>
      <c r="P13" s="25" t="s">
        <v>479</v>
      </c>
      <c r="Q13" s="24">
        <v>5.3333333333333339</v>
      </c>
      <c r="R13" s="24">
        <f t="shared" si="2"/>
        <v>8.890666666666668</v>
      </c>
      <c r="S13" s="24">
        <f t="shared" si="0"/>
        <v>9.2406666666666677</v>
      </c>
      <c r="AB13" s="23"/>
    </row>
    <row r="14" spans="1:28" x14ac:dyDescent="0.2">
      <c r="A14" s="5" t="s">
        <v>80</v>
      </c>
      <c r="B14" s="11">
        <v>4</v>
      </c>
      <c r="C14" s="11">
        <v>4</v>
      </c>
      <c r="D14" s="11">
        <v>4</v>
      </c>
      <c r="E14" s="11">
        <v>3</v>
      </c>
      <c r="F14" s="11">
        <v>4</v>
      </c>
      <c r="G14" s="11">
        <v>4</v>
      </c>
      <c r="H14" s="11">
        <v>4</v>
      </c>
      <c r="I14" s="11"/>
      <c r="J14" s="11">
        <v>27</v>
      </c>
      <c r="AB14" s="23"/>
    </row>
    <row r="15" spans="1:28" x14ac:dyDescent="0.2">
      <c r="A15" s="5" t="s">
        <v>71</v>
      </c>
      <c r="B15" s="11"/>
      <c r="C15" s="11"/>
      <c r="D15" s="11"/>
      <c r="E15" s="11"/>
      <c r="F15" s="11"/>
      <c r="G15" s="11"/>
      <c r="H15" s="11"/>
      <c r="I15" s="11">
        <v>91</v>
      </c>
      <c r="J15" s="11">
        <v>91</v>
      </c>
      <c r="AB15" s="23"/>
    </row>
    <row r="16" spans="1:28" x14ac:dyDescent="0.2">
      <c r="A16" s="5" t="s">
        <v>395</v>
      </c>
      <c r="B16" s="11">
        <v>20</v>
      </c>
      <c r="C16" s="11">
        <v>18</v>
      </c>
      <c r="D16" s="11">
        <v>22</v>
      </c>
      <c r="E16" s="11">
        <v>18</v>
      </c>
      <c r="F16" s="11">
        <v>20</v>
      </c>
      <c r="G16" s="11">
        <v>26</v>
      </c>
      <c r="H16" s="11">
        <v>22</v>
      </c>
      <c r="I16" s="11">
        <v>91</v>
      </c>
      <c r="J16" s="11">
        <v>237</v>
      </c>
      <c r="AB16" s="23"/>
    </row>
    <row r="17" spans="1:28" x14ac:dyDescent="0.2">
      <c r="AB17" s="23"/>
    </row>
    <row r="18" spans="1:28" x14ac:dyDescent="0.2">
      <c r="N18" s="23"/>
      <c r="AB18" s="23"/>
    </row>
    <row r="19" spans="1:28" x14ac:dyDescent="0.2">
      <c r="A19" s="5"/>
      <c r="B19" s="20"/>
      <c r="C19" s="20"/>
      <c r="D19" s="20"/>
      <c r="E19" s="20"/>
      <c r="F19" s="20"/>
      <c r="G19" s="20"/>
      <c r="H19" s="20"/>
      <c r="I19" s="20"/>
      <c r="J19" s="20"/>
      <c r="K19" s="20"/>
      <c r="L19" s="11"/>
      <c r="M19" s="11"/>
      <c r="N19" s="31"/>
      <c r="AB19" s="31"/>
    </row>
    <row r="20" spans="1:28" x14ac:dyDescent="0.2">
      <c r="A20" s="5"/>
      <c r="B20" s="20"/>
      <c r="C20" s="20"/>
      <c r="D20" s="20"/>
      <c r="E20" s="20"/>
      <c r="F20" s="20"/>
      <c r="G20" s="20"/>
      <c r="H20" s="20"/>
      <c r="I20" s="20"/>
      <c r="J20" s="20"/>
      <c r="K20" s="20"/>
      <c r="L20" s="11"/>
      <c r="M20" s="11"/>
      <c r="N20" s="31"/>
      <c r="AB20" s="31"/>
    </row>
    <row r="23" spans="1:28" x14ac:dyDescent="0.2">
      <c r="A23" s="41" t="s">
        <v>104</v>
      </c>
      <c r="B23" s="41"/>
      <c r="C23" s="41"/>
      <c r="D23" s="41"/>
      <c r="E23" s="41"/>
      <c r="F23" s="41"/>
      <c r="G23" s="41"/>
      <c r="H23" s="41"/>
      <c r="I23" s="41"/>
      <c r="J23" s="41"/>
      <c r="K23" s="41"/>
    </row>
    <row r="25" spans="1:28" x14ac:dyDescent="0.2">
      <c r="A25" s="4" t="s">
        <v>68</v>
      </c>
      <c r="B25" t="s">
        <v>71</v>
      </c>
    </row>
    <row r="27" spans="1:28" x14ac:dyDescent="0.2">
      <c r="A27" s="4" t="s">
        <v>77</v>
      </c>
      <c r="B27" s="7" t="s">
        <v>73</v>
      </c>
      <c r="C27" s="8"/>
      <c r="D27" s="8"/>
      <c r="E27" s="8"/>
      <c r="F27" s="8"/>
    </row>
    <row r="28" spans="1:28" ht="166.5" x14ac:dyDescent="0.2">
      <c r="A28" s="32" t="s">
        <v>78</v>
      </c>
      <c r="B28" s="12" t="s">
        <v>470</v>
      </c>
      <c r="C28" s="12" t="s">
        <v>496</v>
      </c>
      <c r="D28" s="12" t="s">
        <v>542</v>
      </c>
      <c r="E28" s="12" t="s">
        <v>571</v>
      </c>
      <c r="F28" s="12" t="s">
        <v>395</v>
      </c>
      <c r="Q28" s="4"/>
      <c r="R28" s="4"/>
      <c r="S28" s="4"/>
      <c r="T28" s="4"/>
      <c r="U28" s="4"/>
      <c r="V28" s="4"/>
      <c r="W28" s="4"/>
      <c r="X28" s="4"/>
      <c r="Y28" s="4"/>
      <c r="Z28" s="4"/>
      <c r="AA28" s="4"/>
      <c r="AB28" s="4"/>
    </row>
    <row r="29" spans="1:28" x14ac:dyDescent="0.2">
      <c r="A29" s="5" t="s">
        <v>468</v>
      </c>
      <c r="B29" s="11">
        <v>6</v>
      </c>
      <c r="C29" s="11">
        <v>5</v>
      </c>
      <c r="D29" s="11">
        <v>5</v>
      </c>
      <c r="E29" s="11">
        <v>1</v>
      </c>
      <c r="F29" s="11">
        <v>17</v>
      </c>
    </row>
    <row r="30" spans="1:28" x14ac:dyDescent="0.2">
      <c r="A30" s="5" t="s">
        <v>474</v>
      </c>
      <c r="B30" s="11">
        <v>5</v>
      </c>
      <c r="C30" s="11">
        <v>5</v>
      </c>
      <c r="D30" s="11">
        <v>6</v>
      </c>
      <c r="E30" s="11">
        <v>2</v>
      </c>
      <c r="F30" s="11">
        <v>18</v>
      </c>
    </row>
    <row r="31" spans="1:28" x14ac:dyDescent="0.2">
      <c r="A31" s="5" t="s">
        <v>476</v>
      </c>
      <c r="B31" s="11">
        <v>6</v>
      </c>
      <c r="C31" s="11">
        <v>6</v>
      </c>
      <c r="D31" s="11">
        <v>6</v>
      </c>
      <c r="E31" s="11">
        <v>3</v>
      </c>
      <c r="F31" s="11">
        <v>21</v>
      </c>
    </row>
    <row r="32" spans="1:28" x14ac:dyDescent="0.2">
      <c r="A32" s="5" t="s">
        <v>489</v>
      </c>
      <c r="B32" s="11">
        <v>4</v>
      </c>
      <c r="C32" s="11">
        <v>4</v>
      </c>
      <c r="D32" s="11">
        <v>4</v>
      </c>
      <c r="E32" s="11">
        <v>1</v>
      </c>
      <c r="F32" s="11">
        <v>13</v>
      </c>
    </row>
    <row r="33" spans="1:12" x14ac:dyDescent="0.2">
      <c r="A33" s="5" t="s">
        <v>469</v>
      </c>
      <c r="B33" s="11">
        <v>7</v>
      </c>
      <c r="C33" s="11">
        <v>9</v>
      </c>
      <c r="D33" s="11">
        <v>4</v>
      </c>
      <c r="E33" s="11">
        <v>2</v>
      </c>
      <c r="F33" s="11">
        <v>22</v>
      </c>
    </row>
    <row r="34" spans="1:12" x14ac:dyDescent="0.2">
      <c r="A34" s="5" t="s">
        <v>472</v>
      </c>
      <c r="B34" s="11">
        <v>3</v>
      </c>
      <c r="C34" s="11">
        <v>2</v>
      </c>
      <c r="D34" s="11">
        <v>2</v>
      </c>
      <c r="E34" s="11"/>
      <c r="F34" s="11">
        <v>7</v>
      </c>
    </row>
    <row r="35" spans="1:12" x14ac:dyDescent="0.2">
      <c r="A35" s="5" t="s">
        <v>479</v>
      </c>
      <c r="B35" s="11">
        <v>6</v>
      </c>
      <c r="C35" s="11">
        <v>6</v>
      </c>
      <c r="D35" s="11">
        <v>8</v>
      </c>
      <c r="E35" s="11">
        <v>1</v>
      </c>
      <c r="F35" s="11">
        <v>21</v>
      </c>
    </row>
    <row r="36" spans="1:12" x14ac:dyDescent="0.2">
      <c r="A36" s="5" t="s">
        <v>80</v>
      </c>
      <c r="B36" s="11">
        <v>7</v>
      </c>
      <c r="C36" s="11">
        <v>7</v>
      </c>
      <c r="D36" s="11">
        <v>6</v>
      </c>
      <c r="E36" s="11">
        <v>7</v>
      </c>
      <c r="F36" s="11">
        <v>27</v>
      </c>
    </row>
    <row r="37" spans="1:12" x14ac:dyDescent="0.2">
      <c r="A37" s="5" t="s">
        <v>395</v>
      </c>
      <c r="B37" s="11">
        <v>44</v>
      </c>
      <c r="C37" s="11">
        <v>44</v>
      </c>
      <c r="D37" s="11">
        <v>41</v>
      </c>
      <c r="E37" s="11">
        <v>17</v>
      </c>
      <c r="F37" s="11">
        <v>146</v>
      </c>
    </row>
    <row r="41" spans="1:12" x14ac:dyDescent="0.2">
      <c r="A41" s="5"/>
      <c r="B41" s="20"/>
      <c r="C41" s="20"/>
      <c r="D41" s="20"/>
      <c r="E41" s="20"/>
      <c r="F41" s="20"/>
      <c r="G41" s="20"/>
      <c r="H41" s="20"/>
      <c r="I41" s="20"/>
      <c r="J41" s="20"/>
      <c r="K41" s="20"/>
      <c r="L41" s="11"/>
    </row>
    <row r="42" spans="1:12" x14ac:dyDescent="0.2">
      <c r="A42" s="5"/>
      <c r="B42" s="20"/>
      <c r="C42" s="20"/>
      <c r="D42" s="20"/>
      <c r="E42" s="20"/>
      <c r="F42" s="20"/>
      <c r="G42" s="20"/>
      <c r="H42" s="20"/>
      <c r="I42" s="20"/>
      <c r="J42" s="20"/>
      <c r="K42" s="20"/>
      <c r="L42" s="11"/>
    </row>
  </sheetData>
  <mergeCells count="3">
    <mergeCell ref="A1:K1"/>
    <mergeCell ref="A23:K23"/>
    <mergeCell ref="P1:Y1"/>
  </mergeCells>
  <conditionalFormatting sqref="N7:N13">
    <cfRule type="colorScale" priority="7">
      <colorScale>
        <cfvo type="min"/>
        <cfvo type="max"/>
        <color rgb="FFFFEF9C"/>
        <color rgb="FF63BE7B"/>
      </colorScale>
    </cfRule>
  </conditionalFormatting>
  <conditionalFormatting sqref="R7:S13">
    <cfRule type="colorScale" priority="6">
      <colorScale>
        <cfvo type="min"/>
        <cfvo type="max"/>
        <color rgb="FFFFEF9C"/>
        <color rgb="FF63BE7B"/>
      </colorScale>
    </cfRule>
  </conditionalFormatting>
  <conditionalFormatting pivot="1" sqref="Q7:Q13">
    <cfRule type="colorScale" priority="1">
      <colorScale>
        <cfvo type="min"/>
        <cfvo type="max"/>
        <color rgb="FFFFEF9C"/>
        <color rgb="FF63BE7B"/>
      </colorScale>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CB782-9444-4CC6-AF89-010C30809CB6}">
  <dimension ref="A1:G64"/>
  <sheetViews>
    <sheetView workbookViewId="0">
      <selection activeCell="F2" sqref="F2"/>
    </sheetView>
  </sheetViews>
  <sheetFormatPr defaultRowHeight="12.75" x14ac:dyDescent="0.2"/>
  <cols>
    <col min="2" max="2" width="13" customWidth="1"/>
    <col min="3" max="3" width="30.28515625" customWidth="1"/>
    <col min="4" max="6" width="10" style="35" customWidth="1"/>
    <col min="7" max="7" width="15.140625" style="35" bestFit="1" customWidth="1"/>
  </cols>
  <sheetData>
    <row r="1" spans="1:7" x14ac:dyDescent="0.2">
      <c r="D1" s="34" t="s">
        <v>462</v>
      </c>
      <c r="E1" s="34" t="s">
        <v>461</v>
      </c>
      <c r="F1" s="34" t="s">
        <v>463</v>
      </c>
      <c r="G1" s="34" t="s">
        <v>464</v>
      </c>
    </row>
    <row r="2" spans="1:7" x14ac:dyDescent="0.2">
      <c r="A2">
        <v>24</v>
      </c>
      <c r="B2">
        <v>170011593</v>
      </c>
      <c r="C2" s="25" t="s">
        <v>82</v>
      </c>
      <c r="D2" s="34" t="e">
        <f t="shared" ref="D2:D33" si="0">F2-E2</f>
        <v>#N/A</v>
      </c>
      <c r="E2" s="34" t="e">
        <f>VLOOKUP(C2,Avaliações!P:Y,3,FALSE)</f>
        <v>#N/A</v>
      </c>
      <c r="F2" s="34" t="e">
        <f>VLOOKUP(C2,Avaliações!P:Y,4,FALSE)</f>
        <v>#N/A</v>
      </c>
      <c r="G2" s="34"/>
    </row>
    <row r="3" spans="1:7" x14ac:dyDescent="0.2">
      <c r="A3">
        <v>30</v>
      </c>
      <c r="B3">
        <v>170105792</v>
      </c>
      <c r="C3" s="25" t="s">
        <v>82</v>
      </c>
      <c r="D3" s="34" t="e">
        <f t="shared" si="0"/>
        <v>#N/A</v>
      </c>
      <c r="E3" s="34" t="e">
        <f>VLOOKUP(C3,Avaliações!P:Y,3,FALSE)</f>
        <v>#N/A</v>
      </c>
      <c r="F3" s="34" t="e">
        <f>VLOOKUP(C3,Avaliações!P:Y,4,FALSE)</f>
        <v>#N/A</v>
      </c>
      <c r="G3" s="34"/>
    </row>
    <row r="4" spans="1:7" x14ac:dyDescent="0.2">
      <c r="A4">
        <v>40</v>
      </c>
      <c r="B4">
        <v>170016919</v>
      </c>
      <c r="C4" s="25" t="s">
        <v>82</v>
      </c>
      <c r="D4" s="34" t="e">
        <f t="shared" si="0"/>
        <v>#N/A</v>
      </c>
      <c r="E4" s="34" t="e">
        <f>VLOOKUP(C4,Avaliações!P:Y,3,FALSE)</f>
        <v>#N/A</v>
      </c>
      <c r="F4" s="34" t="e">
        <f>VLOOKUP(C4,Avaliações!P:Y,4,FALSE)</f>
        <v>#N/A</v>
      </c>
      <c r="G4" s="34"/>
    </row>
    <row r="5" spans="1:7" x14ac:dyDescent="0.2">
      <c r="A5">
        <v>58</v>
      </c>
      <c r="B5">
        <v>170114341</v>
      </c>
      <c r="C5" s="25" t="s">
        <v>82</v>
      </c>
      <c r="D5" s="34" t="e">
        <f t="shared" si="0"/>
        <v>#N/A</v>
      </c>
      <c r="E5" s="34" t="e">
        <f>VLOOKUP(C5,Avaliações!P:Y,3,FALSE)</f>
        <v>#N/A</v>
      </c>
      <c r="F5" s="34" t="e">
        <f>VLOOKUP(C5,Avaliações!P:Y,4,FALSE)</f>
        <v>#N/A</v>
      </c>
      <c r="G5" s="34"/>
    </row>
    <row r="6" spans="1:7" x14ac:dyDescent="0.2">
      <c r="A6">
        <v>59</v>
      </c>
      <c r="B6">
        <v>170115003</v>
      </c>
      <c r="C6" s="25" t="s">
        <v>82</v>
      </c>
      <c r="D6" s="34" t="e">
        <f t="shared" si="0"/>
        <v>#N/A</v>
      </c>
      <c r="E6" s="34" t="e">
        <f>VLOOKUP(C6,Avaliações!P:Y,3,FALSE)</f>
        <v>#N/A</v>
      </c>
      <c r="F6" s="34" t="e">
        <f>VLOOKUP(C6,Avaliações!P:Y,4,FALSE)</f>
        <v>#N/A</v>
      </c>
      <c r="G6" s="34"/>
    </row>
    <row r="7" spans="1:7" x14ac:dyDescent="0.2">
      <c r="A7">
        <v>62</v>
      </c>
      <c r="B7">
        <v>160148766</v>
      </c>
      <c r="C7" s="25" t="s">
        <v>82</v>
      </c>
      <c r="D7" s="34" t="e">
        <f t="shared" si="0"/>
        <v>#N/A</v>
      </c>
      <c r="E7" s="34" t="e">
        <f>VLOOKUP(C7,Avaliações!P:Y,3,FALSE)</f>
        <v>#N/A</v>
      </c>
      <c r="F7" s="34" t="e">
        <f>VLOOKUP(C7,Avaliações!P:Y,4,FALSE)</f>
        <v>#N/A</v>
      </c>
      <c r="G7" s="34"/>
    </row>
    <row r="8" spans="1:7" x14ac:dyDescent="0.2">
      <c r="A8">
        <v>1</v>
      </c>
      <c r="B8">
        <v>160109205</v>
      </c>
      <c r="C8" s="25" t="s">
        <v>96</v>
      </c>
      <c r="D8" s="34" t="e">
        <f t="shared" si="0"/>
        <v>#N/A</v>
      </c>
      <c r="E8" s="34" t="e">
        <f>VLOOKUP(C8,Avaliações!P:Y,3,FALSE)</f>
        <v>#N/A</v>
      </c>
      <c r="F8" s="34" t="e">
        <f>VLOOKUP(C8,Avaliações!P:Y,4,FALSE)</f>
        <v>#N/A</v>
      </c>
      <c r="G8" s="34"/>
    </row>
    <row r="9" spans="1:7" x14ac:dyDescent="0.2">
      <c r="A9">
        <v>7</v>
      </c>
      <c r="B9">
        <v>160151031</v>
      </c>
      <c r="C9" s="25" t="s">
        <v>96</v>
      </c>
      <c r="D9" s="34" t="e">
        <f t="shared" si="0"/>
        <v>#N/A</v>
      </c>
      <c r="E9" s="34" t="e">
        <f>VLOOKUP(C9,Avaliações!P:Y,3,FALSE)</f>
        <v>#N/A</v>
      </c>
      <c r="F9" s="34" t="e">
        <f>VLOOKUP(C9,Avaliações!P:Y,4,FALSE)</f>
        <v>#N/A</v>
      </c>
      <c r="G9" s="34"/>
    </row>
    <row r="10" spans="1:7" x14ac:dyDescent="0.2">
      <c r="A10">
        <v>16</v>
      </c>
      <c r="B10">
        <v>170120546</v>
      </c>
      <c r="C10" s="25" t="s">
        <v>96</v>
      </c>
      <c r="D10" s="34" t="e">
        <f t="shared" si="0"/>
        <v>#N/A</v>
      </c>
      <c r="E10" s="34" t="e">
        <f>VLOOKUP(C10,Avaliações!P:Y,3,FALSE)</f>
        <v>#N/A</v>
      </c>
      <c r="F10" s="34" t="e">
        <f>VLOOKUP(C10,Avaliações!P:Y,4,FALSE)</f>
        <v>#N/A</v>
      </c>
      <c r="G10" s="34"/>
    </row>
    <row r="11" spans="1:7" x14ac:dyDescent="0.2">
      <c r="A11">
        <v>35</v>
      </c>
      <c r="B11">
        <v>170196101</v>
      </c>
      <c r="C11" s="25" t="s">
        <v>96</v>
      </c>
      <c r="D11" s="34" t="e">
        <f t="shared" si="0"/>
        <v>#N/A</v>
      </c>
      <c r="E11" s="34" t="e">
        <f>VLOOKUP(C11,Avaliações!P:Y,3,FALSE)</f>
        <v>#N/A</v>
      </c>
      <c r="F11" s="34" t="e">
        <f>VLOOKUP(C11,Avaliações!P:Y,4,FALSE)</f>
        <v>#N/A</v>
      </c>
      <c r="G11" s="34"/>
    </row>
    <row r="12" spans="1:7" x14ac:dyDescent="0.2">
      <c r="A12">
        <v>46</v>
      </c>
      <c r="B12">
        <v>160156891</v>
      </c>
      <c r="C12" s="25" t="s">
        <v>96</v>
      </c>
      <c r="D12" s="34" t="e">
        <f t="shared" si="0"/>
        <v>#N/A</v>
      </c>
      <c r="E12" s="34" t="e">
        <f>VLOOKUP(C12,Avaliações!P:Y,3,FALSE)</f>
        <v>#N/A</v>
      </c>
      <c r="F12" s="34" t="e">
        <f>VLOOKUP(C12,Avaliações!P:Y,4,FALSE)</f>
        <v>#N/A</v>
      </c>
      <c r="G12" s="34"/>
    </row>
    <row r="13" spans="1:7" x14ac:dyDescent="0.2">
      <c r="A13">
        <v>60</v>
      </c>
      <c r="B13">
        <v>170115542</v>
      </c>
      <c r="C13" s="25" t="s">
        <v>96</v>
      </c>
      <c r="D13" s="34" t="e">
        <f t="shared" si="0"/>
        <v>#N/A</v>
      </c>
      <c r="E13" s="34" t="e">
        <f>VLOOKUP(C13,Avaliações!P:Y,3,FALSE)</f>
        <v>#N/A</v>
      </c>
      <c r="F13" s="34" t="e">
        <f>VLOOKUP(C13,Avaliações!P:Y,4,FALSE)</f>
        <v>#N/A</v>
      </c>
      <c r="G13" s="34"/>
    </row>
    <row r="14" spans="1:7" x14ac:dyDescent="0.2">
      <c r="A14">
        <v>33</v>
      </c>
      <c r="B14">
        <v>160127271</v>
      </c>
      <c r="C14" s="25" t="s">
        <v>98</v>
      </c>
      <c r="D14" s="34" t="e">
        <f t="shared" si="0"/>
        <v>#N/A</v>
      </c>
      <c r="E14" s="34" t="e">
        <f>VLOOKUP(C14,Avaliações!P:Y,3,FALSE)</f>
        <v>#N/A</v>
      </c>
      <c r="F14" s="34" t="e">
        <f>VLOOKUP(C14,Avaliações!P:Y,4,FALSE)</f>
        <v>#N/A</v>
      </c>
      <c r="G14" s="34"/>
    </row>
    <row r="15" spans="1:7" x14ac:dyDescent="0.2">
      <c r="A15">
        <v>39</v>
      </c>
      <c r="B15">
        <v>170016897</v>
      </c>
      <c r="C15" s="25" t="s">
        <v>98</v>
      </c>
      <c r="D15" s="34" t="e">
        <f t="shared" si="0"/>
        <v>#N/A</v>
      </c>
      <c r="E15" s="34" t="e">
        <f>VLOOKUP(C15,Avaliações!P:Y,3,FALSE)</f>
        <v>#N/A</v>
      </c>
      <c r="F15" s="34" t="e">
        <f>VLOOKUP(C15,Avaliações!P:Y,4,FALSE)</f>
        <v>#N/A</v>
      </c>
      <c r="G15" s="34"/>
    </row>
    <row r="16" spans="1:7" x14ac:dyDescent="0.2">
      <c r="A16">
        <v>41</v>
      </c>
      <c r="B16">
        <v>160034914</v>
      </c>
      <c r="C16" s="25" t="s">
        <v>98</v>
      </c>
      <c r="D16" s="34" t="e">
        <f t="shared" si="0"/>
        <v>#N/A</v>
      </c>
      <c r="E16" s="34" t="e">
        <f>VLOOKUP(C16,Avaliações!P:Y,3,FALSE)</f>
        <v>#N/A</v>
      </c>
      <c r="F16" s="34" t="e">
        <f>VLOOKUP(C16,Avaliações!P:Y,4,FALSE)</f>
        <v>#N/A</v>
      </c>
      <c r="G16" s="34"/>
    </row>
    <row r="17" spans="1:7" x14ac:dyDescent="0.2">
      <c r="A17">
        <v>44</v>
      </c>
      <c r="B17">
        <v>160135052</v>
      </c>
      <c r="C17" s="25" t="s">
        <v>98</v>
      </c>
      <c r="D17" s="34" t="e">
        <f t="shared" si="0"/>
        <v>#N/A</v>
      </c>
      <c r="E17" s="34" t="e">
        <f>VLOOKUP(C17,Avaliações!P:Y,3,FALSE)</f>
        <v>#N/A</v>
      </c>
      <c r="F17" s="34" t="e">
        <f>VLOOKUP(C17,Avaliações!P:Y,4,FALSE)</f>
        <v>#N/A</v>
      </c>
      <c r="G17" s="34"/>
    </row>
    <row r="18" spans="1:7" x14ac:dyDescent="0.2">
      <c r="A18">
        <v>49</v>
      </c>
      <c r="B18">
        <v>110133528</v>
      </c>
      <c r="C18" s="25" t="s">
        <v>98</v>
      </c>
      <c r="D18" s="34" t="e">
        <f t="shared" si="0"/>
        <v>#N/A</v>
      </c>
      <c r="E18" s="34" t="e">
        <f>VLOOKUP(C18,Avaliações!P:Y,3,FALSE)</f>
        <v>#N/A</v>
      </c>
      <c r="F18" s="34" t="e">
        <f>VLOOKUP(C18,Avaliações!P:Y,4,FALSE)</f>
        <v>#N/A</v>
      </c>
      <c r="G18" s="34"/>
    </row>
    <row r="19" spans="1:7" x14ac:dyDescent="0.2">
      <c r="A19">
        <v>51</v>
      </c>
      <c r="B19">
        <v>160037590</v>
      </c>
      <c r="C19" s="25" t="s">
        <v>98</v>
      </c>
      <c r="D19" s="34" t="e">
        <f t="shared" si="0"/>
        <v>#N/A</v>
      </c>
      <c r="E19" s="34" t="e">
        <f>VLOOKUP(C19,Avaliações!P:Y,3,FALSE)</f>
        <v>#N/A</v>
      </c>
      <c r="F19" s="34" t="e">
        <f>VLOOKUP(C19,Avaliações!P:Y,4,FALSE)</f>
        <v>#N/A</v>
      </c>
      <c r="G19" s="34"/>
    </row>
    <row r="20" spans="1:7" x14ac:dyDescent="0.2">
      <c r="A20">
        <v>52</v>
      </c>
      <c r="B20">
        <v>120109531</v>
      </c>
      <c r="C20" s="25" t="s">
        <v>98</v>
      </c>
      <c r="D20" s="34" t="e">
        <f t="shared" si="0"/>
        <v>#N/A</v>
      </c>
      <c r="E20" s="34" t="e">
        <f>VLOOKUP(C20,Avaliações!P:Y,3,FALSE)</f>
        <v>#N/A</v>
      </c>
      <c r="F20" s="34" t="e">
        <f>VLOOKUP(C20,Avaliações!P:Y,4,FALSE)</f>
        <v>#N/A</v>
      </c>
      <c r="G20" s="34"/>
    </row>
    <row r="21" spans="1:7" x14ac:dyDescent="0.2">
      <c r="A21">
        <v>53</v>
      </c>
      <c r="B21">
        <v>170112896</v>
      </c>
      <c r="C21" s="25" t="s">
        <v>98</v>
      </c>
      <c r="D21" s="34" t="e">
        <f t="shared" si="0"/>
        <v>#N/A</v>
      </c>
      <c r="E21" s="34" t="e">
        <f>VLOOKUP(C21,Avaliações!P:Y,3,FALSE)</f>
        <v>#N/A</v>
      </c>
      <c r="F21" s="34" t="e">
        <f>VLOOKUP(C21,Avaliações!P:Y,4,FALSE)</f>
        <v>#N/A</v>
      </c>
      <c r="G21" s="34"/>
    </row>
    <row r="22" spans="1:7" x14ac:dyDescent="0.2">
      <c r="A22">
        <v>8</v>
      </c>
      <c r="B22">
        <v>160112818</v>
      </c>
      <c r="C22" s="25" t="s">
        <v>91</v>
      </c>
      <c r="D22" s="34" t="e">
        <f t="shared" si="0"/>
        <v>#N/A</v>
      </c>
      <c r="E22" s="34" t="e">
        <f>VLOOKUP(C22,Avaliações!P:Y,3,FALSE)</f>
        <v>#N/A</v>
      </c>
      <c r="F22" s="34" t="e">
        <f>VLOOKUP(C22,Avaliações!P:Y,4,FALSE)</f>
        <v>#N/A</v>
      </c>
      <c r="G22" s="34"/>
    </row>
    <row r="23" spans="1:7" x14ac:dyDescent="0.2">
      <c r="A23">
        <v>18</v>
      </c>
      <c r="B23">
        <v>160119154</v>
      </c>
      <c r="C23" s="25" t="s">
        <v>91</v>
      </c>
      <c r="D23" s="34" t="e">
        <f t="shared" si="0"/>
        <v>#N/A</v>
      </c>
      <c r="E23" s="34" t="e">
        <f>VLOOKUP(C23,Avaliações!P:Y,3,FALSE)</f>
        <v>#N/A</v>
      </c>
      <c r="F23" s="34" t="e">
        <f>VLOOKUP(C23,Avaliações!P:Y,4,FALSE)</f>
        <v>#N/A</v>
      </c>
      <c r="G23" s="34"/>
    </row>
    <row r="24" spans="1:7" x14ac:dyDescent="0.2">
      <c r="A24">
        <v>20</v>
      </c>
      <c r="B24">
        <v>190066920</v>
      </c>
      <c r="C24" s="25" t="s">
        <v>91</v>
      </c>
      <c r="D24" s="34" t="e">
        <f t="shared" si="0"/>
        <v>#N/A</v>
      </c>
      <c r="E24" s="34" t="e">
        <f>VLOOKUP(C24,Avaliações!P:Y,3,FALSE)</f>
        <v>#N/A</v>
      </c>
      <c r="F24" s="34" t="e">
        <f>VLOOKUP(C24,Avaliações!P:Y,4,FALSE)</f>
        <v>#N/A</v>
      </c>
      <c r="G24" s="34"/>
    </row>
    <row r="25" spans="1:7" x14ac:dyDescent="0.2">
      <c r="A25">
        <v>26</v>
      </c>
      <c r="B25">
        <v>160123526</v>
      </c>
      <c r="C25" s="25" t="s">
        <v>91</v>
      </c>
      <c r="D25" s="34" t="e">
        <f t="shared" si="0"/>
        <v>#N/A</v>
      </c>
      <c r="E25" s="34" t="e">
        <f>VLOOKUP(C25,Avaliações!P:Y,3,FALSE)</f>
        <v>#N/A</v>
      </c>
      <c r="F25" s="34" t="e">
        <f>VLOOKUP(C25,Avaliações!P:Y,4,FALSE)</f>
        <v>#N/A</v>
      </c>
      <c r="G25" s="34"/>
    </row>
    <row r="26" spans="1:7" x14ac:dyDescent="0.2">
      <c r="A26">
        <v>29</v>
      </c>
      <c r="B26">
        <v>160031095</v>
      </c>
      <c r="C26" s="25" t="s">
        <v>91</v>
      </c>
      <c r="D26" s="34" t="e">
        <f t="shared" si="0"/>
        <v>#N/A</v>
      </c>
      <c r="E26" s="34" t="e">
        <f>VLOOKUP(C26,Avaliações!P:Y,3,FALSE)</f>
        <v>#N/A</v>
      </c>
      <c r="F26" s="34" t="e">
        <f>VLOOKUP(C26,Avaliações!P:Y,4,FALSE)</f>
        <v>#N/A</v>
      </c>
      <c r="G26" s="34"/>
    </row>
    <row r="27" spans="1:7" x14ac:dyDescent="0.2">
      <c r="A27">
        <v>63</v>
      </c>
      <c r="B27">
        <v>170047334</v>
      </c>
      <c r="C27" s="25" t="s">
        <v>91</v>
      </c>
      <c r="D27" s="34" t="e">
        <f t="shared" si="0"/>
        <v>#N/A</v>
      </c>
      <c r="E27" s="34" t="e">
        <f>VLOOKUP(C27,Avaliações!P:Y,3,FALSE)</f>
        <v>#N/A</v>
      </c>
      <c r="F27" s="34" t="e">
        <f>VLOOKUP(C27,Avaliações!P:Y,4,FALSE)</f>
        <v>#N/A</v>
      </c>
      <c r="G27" s="34"/>
    </row>
    <row r="28" spans="1:7" x14ac:dyDescent="0.2">
      <c r="A28">
        <v>10</v>
      </c>
      <c r="B28">
        <v>160066344</v>
      </c>
      <c r="C28" s="25" t="s">
        <v>86</v>
      </c>
      <c r="D28" s="34" t="e">
        <f t="shared" si="0"/>
        <v>#N/A</v>
      </c>
      <c r="E28" s="34" t="e">
        <f>VLOOKUP(C28,Avaliações!P:Y,3,FALSE)</f>
        <v>#N/A</v>
      </c>
      <c r="F28" s="34" t="e">
        <f>VLOOKUP(C28,Avaliações!P:Y,4,FALSE)</f>
        <v>#N/A</v>
      </c>
      <c r="G28" s="34"/>
    </row>
    <row r="29" spans="1:7" x14ac:dyDescent="0.2">
      <c r="A29">
        <v>15</v>
      </c>
      <c r="B29">
        <v>160026750</v>
      </c>
      <c r="C29" s="25" t="s">
        <v>86</v>
      </c>
      <c r="D29" s="34" t="e">
        <f t="shared" si="0"/>
        <v>#N/A</v>
      </c>
      <c r="E29" s="34" t="e">
        <f>VLOOKUP(C29,Avaliações!P:Y,3,FALSE)</f>
        <v>#N/A</v>
      </c>
      <c r="F29" s="34" t="e">
        <f>VLOOKUP(C29,Avaliações!P:Y,4,FALSE)</f>
        <v>#N/A</v>
      </c>
      <c r="G29" s="34"/>
    </row>
    <row r="30" spans="1:7" x14ac:dyDescent="0.2">
      <c r="A30">
        <v>23</v>
      </c>
      <c r="B30">
        <v>160029252</v>
      </c>
      <c r="C30" s="25" t="s">
        <v>86</v>
      </c>
      <c r="D30" s="34" t="e">
        <f t="shared" si="0"/>
        <v>#N/A</v>
      </c>
      <c r="E30" s="34" t="e">
        <f>VLOOKUP(C30,Avaliações!P:Y,3,FALSE)</f>
        <v>#N/A</v>
      </c>
      <c r="F30" s="34" t="e">
        <f>VLOOKUP(C30,Avaliações!P:Y,4,FALSE)</f>
        <v>#N/A</v>
      </c>
      <c r="G30" s="34"/>
    </row>
    <row r="31" spans="1:7" x14ac:dyDescent="0.2">
      <c r="A31">
        <v>32</v>
      </c>
      <c r="B31">
        <v>160009634</v>
      </c>
      <c r="C31" s="25" t="s">
        <v>86</v>
      </c>
      <c r="D31" s="34" t="e">
        <f t="shared" si="0"/>
        <v>#N/A</v>
      </c>
      <c r="E31" s="34" t="e">
        <f>VLOOKUP(C31,Avaliações!P:Y,3,FALSE)</f>
        <v>#N/A</v>
      </c>
      <c r="F31" s="34" t="e">
        <f>VLOOKUP(C31,Avaliações!P:Y,4,FALSE)</f>
        <v>#N/A</v>
      </c>
      <c r="G31" s="34"/>
    </row>
    <row r="32" spans="1:7" x14ac:dyDescent="0.2">
      <c r="A32">
        <v>47</v>
      </c>
      <c r="B32">
        <v>160014191</v>
      </c>
      <c r="C32" s="25" t="s">
        <v>86</v>
      </c>
      <c r="D32" s="34" t="e">
        <f t="shared" si="0"/>
        <v>#N/A</v>
      </c>
      <c r="E32" s="34" t="e">
        <f>VLOOKUP(C32,Avaliações!P:Y,3,FALSE)</f>
        <v>#N/A</v>
      </c>
      <c r="F32" s="34" t="e">
        <f>VLOOKUP(C32,Avaliações!P:Y,4,FALSE)</f>
        <v>#N/A</v>
      </c>
      <c r="G32" s="34"/>
    </row>
    <row r="33" spans="1:7" x14ac:dyDescent="0.2">
      <c r="A33">
        <v>5</v>
      </c>
      <c r="B33">
        <v>160002249</v>
      </c>
      <c r="C33" s="25" t="s">
        <v>87</v>
      </c>
      <c r="D33" s="34" t="e">
        <f t="shared" si="0"/>
        <v>#N/A</v>
      </c>
      <c r="E33" s="34" t="e">
        <f>VLOOKUP(C33,Avaliações!P:Y,3,FALSE)</f>
        <v>#N/A</v>
      </c>
      <c r="F33" s="34" t="e">
        <f>VLOOKUP(C33,Avaliações!P:Y,4,FALSE)</f>
        <v>#N/A</v>
      </c>
      <c r="G33" s="34"/>
    </row>
    <row r="34" spans="1:7" x14ac:dyDescent="0.2">
      <c r="A34">
        <v>12</v>
      </c>
      <c r="B34">
        <v>160004063</v>
      </c>
      <c r="C34" s="25" t="s">
        <v>87</v>
      </c>
      <c r="D34" s="34" t="e">
        <f t="shared" ref="D34:D64" si="1">F34-E34</f>
        <v>#N/A</v>
      </c>
      <c r="E34" s="34" t="e">
        <f>VLOOKUP(C34,Avaliações!P:Y,3,FALSE)</f>
        <v>#N/A</v>
      </c>
      <c r="F34" s="34" t="e">
        <f>VLOOKUP(C34,Avaliações!P:Y,4,FALSE)</f>
        <v>#N/A</v>
      </c>
      <c r="G34" s="34"/>
    </row>
    <row r="35" spans="1:7" x14ac:dyDescent="0.2">
      <c r="A35">
        <v>14</v>
      </c>
      <c r="B35">
        <v>150058489</v>
      </c>
      <c r="C35" s="25" t="s">
        <v>87</v>
      </c>
      <c r="D35" s="34" t="e">
        <f t="shared" si="1"/>
        <v>#N/A</v>
      </c>
      <c r="E35" s="34" t="e">
        <f>VLOOKUP(C35,Avaliações!P:Y,3,FALSE)</f>
        <v>#N/A</v>
      </c>
      <c r="F35" s="34" t="e">
        <f>VLOOKUP(C35,Avaliações!P:Y,4,FALSE)</f>
        <v>#N/A</v>
      </c>
      <c r="G35" s="34"/>
    </row>
    <row r="36" spans="1:7" x14ac:dyDescent="0.2">
      <c r="A36">
        <v>25</v>
      </c>
      <c r="B36">
        <v>140021591</v>
      </c>
      <c r="C36" s="25" t="s">
        <v>87</v>
      </c>
      <c r="D36" s="34" t="e">
        <f t="shared" si="1"/>
        <v>#N/A</v>
      </c>
      <c r="E36" s="34" t="e">
        <f>VLOOKUP(C36,Avaliações!P:Y,3,FALSE)</f>
        <v>#N/A</v>
      </c>
      <c r="F36" s="34" t="e">
        <f>VLOOKUP(C36,Avaliações!P:Y,4,FALSE)</f>
        <v>#N/A</v>
      </c>
      <c r="G36" s="34"/>
    </row>
    <row r="37" spans="1:7" x14ac:dyDescent="0.2">
      <c r="A37">
        <v>27</v>
      </c>
      <c r="B37">
        <v>170011933</v>
      </c>
      <c r="C37" s="25" t="s">
        <v>87</v>
      </c>
      <c r="D37" s="34" t="e">
        <f t="shared" si="1"/>
        <v>#N/A</v>
      </c>
      <c r="E37" s="34" t="e">
        <f>VLOOKUP(C37,Avaliações!P:Y,3,FALSE)</f>
        <v>#N/A</v>
      </c>
      <c r="F37" s="34" t="e">
        <f>VLOOKUP(C37,Avaliações!P:Y,4,FALSE)</f>
        <v>#N/A</v>
      </c>
      <c r="G37" s="34"/>
    </row>
    <row r="38" spans="1:7" x14ac:dyDescent="0.2">
      <c r="A38">
        <v>48</v>
      </c>
      <c r="B38">
        <v>150140576</v>
      </c>
      <c r="C38" s="25" t="s">
        <v>87</v>
      </c>
      <c r="D38" s="34" t="e">
        <f t="shared" si="1"/>
        <v>#N/A</v>
      </c>
      <c r="E38" s="34" t="e">
        <f>VLOOKUP(C38,Avaliações!P:Y,3,FALSE)</f>
        <v>#N/A</v>
      </c>
      <c r="F38" s="34" t="e">
        <f>VLOOKUP(C38,Avaliações!P:Y,4,FALSE)</f>
        <v>#N/A</v>
      </c>
      <c r="G38" s="34"/>
    </row>
    <row r="39" spans="1:7" x14ac:dyDescent="0.2">
      <c r="A39">
        <v>2</v>
      </c>
      <c r="B39">
        <v>150078161</v>
      </c>
      <c r="C39" s="25" t="s">
        <v>94</v>
      </c>
      <c r="D39" s="34" t="e">
        <f t="shared" si="1"/>
        <v>#N/A</v>
      </c>
      <c r="E39" s="34" t="e">
        <f>VLOOKUP(C39,Avaliações!P:Y,3,FALSE)</f>
        <v>#N/A</v>
      </c>
      <c r="F39" s="34" t="e">
        <f>VLOOKUP(C39,Avaliações!P:Y,4,FALSE)</f>
        <v>#N/A</v>
      </c>
      <c r="G39" s="34"/>
    </row>
    <row r="40" spans="1:7" x14ac:dyDescent="0.2">
      <c r="A40">
        <v>3</v>
      </c>
      <c r="B40">
        <v>160001668</v>
      </c>
      <c r="C40" s="25" t="s">
        <v>94</v>
      </c>
      <c r="D40" s="34" t="e">
        <f t="shared" si="1"/>
        <v>#N/A</v>
      </c>
      <c r="E40" s="34" t="e">
        <f>VLOOKUP(C40,Avaliações!P:Y,3,FALSE)</f>
        <v>#N/A</v>
      </c>
      <c r="F40" s="34" t="e">
        <f>VLOOKUP(C40,Avaliações!P:Y,4,FALSE)</f>
        <v>#N/A</v>
      </c>
      <c r="G40" s="34"/>
    </row>
    <row r="41" spans="1:7" x14ac:dyDescent="0.2">
      <c r="A41">
        <v>6</v>
      </c>
      <c r="B41">
        <v>160002303</v>
      </c>
      <c r="C41" s="25" t="s">
        <v>94</v>
      </c>
      <c r="D41" s="34" t="e">
        <f t="shared" si="1"/>
        <v>#N/A</v>
      </c>
      <c r="E41" s="34" t="e">
        <f>VLOOKUP(C41,Avaliações!P:Y,3,FALSE)</f>
        <v>#N/A</v>
      </c>
      <c r="F41" s="34" t="e">
        <f>VLOOKUP(C41,Avaliações!P:Y,4,FALSE)</f>
        <v>#N/A</v>
      </c>
      <c r="G41" s="34"/>
    </row>
    <row r="42" spans="1:7" x14ac:dyDescent="0.2">
      <c r="A42">
        <v>21</v>
      </c>
      <c r="B42">
        <v>150125887</v>
      </c>
      <c r="C42" s="25" t="s">
        <v>94</v>
      </c>
      <c r="D42" s="34" t="e">
        <f t="shared" si="1"/>
        <v>#N/A</v>
      </c>
      <c r="E42" s="34" t="e">
        <f>VLOOKUP(C42,Avaliações!P:Y,3,FALSE)</f>
        <v>#N/A</v>
      </c>
      <c r="F42" s="34" t="e">
        <f>VLOOKUP(C42,Avaliações!P:Y,4,FALSE)</f>
        <v>#N/A</v>
      </c>
      <c r="G42" s="34"/>
    </row>
    <row r="43" spans="1:7" x14ac:dyDescent="0.2">
      <c r="A43">
        <v>43</v>
      </c>
      <c r="B43">
        <v>140045911</v>
      </c>
      <c r="C43" s="25" t="s">
        <v>94</v>
      </c>
      <c r="D43" s="34" t="e">
        <f t="shared" si="1"/>
        <v>#N/A</v>
      </c>
      <c r="E43" s="34" t="e">
        <f>VLOOKUP(C43,Avaliações!P:Y,3,FALSE)</f>
        <v>#N/A</v>
      </c>
      <c r="F43" s="34" t="e">
        <f>VLOOKUP(C43,Avaliações!P:Y,4,FALSE)</f>
        <v>#N/A</v>
      </c>
      <c r="G43" s="34"/>
    </row>
    <row r="44" spans="1:7" x14ac:dyDescent="0.2">
      <c r="A44">
        <v>57</v>
      </c>
      <c r="B44">
        <v>160018153</v>
      </c>
      <c r="C44" s="25" t="s">
        <v>94</v>
      </c>
      <c r="D44" s="34" t="e">
        <f t="shared" si="1"/>
        <v>#N/A</v>
      </c>
      <c r="E44" s="34" t="e">
        <f>VLOOKUP(C44,Avaliações!P:Y,3,FALSE)</f>
        <v>#N/A</v>
      </c>
      <c r="F44" s="34" t="e">
        <f>VLOOKUP(C44,Avaliações!P:Y,4,FALSE)</f>
        <v>#N/A</v>
      </c>
      <c r="G44" s="34"/>
    </row>
    <row r="45" spans="1:7" x14ac:dyDescent="0.2">
      <c r="A45">
        <v>11</v>
      </c>
      <c r="B45">
        <v>170007723</v>
      </c>
      <c r="C45" s="25" t="s">
        <v>84</v>
      </c>
      <c r="D45" s="34" t="e">
        <f t="shared" si="1"/>
        <v>#N/A</v>
      </c>
      <c r="E45" s="34" t="e">
        <f>VLOOKUP(C45,Avaliações!P:Y,3,FALSE)</f>
        <v>#N/A</v>
      </c>
      <c r="F45" s="34" t="e">
        <f>VLOOKUP(C45,Avaliações!P:Y,4,FALSE)</f>
        <v>#N/A</v>
      </c>
      <c r="G45" s="34"/>
    </row>
    <row r="46" spans="1:7" x14ac:dyDescent="0.2">
      <c r="A46">
        <v>13</v>
      </c>
      <c r="B46">
        <v>150008210</v>
      </c>
      <c r="C46" s="25" t="s">
        <v>84</v>
      </c>
      <c r="D46" s="34" t="e">
        <f t="shared" si="1"/>
        <v>#N/A</v>
      </c>
      <c r="E46" s="34" t="e">
        <f>VLOOKUP(C46,Avaliações!P:Y,3,FALSE)</f>
        <v>#N/A</v>
      </c>
      <c r="F46" s="34" t="e">
        <f>VLOOKUP(C46,Avaliações!P:Y,4,FALSE)</f>
        <v>#N/A</v>
      </c>
      <c r="G46" s="34"/>
    </row>
    <row r="47" spans="1:7" x14ac:dyDescent="0.2">
      <c r="A47">
        <v>28</v>
      </c>
      <c r="B47">
        <v>170011950</v>
      </c>
      <c r="C47" s="25" t="s">
        <v>84</v>
      </c>
      <c r="D47" s="34" t="e">
        <f t="shared" si="1"/>
        <v>#N/A</v>
      </c>
      <c r="E47" s="34" t="e">
        <f>VLOOKUP(C47,Avaliações!P:Y,3,FALSE)</f>
        <v>#N/A</v>
      </c>
      <c r="F47" s="34" t="e">
        <f>VLOOKUP(C47,Avaliações!P:Y,4,FALSE)</f>
        <v>#N/A</v>
      </c>
      <c r="G47" s="34"/>
    </row>
    <row r="48" spans="1:7" x14ac:dyDescent="0.2">
      <c r="A48">
        <v>31</v>
      </c>
      <c r="B48">
        <v>170036316</v>
      </c>
      <c r="C48" s="25" t="s">
        <v>84</v>
      </c>
      <c r="D48" s="34" t="e">
        <f t="shared" si="1"/>
        <v>#N/A</v>
      </c>
      <c r="E48" s="34" t="e">
        <f>VLOOKUP(C48,Avaliações!P:Y,3,FALSE)</f>
        <v>#N/A</v>
      </c>
      <c r="F48" s="34" t="e">
        <f>VLOOKUP(C48,Avaliações!P:Y,4,FALSE)</f>
        <v>#N/A</v>
      </c>
      <c r="G48" s="34"/>
    </row>
    <row r="49" spans="1:7" x14ac:dyDescent="0.2">
      <c r="A49">
        <v>34</v>
      </c>
      <c r="B49">
        <v>170014894</v>
      </c>
      <c r="C49" s="25" t="s">
        <v>84</v>
      </c>
      <c r="D49" s="34" t="e">
        <f t="shared" si="1"/>
        <v>#N/A</v>
      </c>
      <c r="E49" s="34" t="e">
        <f>VLOOKUP(C49,Avaliações!P:Y,3,FALSE)</f>
        <v>#N/A</v>
      </c>
      <c r="F49" s="34" t="e">
        <f>VLOOKUP(C49,Avaliações!P:Y,4,FALSE)</f>
        <v>#N/A</v>
      </c>
      <c r="G49" s="34"/>
    </row>
    <row r="50" spans="1:7" x14ac:dyDescent="0.2">
      <c r="A50">
        <v>36</v>
      </c>
      <c r="B50">
        <v>170015386</v>
      </c>
      <c r="C50" s="25" t="s">
        <v>84</v>
      </c>
      <c r="D50" s="34" t="e">
        <f t="shared" si="1"/>
        <v>#N/A</v>
      </c>
      <c r="E50" s="34" t="e">
        <f>VLOOKUP(C50,Avaliações!P:Y,3,FALSE)</f>
        <v>#N/A</v>
      </c>
      <c r="F50" s="34" t="e">
        <f>VLOOKUP(C50,Avaliações!P:Y,4,FALSE)</f>
        <v>#N/A</v>
      </c>
      <c r="G50" s="34"/>
    </row>
    <row r="51" spans="1:7" x14ac:dyDescent="0.2">
      <c r="A51">
        <v>9</v>
      </c>
      <c r="B51">
        <v>160114799</v>
      </c>
      <c r="C51" s="25" t="s">
        <v>9</v>
      </c>
      <c r="D51" s="34" t="e">
        <f t="shared" si="1"/>
        <v>#N/A</v>
      </c>
      <c r="E51" s="34" t="e">
        <f>VLOOKUP(C51,Avaliações!P:Y,3,FALSE)</f>
        <v>#N/A</v>
      </c>
      <c r="F51" s="34" t="e">
        <f>VLOOKUP(C51,Avaliações!P:Y,4,FALSE)</f>
        <v>#N/A</v>
      </c>
      <c r="G51" s="34"/>
    </row>
    <row r="52" spans="1:7" x14ac:dyDescent="0.2">
      <c r="A52">
        <v>22</v>
      </c>
      <c r="B52">
        <v>150127367</v>
      </c>
      <c r="C52" s="25" t="s">
        <v>9</v>
      </c>
      <c r="D52" s="34" t="e">
        <f t="shared" si="1"/>
        <v>#N/A</v>
      </c>
      <c r="E52" s="34" t="e">
        <f>VLOOKUP(C52,Avaliações!P:Y,3,FALSE)</f>
        <v>#N/A</v>
      </c>
      <c r="F52" s="34" t="e">
        <f>VLOOKUP(C52,Avaliações!P:Y,4,FALSE)</f>
        <v>#N/A</v>
      </c>
      <c r="G52" s="34"/>
    </row>
    <row r="53" spans="1:7" x14ac:dyDescent="0.2">
      <c r="A53">
        <v>42</v>
      </c>
      <c r="B53">
        <v>160013372</v>
      </c>
      <c r="C53" s="25" t="s">
        <v>9</v>
      </c>
      <c r="D53" s="34" t="e">
        <f t="shared" si="1"/>
        <v>#N/A</v>
      </c>
      <c r="E53" s="34" t="e">
        <f>VLOOKUP(C53,Avaliações!P:Y,3,FALSE)</f>
        <v>#N/A</v>
      </c>
      <c r="F53" s="34" t="e">
        <f>VLOOKUP(C53,Avaliações!P:Y,4,FALSE)</f>
        <v>#N/A</v>
      </c>
      <c r="G53" s="34"/>
    </row>
    <row r="54" spans="1:7" x14ac:dyDescent="0.2">
      <c r="A54">
        <v>45</v>
      </c>
      <c r="B54">
        <v>160077541</v>
      </c>
      <c r="C54" s="25" t="s">
        <v>9</v>
      </c>
      <c r="D54" s="34" t="e">
        <f t="shared" si="1"/>
        <v>#N/A</v>
      </c>
      <c r="E54" s="34" t="e">
        <f>VLOOKUP(C54,Avaliações!P:Y,3,FALSE)</f>
        <v>#N/A</v>
      </c>
      <c r="F54" s="34" t="e">
        <f>VLOOKUP(C54,Avaliações!P:Y,4,FALSE)</f>
        <v>#N/A</v>
      </c>
      <c r="G54" s="34"/>
    </row>
    <row r="55" spans="1:7" x14ac:dyDescent="0.2">
      <c r="A55">
        <v>50</v>
      </c>
      <c r="B55">
        <v>160016185</v>
      </c>
      <c r="C55" s="25" t="s">
        <v>9</v>
      </c>
      <c r="D55" s="34" t="e">
        <f t="shared" si="1"/>
        <v>#N/A</v>
      </c>
      <c r="E55" s="34" t="e">
        <f>VLOOKUP(C55,Avaliações!P:Y,3,FALSE)</f>
        <v>#N/A</v>
      </c>
      <c r="F55" s="34" t="e">
        <f>VLOOKUP(C55,Avaliações!P:Y,4,FALSE)</f>
        <v>#N/A</v>
      </c>
      <c r="G55" s="34"/>
    </row>
    <row r="56" spans="1:7" x14ac:dyDescent="0.2">
      <c r="A56">
        <v>56</v>
      </c>
      <c r="B56">
        <v>160142580</v>
      </c>
      <c r="C56" s="25" t="s">
        <v>9</v>
      </c>
      <c r="D56" s="34" t="e">
        <f t="shared" si="1"/>
        <v>#N/A</v>
      </c>
      <c r="E56" s="34" t="e">
        <f>VLOOKUP(C56,Avaliações!P:Y,3,FALSE)</f>
        <v>#N/A</v>
      </c>
      <c r="F56" s="34" t="e">
        <f>VLOOKUP(C56,Avaliações!P:Y,4,FALSE)</f>
        <v>#N/A</v>
      </c>
      <c r="G56" s="34"/>
    </row>
    <row r="57" spans="1:7" x14ac:dyDescent="0.2">
      <c r="A57">
        <v>61</v>
      </c>
      <c r="B57">
        <v>160019958</v>
      </c>
      <c r="C57" s="25" t="s">
        <v>9</v>
      </c>
      <c r="D57" s="34" t="e">
        <f t="shared" si="1"/>
        <v>#N/A</v>
      </c>
      <c r="E57" s="34" t="e">
        <f>VLOOKUP(C57,Avaliações!P:Y,3,FALSE)</f>
        <v>#N/A</v>
      </c>
      <c r="F57" s="34" t="e">
        <f>VLOOKUP(C57,Avaliações!P:Y,4,FALSE)</f>
        <v>#N/A</v>
      </c>
      <c r="G57" s="34"/>
    </row>
    <row r="58" spans="1:7" x14ac:dyDescent="0.2">
      <c r="A58">
        <v>4</v>
      </c>
      <c r="B58">
        <v>160111871</v>
      </c>
      <c r="C58" s="25" t="s">
        <v>81</v>
      </c>
      <c r="D58" s="34" t="e">
        <f t="shared" si="1"/>
        <v>#N/A</v>
      </c>
      <c r="E58" s="34" t="e">
        <f>VLOOKUP(C58,Avaliações!P:Y,3,FALSE)</f>
        <v>#N/A</v>
      </c>
      <c r="F58" s="34" t="e">
        <f>VLOOKUP(C58,Avaliações!P:Y,4,FALSE)</f>
        <v>#N/A</v>
      </c>
      <c r="G58" s="34"/>
    </row>
    <row r="59" spans="1:7" x14ac:dyDescent="0.2">
      <c r="A59">
        <v>17</v>
      </c>
      <c r="B59">
        <v>160118786</v>
      </c>
      <c r="C59" s="25" t="s">
        <v>81</v>
      </c>
      <c r="D59" s="34" t="e">
        <f t="shared" si="1"/>
        <v>#N/A</v>
      </c>
      <c r="E59" s="34" t="e">
        <f>VLOOKUP(C59,Avaliações!P:Y,3,FALSE)</f>
        <v>#N/A</v>
      </c>
      <c r="F59" s="34" t="e">
        <f>VLOOKUP(C59,Avaliações!P:Y,4,FALSE)</f>
        <v>#N/A</v>
      </c>
      <c r="G59" s="34"/>
    </row>
    <row r="60" spans="1:7" x14ac:dyDescent="0.2">
      <c r="A60">
        <v>37</v>
      </c>
      <c r="B60">
        <v>160012465</v>
      </c>
      <c r="C60" s="25" t="s">
        <v>81</v>
      </c>
      <c r="D60" s="34" t="e">
        <f t="shared" si="1"/>
        <v>#N/A</v>
      </c>
      <c r="E60" s="34" t="e">
        <f>VLOOKUP(C60,Avaliações!P:Y,3,FALSE)</f>
        <v>#N/A</v>
      </c>
      <c r="F60" s="34" t="e">
        <f>VLOOKUP(C60,Avaliações!P:Y,4,FALSE)</f>
        <v>#N/A</v>
      </c>
      <c r="G60" s="34"/>
    </row>
    <row r="61" spans="1:7" x14ac:dyDescent="0.2">
      <c r="A61">
        <v>38</v>
      </c>
      <c r="B61">
        <v>120161273</v>
      </c>
      <c r="C61" s="25" t="s">
        <v>81</v>
      </c>
      <c r="D61" s="34" t="e">
        <f t="shared" si="1"/>
        <v>#N/A</v>
      </c>
      <c r="E61" s="34" t="e">
        <f>VLOOKUP(C61,Avaliações!P:Y,3,FALSE)</f>
        <v>#N/A</v>
      </c>
      <c r="F61" s="34" t="e">
        <f>VLOOKUP(C61,Avaliações!P:Y,4,FALSE)</f>
        <v>#N/A</v>
      </c>
      <c r="G61" s="34"/>
    </row>
    <row r="62" spans="1:7" x14ac:dyDescent="0.2">
      <c r="A62">
        <v>54</v>
      </c>
      <c r="B62">
        <v>160142440</v>
      </c>
      <c r="C62" s="25" t="s">
        <v>81</v>
      </c>
      <c r="D62" s="34" t="e">
        <f t="shared" si="1"/>
        <v>#N/A</v>
      </c>
      <c r="E62" s="34" t="e">
        <f>VLOOKUP(C62,Avaliações!P:Y,3,FALSE)</f>
        <v>#N/A</v>
      </c>
      <c r="F62" s="34" t="e">
        <f>VLOOKUP(C62,Avaliações!P:Y,4,FALSE)</f>
        <v>#N/A</v>
      </c>
      <c r="G62" s="34"/>
    </row>
    <row r="63" spans="1:7" x14ac:dyDescent="0.2">
      <c r="A63">
        <v>55</v>
      </c>
      <c r="B63">
        <v>170021149</v>
      </c>
      <c r="C63" s="25" t="s">
        <v>81</v>
      </c>
      <c r="D63" s="34" t="e">
        <f t="shared" si="1"/>
        <v>#N/A</v>
      </c>
      <c r="E63" s="34" t="e">
        <f>VLOOKUP(C63,Avaliações!P:Y,3,FALSE)</f>
        <v>#N/A</v>
      </c>
      <c r="F63" s="34" t="e">
        <f>VLOOKUP(C63,Avaliações!P:Y,4,FALSE)</f>
        <v>#N/A</v>
      </c>
      <c r="G63" s="34"/>
    </row>
    <row r="64" spans="1:7" x14ac:dyDescent="0.2">
      <c r="A64">
        <v>19</v>
      </c>
      <c r="B64">
        <v>110148142</v>
      </c>
      <c r="C64" s="19">
        <v>0</v>
      </c>
      <c r="D64" s="34">
        <f t="shared" si="1"/>
        <v>0</v>
      </c>
      <c r="E64" s="34">
        <v>0</v>
      </c>
      <c r="F64" s="34">
        <v>0</v>
      </c>
      <c r="G64" s="34"/>
    </row>
  </sheetData>
  <autoFilter ref="A1:G66" xr:uid="{98C6665C-1F44-4ECA-9C66-AFDD86163EC4}">
    <sortState ref="A2:G64">
      <sortCondition descending="1" ref="F1:F66"/>
    </sortState>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Respostas</vt:lpstr>
      <vt:lpstr>Respostas(antigo)</vt:lpstr>
      <vt:lpstr>Notas</vt:lpstr>
      <vt:lpstr>Avaliações</vt:lpstr>
      <vt:lpstr>Individual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ARAUJO</dc:creator>
  <cp:lastModifiedBy>ALEXANDRE ARAUJO</cp:lastModifiedBy>
  <dcterms:created xsi:type="dcterms:W3CDTF">2020-09-23T19:40:01Z</dcterms:created>
  <dcterms:modified xsi:type="dcterms:W3CDTF">2021-03-23T20:08:32Z</dcterms:modified>
</cp:coreProperties>
</file>