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<sst xmlns="http://schemas.openxmlformats.org/spreadsheetml/2006/main" count="78" uniqueCount="16">
  <si>
    <t>Ano</t>
  </si>
  <si>
    <t>regiao</t>
  </si>
  <si>
    <t>Condição</t>
  </si>
  <si>
    <t>S_informal</t>
  </si>
  <si>
    <t>S_formal</t>
  </si>
  <si>
    <t>Proporção</t>
  </si>
  <si>
    <t>Trabalhador setor privado</t>
  </si>
  <si>
    <t>2016</t>
  </si>
  <si>
    <t>Brasil</t>
  </si>
  <si>
    <t>Conta própria</t>
  </si>
  <si>
    <t>Empregador</t>
  </si>
  <si>
    <t>Trabalhador auxiliar</t>
  </si>
  <si>
    <t>Trabalhador setor público</t>
  </si>
  <si>
    <t>Trabalhador doméstico</t>
  </si>
  <si>
    <t>Nordeste</t>
  </si>
  <si>
    <t>Piauí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</si>
</sst>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&quot;R$&quot;\ * #,##0_-;\-&quot;R$&quot;\ * #,##0_-;_-&quot;R$&quot;\ * &quot;-&quot;_-;_-@_-"/>
    <numFmt numFmtId="178" formatCode="_-* #,##0.00_-;\-* #,##0.00_-;_-* &quot;-&quot;??_-;_-@_-"/>
    <numFmt numFmtId="179" formatCode="_-* #,##0_-;\-* #,##0_-;_-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5" borderId="3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0" fillId="0" borderId="1" xfId="0" applyBorder="1"/>
    <xf numFmtId="0" fontId="1" fillId="0" borderId="1" xfId="0" applyFont="1" applyBorder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H4" sqref="H4"/>
    </sheetView>
  </sheetViews>
  <sheetFormatPr defaultColWidth="9" defaultRowHeight="14.4"/>
  <cols>
    <col min="3" max="3" width="24.5555555555556" customWidth="1"/>
    <col min="9" max="9" width="3.66666666666667" customWidth="1"/>
    <col min="10" max="10" width="26.7777777777778" customWidth="1"/>
  </cols>
  <sheetData>
    <row r="1" s="1" customFormat="1" ht="15.6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/>
      <c r="J1" s="3" t="s">
        <v>6</v>
      </c>
      <c r="K1" s="4">
        <f>VLOOKUP($J1,$C$2:$F$7,2)</f>
        <v>1133.32</v>
      </c>
      <c r="L1" s="4">
        <f>VLOOKUP($J1,$C$2:$F$7,3)</f>
        <v>2060.8</v>
      </c>
      <c r="M1" s="4">
        <f>VLOOKUP($J1,$C$2:$F$7,4)</f>
        <v>0.55</v>
      </c>
    </row>
    <row r="2" ht="15.6" spans="1:13">
      <c r="A2" t="s">
        <v>7</v>
      </c>
      <c r="B2" t="s">
        <v>8</v>
      </c>
      <c r="C2" t="s">
        <v>9</v>
      </c>
      <c r="D2">
        <v>1139.21</v>
      </c>
      <c r="E2">
        <v>2778.93</v>
      </c>
      <c r="F2">
        <v>0.41</v>
      </c>
      <c r="I2" s="2"/>
      <c r="J2" s="3" t="s">
        <v>10</v>
      </c>
      <c r="K2" s="4">
        <f>VLOOKUP($J2,$C$2:$F$7,2)</f>
        <v>2898.38</v>
      </c>
      <c r="L2" s="4">
        <f>VLOOKUP($J2,$C$2:$F$7,3)</f>
        <v>5369.76</v>
      </c>
      <c r="M2" s="4">
        <f>VLOOKUP($J2,$C$2:$F$7,4)</f>
        <v>0.54</v>
      </c>
    </row>
    <row r="3" ht="15.6" spans="1:13">
      <c r="A3" t="s">
        <v>7</v>
      </c>
      <c r="B3" t="s">
        <v>8</v>
      </c>
      <c r="C3" t="s">
        <v>10</v>
      </c>
      <c r="D3">
        <v>2898.38</v>
      </c>
      <c r="E3">
        <v>5369.76</v>
      </c>
      <c r="F3">
        <v>0.54</v>
      </c>
      <c r="I3" s="2"/>
      <c r="J3" s="3" t="s">
        <v>9</v>
      </c>
      <c r="K3" s="4">
        <f>VLOOKUP($J3,$C$2:$F$7,2)</f>
        <v>1139.21</v>
      </c>
      <c r="L3" s="4">
        <f>VLOOKUP($J3,$C$2:$F$7,3)</f>
        <v>2778.93</v>
      </c>
      <c r="M3" s="4">
        <f>VLOOKUP($J3,$C$2:$F$7,4)</f>
        <v>0.41</v>
      </c>
    </row>
    <row r="4" ht="15.6" spans="1:13">
      <c r="A4" t="s">
        <v>7</v>
      </c>
      <c r="B4" t="s">
        <v>8</v>
      </c>
      <c r="C4" t="s">
        <v>11</v>
      </c>
      <c r="D4">
        <v>0</v>
      </c>
      <c r="E4">
        <v>0</v>
      </c>
      <c r="I4" s="2"/>
      <c r="J4" s="3" t="s">
        <v>12</v>
      </c>
      <c r="K4" s="4">
        <f>VLOOKUP($J4,$C$2:$F$7,2)</f>
        <v>0</v>
      </c>
      <c r="L4" s="4">
        <f>VLOOKUP($J4,$C$2:$F$7,3)</f>
        <v>3335.45</v>
      </c>
      <c r="M4" s="4">
        <f>VLOOKUP($J4,$C$2:$F$7,4)</f>
        <v>0</v>
      </c>
    </row>
    <row r="5" ht="15.6" spans="1:13">
      <c r="A5" t="s">
        <v>7</v>
      </c>
      <c r="B5" t="s">
        <v>8</v>
      </c>
      <c r="C5" t="s">
        <v>13</v>
      </c>
      <c r="D5">
        <v>660.72</v>
      </c>
      <c r="E5">
        <v>1168.38</v>
      </c>
      <c r="F5">
        <v>0.57</v>
      </c>
      <c r="I5" s="2"/>
      <c r="J5" s="3" t="s">
        <v>13</v>
      </c>
      <c r="K5" s="4">
        <f>VLOOKUP($J5,$C$2:$F$7,2)</f>
        <v>660.72</v>
      </c>
      <c r="L5" s="4">
        <f>VLOOKUP($J5,$C$2:$F$7,3)</f>
        <v>1168.38</v>
      </c>
      <c r="M5" s="4">
        <f>VLOOKUP($J5,$C$2:$F$7,4)</f>
        <v>0.57</v>
      </c>
    </row>
    <row r="6" ht="15.6" spans="1:13">
      <c r="A6" t="s">
        <v>7</v>
      </c>
      <c r="B6" t="s">
        <v>8</v>
      </c>
      <c r="C6" t="s">
        <v>6</v>
      </c>
      <c r="D6">
        <v>1133.32</v>
      </c>
      <c r="E6">
        <v>2060.8</v>
      </c>
      <c r="F6">
        <v>0.55</v>
      </c>
      <c r="I6" s="5"/>
      <c r="J6" s="3" t="s">
        <v>11</v>
      </c>
      <c r="K6" s="4">
        <f>VLOOKUP($J6,$C$2:$F$7,2)</f>
        <v>0</v>
      </c>
      <c r="L6" s="4">
        <f>VLOOKUP($J6,$C$2:$F$7,3)</f>
        <v>0</v>
      </c>
      <c r="M6" s="4">
        <f>VLOOKUP($J6,$C$2:$F$7,4)</f>
        <v>0</v>
      </c>
    </row>
    <row r="7" spans="1:13">
      <c r="A7" t="s">
        <v>7</v>
      </c>
      <c r="B7" t="s">
        <v>8</v>
      </c>
      <c r="C7" t="s">
        <v>12</v>
      </c>
      <c r="E7">
        <v>3335.45</v>
      </c>
      <c r="J7" s="6"/>
      <c r="K7" s="7">
        <v>1114.02</v>
      </c>
      <c r="L7" s="7">
        <v>2527.5</v>
      </c>
      <c r="M7" s="7">
        <v>0.44</v>
      </c>
    </row>
    <row r="8" ht="15.6" spans="1:13">
      <c r="A8" t="s">
        <v>7</v>
      </c>
      <c r="B8" t="s">
        <v>14</v>
      </c>
      <c r="C8" t="s">
        <v>9</v>
      </c>
      <c r="D8">
        <v>694</v>
      </c>
      <c r="E8">
        <v>2023.1</v>
      </c>
      <c r="F8">
        <v>0.34</v>
      </c>
      <c r="I8" s="2"/>
      <c r="J8" s="3" t="s">
        <v>6</v>
      </c>
      <c r="K8" s="4">
        <f t="shared" ref="K8:K13" si="0">VLOOKUP($J8,$C$8:$F$13,2)</f>
        <v>723</v>
      </c>
      <c r="L8" s="4">
        <f t="shared" ref="L8:L13" si="1">VLOOKUP($J8,$C$8:$F$13,3)</f>
        <v>1480.59</v>
      </c>
      <c r="M8" s="4">
        <f t="shared" ref="M8:M13" si="2">VLOOKUP($J8,$C$8:$F$13,4)</f>
        <v>0.49</v>
      </c>
    </row>
    <row r="9" ht="15.6" spans="1:13">
      <c r="A9" t="s">
        <v>7</v>
      </c>
      <c r="B9" t="s">
        <v>14</v>
      </c>
      <c r="C9" t="s">
        <v>10</v>
      </c>
      <c r="D9">
        <v>1972.31</v>
      </c>
      <c r="E9">
        <v>4520.68</v>
      </c>
      <c r="F9">
        <v>0.44</v>
      </c>
      <c r="I9" s="2"/>
      <c r="J9" s="3" t="s">
        <v>10</v>
      </c>
      <c r="K9" s="4">
        <f t="shared" si="0"/>
        <v>1972.31</v>
      </c>
      <c r="L9" s="4">
        <f t="shared" si="1"/>
        <v>4520.68</v>
      </c>
      <c r="M9" s="4">
        <f t="shared" si="2"/>
        <v>0.44</v>
      </c>
    </row>
    <row r="10" ht="15.6" spans="1:13">
      <c r="A10" t="s">
        <v>7</v>
      </c>
      <c r="B10" t="s">
        <v>14</v>
      </c>
      <c r="C10" t="s">
        <v>11</v>
      </c>
      <c r="D10">
        <v>0</v>
      </c>
      <c r="E10">
        <v>0</v>
      </c>
      <c r="I10" s="2"/>
      <c r="J10" s="3" t="s">
        <v>9</v>
      </c>
      <c r="K10" s="4">
        <f t="shared" si="0"/>
        <v>694</v>
      </c>
      <c r="L10" s="4">
        <f t="shared" si="1"/>
        <v>2023.1</v>
      </c>
      <c r="M10" s="4">
        <f t="shared" si="2"/>
        <v>0.34</v>
      </c>
    </row>
    <row r="11" ht="15.6" spans="1:13">
      <c r="A11" t="s">
        <v>7</v>
      </c>
      <c r="B11" t="s">
        <v>14</v>
      </c>
      <c r="C11" t="s">
        <v>13</v>
      </c>
      <c r="D11">
        <v>438.84</v>
      </c>
      <c r="E11">
        <v>962.58</v>
      </c>
      <c r="F11">
        <v>0.46</v>
      </c>
      <c r="I11" s="2"/>
      <c r="J11" s="3" t="s">
        <v>12</v>
      </c>
      <c r="K11" s="4">
        <f t="shared" si="0"/>
        <v>0</v>
      </c>
      <c r="L11" s="4">
        <f t="shared" si="1"/>
        <v>2543.46</v>
      </c>
      <c r="M11" s="4">
        <f t="shared" si="2"/>
        <v>0</v>
      </c>
    </row>
    <row r="12" ht="15.6" spans="1:13">
      <c r="A12" t="s">
        <v>7</v>
      </c>
      <c r="B12" t="s">
        <v>14</v>
      </c>
      <c r="C12" t="s">
        <v>6</v>
      </c>
      <c r="D12">
        <v>723</v>
      </c>
      <c r="E12">
        <v>1480.59</v>
      </c>
      <c r="F12">
        <v>0.49</v>
      </c>
      <c r="I12" s="2"/>
      <c r="J12" s="3" t="s">
        <v>13</v>
      </c>
      <c r="K12" s="4">
        <f t="shared" si="0"/>
        <v>438.84</v>
      </c>
      <c r="L12" s="4">
        <f t="shared" si="1"/>
        <v>962.58</v>
      </c>
      <c r="M12" s="4">
        <f t="shared" si="2"/>
        <v>0.46</v>
      </c>
    </row>
    <row r="13" ht="15.6" spans="1:13">
      <c r="A13" t="s">
        <v>7</v>
      </c>
      <c r="B13" t="s">
        <v>14</v>
      </c>
      <c r="C13" t="s">
        <v>12</v>
      </c>
      <c r="E13">
        <v>2543.46</v>
      </c>
      <c r="I13" s="5"/>
      <c r="J13" s="3" t="s">
        <v>11</v>
      </c>
      <c r="K13" s="4">
        <f t="shared" si="0"/>
        <v>0</v>
      </c>
      <c r="L13" s="4">
        <f t="shared" si="1"/>
        <v>0</v>
      </c>
      <c r="M13" s="4">
        <f t="shared" si="2"/>
        <v>0</v>
      </c>
    </row>
    <row r="14" spans="1:13">
      <c r="A14" t="s">
        <v>7</v>
      </c>
      <c r="B14" t="s">
        <v>15</v>
      </c>
      <c r="C14" t="s">
        <v>9</v>
      </c>
      <c r="D14">
        <v>509.09</v>
      </c>
      <c r="E14">
        <v>1743.18</v>
      </c>
      <c r="F14">
        <v>0.29</v>
      </c>
      <c r="J14" s="6"/>
      <c r="K14" s="7">
        <v>697.11</v>
      </c>
      <c r="L14" s="7">
        <v>1942.95</v>
      </c>
      <c r="M14" s="7">
        <v>0.36</v>
      </c>
    </row>
    <row r="15" ht="15.6" spans="1:13">
      <c r="A15" t="s">
        <v>7</v>
      </c>
      <c r="B15" t="s">
        <v>15</v>
      </c>
      <c r="C15" t="s">
        <v>10</v>
      </c>
      <c r="D15">
        <v>1694.7</v>
      </c>
      <c r="E15">
        <v>4033.41</v>
      </c>
      <c r="F15">
        <v>0.42</v>
      </c>
      <c r="I15" s="2"/>
      <c r="J15" s="3" t="s">
        <v>6</v>
      </c>
      <c r="K15" s="4">
        <f t="shared" ref="K15:K20" si="3">VLOOKUP($J15,$C$14:$F$19,2)</f>
        <v>580.18</v>
      </c>
      <c r="L15" s="4">
        <f t="shared" ref="L15:L20" si="4">VLOOKUP($J15,$C$14:$F$19,3)</f>
        <v>1420.19</v>
      </c>
      <c r="M15" s="4">
        <f t="shared" ref="M15:M20" si="5">VLOOKUP($J15,$C$14:$F$19,4)</f>
        <v>0.41</v>
      </c>
    </row>
    <row r="16" ht="15.6" spans="1:13">
      <c r="A16" t="s">
        <v>7</v>
      </c>
      <c r="B16" t="s">
        <v>15</v>
      </c>
      <c r="C16" t="s">
        <v>11</v>
      </c>
      <c r="D16">
        <v>0</v>
      </c>
      <c r="I16" s="2"/>
      <c r="J16" s="3" t="s">
        <v>10</v>
      </c>
      <c r="K16" s="4">
        <f t="shared" si="3"/>
        <v>1694.7</v>
      </c>
      <c r="L16" s="4">
        <f t="shared" si="4"/>
        <v>4033.41</v>
      </c>
      <c r="M16" s="4">
        <f t="shared" si="5"/>
        <v>0.42</v>
      </c>
    </row>
    <row r="17" ht="15.6" spans="1:13">
      <c r="A17" t="s">
        <v>7</v>
      </c>
      <c r="B17" t="s">
        <v>15</v>
      </c>
      <c r="C17" t="s">
        <v>13</v>
      </c>
      <c r="D17">
        <v>420.96</v>
      </c>
      <c r="E17">
        <v>971.18</v>
      </c>
      <c r="F17">
        <v>0.43</v>
      </c>
      <c r="I17" s="2"/>
      <c r="J17" s="3" t="s">
        <v>9</v>
      </c>
      <c r="K17" s="4">
        <f t="shared" si="3"/>
        <v>509.09</v>
      </c>
      <c r="L17" s="4">
        <f t="shared" si="4"/>
        <v>1743.18</v>
      </c>
      <c r="M17" s="4">
        <f t="shared" si="5"/>
        <v>0.29</v>
      </c>
    </row>
    <row r="18" ht="15.6" spans="1:13">
      <c r="A18" t="s">
        <v>7</v>
      </c>
      <c r="B18" t="s">
        <v>15</v>
      </c>
      <c r="C18" t="s">
        <v>6</v>
      </c>
      <c r="D18">
        <v>580.18</v>
      </c>
      <c r="E18">
        <v>1420.19</v>
      </c>
      <c r="F18">
        <v>0.41</v>
      </c>
      <c r="I18" s="2"/>
      <c r="J18" s="3" t="s">
        <v>12</v>
      </c>
      <c r="K18" s="4">
        <f t="shared" si="3"/>
        <v>0</v>
      </c>
      <c r="L18" s="4">
        <f t="shared" si="4"/>
        <v>2845.46</v>
      </c>
      <c r="M18" s="4">
        <f t="shared" si="5"/>
        <v>0</v>
      </c>
    </row>
    <row r="19" ht="15.6" spans="1:13">
      <c r="A19" t="s">
        <v>7</v>
      </c>
      <c r="B19" t="s">
        <v>15</v>
      </c>
      <c r="C19" t="s">
        <v>12</v>
      </c>
      <c r="E19">
        <v>2845.46</v>
      </c>
      <c r="I19" s="2"/>
      <c r="J19" s="3" t="s">
        <v>13</v>
      </c>
      <c r="K19" s="4">
        <f t="shared" si="3"/>
        <v>420.96</v>
      </c>
      <c r="L19" s="4">
        <f t="shared" si="4"/>
        <v>971.18</v>
      </c>
      <c r="M19" s="4">
        <f t="shared" si="5"/>
        <v>0.43</v>
      </c>
    </row>
    <row r="20" ht="15.6" spans="9:13">
      <c r="I20" s="5"/>
      <c r="J20" s="3" t="s">
        <v>11</v>
      </c>
      <c r="K20" s="4">
        <f t="shared" si="3"/>
        <v>0</v>
      </c>
      <c r="L20" s="4">
        <f t="shared" si="4"/>
        <v>0</v>
      </c>
      <c r="M20" s="4">
        <f t="shared" si="5"/>
        <v>0</v>
      </c>
    </row>
    <row r="21" spans="10:13">
      <c r="J21" s="6"/>
      <c r="K21" s="7">
        <v>562.17</v>
      </c>
      <c r="L21" s="7">
        <v>2098.15</v>
      </c>
      <c r="M21" s="7">
        <v>0.27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</cp:lastModifiedBy>
  <dcterms:created xsi:type="dcterms:W3CDTF">2023-03-02T14:23:00Z</dcterms:created>
  <dcterms:modified xsi:type="dcterms:W3CDTF">2023-03-02T15:08:45Z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B07A714C5CC14F759B09B92A3B938192</vt:lpwstr>
  </property>
  <property fmtid="{D5CDD505-2E9C-101B-9397-08002B2CF9AE}" pid="3" name="KSOProductBuildVer">
    <vt:lpwstr>1046-11.2.0.11486</vt:lpwstr>
  </property>
</Properties>
</file>