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om\Desktop\"/>
    </mc:Choice>
  </mc:AlternateContent>
  <bookViews>
    <workbookView xWindow="0" yWindow="0" windowWidth="22680" windowHeight="8892"/>
  </bookViews>
  <sheets>
    <sheet name="Feuil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B70" i="1"/>
  <c r="A70" i="1"/>
  <c r="I64" i="1"/>
  <c r="D70" i="1" s="1"/>
  <c r="M44" i="1"/>
  <c r="L44" i="1"/>
  <c r="D43" i="1"/>
  <c r="C43" i="1" l="1"/>
  <c r="K44" i="1" l="1"/>
  <c r="M4" i="1"/>
  <c r="H64" i="1"/>
  <c r="G64" i="1"/>
  <c r="B43" i="1" l="1"/>
</calcChain>
</file>

<file path=xl/sharedStrings.xml><?xml version="1.0" encoding="utf-8"?>
<sst xmlns="http://schemas.openxmlformats.org/spreadsheetml/2006/main" count="78" uniqueCount="37">
  <si>
    <t>Salle</t>
  </si>
  <si>
    <t>OUEST</t>
  </si>
  <si>
    <t>Prises RJ45</t>
  </si>
  <si>
    <t>Etage</t>
  </si>
  <si>
    <t>RC</t>
  </si>
  <si>
    <t>TOTAL</t>
  </si>
  <si>
    <t>Longeur Câble (en m)</t>
  </si>
  <si>
    <t>Longeur Goulote (en m)</t>
  </si>
  <si>
    <t>CENTRE</t>
  </si>
  <si>
    <t>EST</t>
  </si>
  <si>
    <t>Liaison SwitchRC-SwitchE1</t>
  </si>
  <si>
    <t>ETAGE</t>
  </si>
  <si>
    <t>Liaison SwitchD-RouteurC</t>
  </si>
  <si>
    <t>Liaison SwitchF-RouteurC</t>
  </si>
  <si>
    <t>Liaison SwitchC-RouteurC</t>
  </si>
  <si>
    <t>Borne WIFI 1</t>
  </si>
  <si>
    <t>Borne WIFI 4</t>
  </si>
  <si>
    <t>Borne WIFI 3</t>
  </si>
  <si>
    <t>Borne WIFI 2</t>
  </si>
  <si>
    <t>Liaison SwitchF-SwitchJ</t>
  </si>
  <si>
    <t>Type câble</t>
  </si>
  <si>
    <t>*Les goullotes du plafond jusqu'au milieu du mur sont d'environ 1.5 m*La longueur de câble est la longueur nécessaire pour connecter les prises d"une salle au switch</t>
  </si>
  <si>
    <t>SF/UTP cat 5e</t>
  </si>
  <si>
    <t>S/FTP cat 6</t>
  </si>
  <si>
    <t>X</t>
  </si>
  <si>
    <t>Liaison SwitchRC-RouteurO</t>
  </si>
  <si>
    <t>Borne WIFI 5</t>
  </si>
  <si>
    <t>Borne WIFI 6</t>
  </si>
  <si>
    <t>Borne WIFI 7</t>
  </si>
  <si>
    <t>Liaison SwitchC-SwitchH</t>
  </si>
  <si>
    <t>Borne WIFI 8</t>
  </si>
  <si>
    <t>Câble SF/UTP</t>
  </si>
  <si>
    <t>Câble S/FTP</t>
  </si>
  <si>
    <t>Goulote</t>
  </si>
  <si>
    <t>Liaison SwitchRC-RouteurE</t>
  </si>
  <si>
    <t>Mise à la terre</t>
  </si>
  <si>
    <t>Mise à terre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</si>
</sst>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1" fillId="2" borderId="1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selection sqref="A1:E1"/>
    </sheetView>
  </sheetViews>
  <sheetFormatPr baseColWidth="10" defaultRowHeight="14.4" x14ac:dyDescent="0.3"/>
  <cols>
    <col min="3" max="3" width="19.109375" bestFit="1" customWidth="1"/>
    <col min="4" max="4" width="21.21875" bestFit="1" customWidth="1"/>
    <col min="5" max="5" width="12.33203125" bestFit="1" customWidth="1"/>
    <col min="8" max="8" width="19.109375" bestFit="1" customWidth="1"/>
    <col min="9" max="9" width="21.21875" bestFit="1" customWidth="1"/>
    <col min="12" max="12" width="19.109375" bestFit="1" customWidth="1"/>
    <col min="13" max="13" width="21.21875" bestFit="1" customWidth="1"/>
  </cols>
  <sheetData>
    <row r="1" spans="1:13" x14ac:dyDescent="0.3">
      <c r="A1" s="24" t="s">
        <v>1</v>
      </c>
      <c r="B1" s="25"/>
      <c r="C1" s="25"/>
      <c r="D1" s="25"/>
      <c r="E1" s="26"/>
      <c r="F1" s="22" t="s">
        <v>8</v>
      </c>
      <c r="G1" s="22"/>
      <c r="H1" s="22"/>
      <c r="I1" s="22"/>
      <c r="J1" s="22" t="s">
        <v>9</v>
      </c>
      <c r="K1" s="22"/>
      <c r="L1" s="22"/>
      <c r="M1" s="22"/>
    </row>
    <row r="2" spans="1:13" x14ac:dyDescent="0.3">
      <c r="A2" s="4" t="s">
        <v>0</v>
      </c>
      <c r="B2" s="4" t="s">
        <v>2</v>
      </c>
      <c r="C2" s="4" t="s">
        <v>6</v>
      </c>
      <c r="D2" s="4" t="s">
        <v>7</v>
      </c>
      <c r="E2" s="4" t="s">
        <v>20</v>
      </c>
      <c r="F2" s="4" t="s">
        <v>0</v>
      </c>
      <c r="G2" s="4" t="s">
        <v>2</v>
      </c>
      <c r="H2" s="4" t="s">
        <v>6</v>
      </c>
      <c r="I2" s="4" t="s">
        <v>7</v>
      </c>
      <c r="J2" s="4" t="s">
        <v>0</v>
      </c>
      <c r="K2" s="4" t="s">
        <v>2</v>
      </c>
      <c r="L2" s="4" t="s">
        <v>6</v>
      </c>
      <c r="M2" s="4" t="s">
        <v>7</v>
      </c>
    </row>
    <row r="3" spans="1:13" x14ac:dyDescent="0.3">
      <c r="A3" s="22" t="s">
        <v>3</v>
      </c>
      <c r="B3" s="22"/>
      <c r="C3" s="22"/>
      <c r="D3" s="22"/>
      <c r="E3" s="6"/>
      <c r="F3" s="22" t="s">
        <v>4</v>
      </c>
      <c r="G3" s="22"/>
      <c r="H3" s="22"/>
      <c r="I3" s="22"/>
      <c r="J3" s="22" t="s">
        <v>3</v>
      </c>
      <c r="K3" s="22"/>
      <c r="L3" s="22"/>
      <c r="M3" s="22"/>
    </row>
    <row r="4" spans="1:13" s="7" customFormat="1" x14ac:dyDescent="0.3">
      <c r="A4">
        <v>202</v>
      </c>
      <c r="B4">
        <v>2</v>
      </c>
      <c r="C4">
        <v>57</v>
      </c>
      <c r="D4" s="20">
        <v>105.8</v>
      </c>
      <c r="E4" s="20" t="s">
        <v>22</v>
      </c>
      <c r="F4" s="23" t="s">
        <v>12</v>
      </c>
      <c r="G4" s="23"/>
      <c r="H4" s="8">
        <v>2</v>
      </c>
      <c r="I4" s="29">
        <v>2</v>
      </c>
      <c r="J4" s="2">
        <v>201</v>
      </c>
      <c r="K4">
        <v>4</v>
      </c>
      <c r="L4">
        <v>68.599999999999994</v>
      </c>
      <c r="M4" s="35">
        <f>105.8+3.5</f>
        <v>109.3</v>
      </c>
    </row>
    <row r="5" spans="1:13" x14ac:dyDescent="0.3">
      <c r="A5">
        <v>203</v>
      </c>
      <c r="B5">
        <v>2</v>
      </c>
      <c r="C5">
        <v>66.400000000000006</v>
      </c>
      <c r="D5" s="20"/>
      <c r="E5" s="20"/>
      <c r="F5" s="2">
        <v>101</v>
      </c>
      <c r="G5" s="2">
        <v>4</v>
      </c>
      <c r="H5" s="2">
        <v>102.8</v>
      </c>
      <c r="I5" s="30">
        <v>106.9</v>
      </c>
      <c r="J5">
        <v>202</v>
      </c>
      <c r="K5">
        <v>2</v>
      </c>
      <c r="L5">
        <v>40</v>
      </c>
      <c r="M5" s="20"/>
    </row>
    <row r="6" spans="1:13" x14ac:dyDescent="0.3">
      <c r="A6">
        <v>204</v>
      </c>
      <c r="B6">
        <v>2</v>
      </c>
      <c r="C6">
        <v>75.8</v>
      </c>
      <c r="D6" s="20"/>
      <c r="E6" s="20"/>
      <c r="F6">
        <v>102</v>
      </c>
      <c r="G6">
        <v>2</v>
      </c>
      <c r="H6">
        <v>63</v>
      </c>
      <c r="I6" s="30"/>
      <c r="J6">
        <v>203</v>
      </c>
      <c r="K6">
        <v>6</v>
      </c>
      <c r="L6">
        <v>158.6</v>
      </c>
      <c r="M6" s="20"/>
    </row>
    <row r="7" spans="1:13" x14ac:dyDescent="0.3">
      <c r="A7">
        <v>205</v>
      </c>
      <c r="B7">
        <v>2</v>
      </c>
      <c r="C7">
        <v>85.2</v>
      </c>
      <c r="D7" s="20"/>
      <c r="E7" s="20"/>
      <c r="F7" s="2">
        <v>103</v>
      </c>
      <c r="G7">
        <v>4</v>
      </c>
      <c r="H7">
        <v>343.2</v>
      </c>
      <c r="I7" s="30"/>
      <c r="J7">
        <v>204</v>
      </c>
      <c r="K7">
        <v>2</v>
      </c>
      <c r="L7">
        <v>59.2</v>
      </c>
      <c r="M7" s="20"/>
    </row>
    <row r="8" spans="1:13" x14ac:dyDescent="0.3">
      <c r="A8">
        <v>206</v>
      </c>
      <c r="B8">
        <v>2</v>
      </c>
      <c r="C8">
        <v>94.6</v>
      </c>
      <c r="D8" s="20"/>
      <c r="E8" s="20"/>
      <c r="F8">
        <v>110</v>
      </c>
      <c r="G8">
        <v>4</v>
      </c>
      <c r="H8">
        <v>150</v>
      </c>
      <c r="I8" s="30"/>
      <c r="J8">
        <v>205</v>
      </c>
      <c r="K8">
        <v>2</v>
      </c>
      <c r="L8">
        <v>67.599999999999994</v>
      </c>
      <c r="M8" s="20"/>
    </row>
    <row r="9" spans="1:13" x14ac:dyDescent="0.3">
      <c r="A9">
        <v>207</v>
      </c>
      <c r="B9">
        <v>2</v>
      </c>
      <c r="C9">
        <v>104</v>
      </c>
      <c r="D9" s="20"/>
      <c r="E9" s="20"/>
      <c r="F9" s="2">
        <v>112</v>
      </c>
      <c r="G9">
        <v>4</v>
      </c>
      <c r="H9">
        <v>143.19999999999999</v>
      </c>
      <c r="I9" s="30"/>
      <c r="J9">
        <v>206</v>
      </c>
      <c r="K9">
        <v>2</v>
      </c>
      <c r="L9">
        <v>75.2</v>
      </c>
      <c r="M9" s="20"/>
    </row>
    <row r="10" spans="1:13" x14ac:dyDescent="0.3">
      <c r="A10">
        <v>208</v>
      </c>
      <c r="B10">
        <v>4</v>
      </c>
      <c r="C10">
        <v>227.1</v>
      </c>
      <c r="D10" s="20"/>
      <c r="E10" s="20"/>
      <c r="F10">
        <v>111</v>
      </c>
      <c r="G10">
        <v>2</v>
      </c>
      <c r="H10">
        <v>47.2</v>
      </c>
      <c r="I10" s="30"/>
      <c r="J10">
        <v>207</v>
      </c>
      <c r="K10">
        <v>4</v>
      </c>
      <c r="L10">
        <v>191.1</v>
      </c>
      <c r="M10" s="20"/>
    </row>
    <row r="11" spans="1:13" x14ac:dyDescent="0.3">
      <c r="A11">
        <v>209</v>
      </c>
      <c r="B11">
        <v>4</v>
      </c>
      <c r="C11">
        <v>191.1</v>
      </c>
      <c r="D11" s="20">
        <v>145.5</v>
      </c>
      <c r="E11" s="20"/>
      <c r="F11" s="17" t="s">
        <v>15</v>
      </c>
      <c r="G11" s="17"/>
      <c r="H11">
        <v>9.3000000000000007</v>
      </c>
      <c r="I11" s="30"/>
      <c r="J11">
        <v>208</v>
      </c>
      <c r="K11">
        <v>2</v>
      </c>
      <c r="L11">
        <v>118.3</v>
      </c>
      <c r="M11" s="20"/>
    </row>
    <row r="12" spans="1:13" x14ac:dyDescent="0.3">
      <c r="A12">
        <v>210</v>
      </c>
      <c r="B12">
        <v>2</v>
      </c>
      <c r="C12">
        <v>75.2</v>
      </c>
      <c r="D12" s="20"/>
      <c r="E12" s="20"/>
      <c r="F12" s="17" t="s">
        <v>14</v>
      </c>
      <c r="G12" s="17"/>
      <c r="H12">
        <v>28.8</v>
      </c>
      <c r="I12" s="31">
        <v>5</v>
      </c>
      <c r="J12">
        <v>209</v>
      </c>
      <c r="K12">
        <v>4</v>
      </c>
      <c r="L12">
        <v>227.1</v>
      </c>
      <c r="M12" s="20">
        <v>145.5</v>
      </c>
    </row>
    <row r="13" spans="1:13" x14ac:dyDescent="0.3">
      <c r="A13">
        <v>211</v>
      </c>
      <c r="B13">
        <v>2</v>
      </c>
      <c r="C13">
        <v>67.599999999999994</v>
      </c>
      <c r="D13" s="20"/>
      <c r="E13" s="20"/>
      <c r="F13">
        <v>113</v>
      </c>
      <c r="G13">
        <v>2</v>
      </c>
      <c r="H13">
        <v>20.6</v>
      </c>
      <c r="I13" s="30">
        <v>114.8</v>
      </c>
      <c r="J13">
        <v>210</v>
      </c>
      <c r="K13">
        <v>2</v>
      </c>
      <c r="L13">
        <v>104</v>
      </c>
      <c r="M13" s="20"/>
    </row>
    <row r="14" spans="1:13" x14ac:dyDescent="0.3">
      <c r="A14">
        <v>212</v>
      </c>
      <c r="B14">
        <v>2</v>
      </c>
      <c r="C14">
        <v>59.2</v>
      </c>
      <c r="D14" s="20"/>
      <c r="E14" s="20"/>
      <c r="F14" s="2">
        <v>114</v>
      </c>
      <c r="G14">
        <v>2</v>
      </c>
      <c r="H14">
        <v>18.399999999999999</v>
      </c>
      <c r="I14" s="30"/>
      <c r="J14">
        <v>211</v>
      </c>
      <c r="K14">
        <v>2</v>
      </c>
      <c r="L14">
        <v>94.6</v>
      </c>
      <c r="M14" s="20"/>
    </row>
    <row r="15" spans="1:13" x14ac:dyDescent="0.3">
      <c r="A15">
        <v>213</v>
      </c>
      <c r="B15">
        <v>6</v>
      </c>
      <c r="C15">
        <v>158.6</v>
      </c>
      <c r="D15" s="20"/>
      <c r="E15" s="20"/>
      <c r="F15">
        <v>115</v>
      </c>
      <c r="G15">
        <v>3</v>
      </c>
      <c r="H15">
        <v>52.5</v>
      </c>
      <c r="I15" s="30"/>
      <c r="J15">
        <v>212</v>
      </c>
      <c r="K15">
        <v>2</v>
      </c>
      <c r="L15">
        <v>85.2</v>
      </c>
      <c r="M15" s="20"/>
    </row>
    <row r="16" spans="1:13" x14ac:dyDescent="0.3">
      <c r="A16">
        <v>214</v>
      </c>
      <c r="B16">
        <v>2</v>
      </c>
      <c r="C16">
        <v>40</v>
      </c>
      <c r="D16" s="20"/>
      <c r="E16" s="20"/>
      <c r="F16" s="2">
        <v>116</v>
      </c>
      <c r="G16">
        <v>4</v>
      </c>
      <c r="H16">
        <v>145.80000000000001</v>
      </c>
      <c r="I16" s="30"/>
      <c r="J16">
        <v>213</v>
      </c>
      <c r="K16">
        <v>2</v>
      </c>
      <c r="L16">
        <v>75.8</v>
      </c>
      <c r="M16" s="20"/>
    </row>
    <row r="17" spans="1:13" x14ac:dyDescent="0.3">
      <c r="A17">
        <v>215</v>
      </c>
      <c r="B17">
        <v>4</v>
      </c>
      <c r="C17">
        <v>68.599999999999994</v>
      </c>
      <c r="D17" s="20"/>
      <c r="E17" s="20"/>
      <c r="F17">
        <v>117</v>
      </c>
      <c r="G17">
        <v>2</v>
      </c>
      <c r="H17">
        <v>57</v>
      </c>
      <c r="I17" s="30"/>
      <c r="J17">
        <v>214</v>
      </c>
      <c r="K17">
        <v>2</v>
      </c>
      <c r="L17">
        <v>66.400000000000006</v>
      </c>
      <c r="M17" s="20"/>
    </row>
    <row r="18" spans="1:13" x14ac:dyDescent="0.3">
      <c r="A18" s="17" t="s">
        <v>16</v>
      </c>
      <c r="B18" s="17"/>
      <c r="C18">
        <v>42.9</v>
      </c>
      <c r="D18" s="20"/>
      <c r="E18" s="20"/>
      <c r="F18" s="2">
        <v>118</v>
      </c>
      <c r="G18">
        <v>2</v>
      </c>
      <c r="H18">
        <v>45.4</v>
      </c>
      <c r="I18" s="30"/>
      <c r="J18">
        <v>215</v>
      </c>
      <c r="K18">
        <v>2</v>
      </c>
      <c r="L18">
        <v>57</v>
      </c>
      <c r="M18" s="20"/>
    </row>
    <row r="19" spans="1:13" x14ac:dyDescent="0.3">
      <c r="A19" s="18" t="s">
        <v>17</v>
      </c>
      <c r="B19" s="18"/>
      <c r="C19">
        <v>19.399999999999999</v>
      </c>
      <c r="D19" s="21"/>
      <c r="E19" s="20"/>
      <c r="F19">
        <v>119</v>
      </c>
      <c r="G19">
        <v>2</v>
      </c>
      <c r="H19">
        <v>59.2</v>
      </c>
      <c r="I19" s="30"/>
      <c r="J19" s="17" t="s">
        <v>16</v>
      </c>
      <c r="K19" s="17"/>
      <c r="L19">
        <v>19.399999999999999</v>
      </c>
      <c r="M19" s="20"/>
    </row>
    <row r="20" spans="1:13" x14ac:dyDescent="0.3">
      <c r="A20" s="22" t="s">
        <v>4</v>
      </c>
      <c r="B20" s="22"/>
      <c r="C20" s="22"/>
      <c r="D20" s="22"/>
      <c r="E20" s="14"/>
      <c r="F20" s="2">
        <v>121</v>
      </c>
      <c r="G20">
        <v>4</v>
      </c>
      <c r="H20">
        <v>194.4</v>
      </c>
      <c r="I20" s="30"/>
      <c r="J20" s="18" t="s">
        <v>17</v>
      </c>
      <c r="K20" s="18"/>
      <c r="L20">
        <v>42.9</v>
      </c>
      <c r="M20" s="21"/>
    </row>
    <row r="21" spans="1:13" x14ac:dyDescent="0.3">
      <c r="A21" s="17" t="s">
        <v>10</v>
      </c>
      <c r="B21" s="17"/>
      <c r="C21" s="2">
        <v>5</v>
      </c>
      <c r="D21" s="1">
        <v>5</v>
      </c>
      <c r="E21" s="17" t="s">
        <v>23</v>
      </c>
      <c r="F21" s="17" t="s">
        <v>16</v>
      </c>
      <c r="G21" s="17"/>
      <c r="H21">
        <v>14.1</v>
      </c>
      <c r="I21" s="30"/>
      <c r="J21" s="24" t="s">
        <v>4</v>
      </c>
      <c r="K21" s="25"/>
      <c r="L21" s="25"/>
      <c r="M21" s="26"/>
    </row>
    <row r="22" spans="1:13" x14ac:dyDescent="0.3">
      <c r="A22" s="17" t="s">
        <v>25</v>
      </c>
      <c r="B22" s="17"/>
      <c r="C22">
        <v>5</v>
      </c>
      <c r="D22" s="16">
        <v>5</v>
      </c>
      <c r="E22" s="17"/>
      <c r="F22" s="17" t="s">
        <v>13</v>
      </c>
      <c r="G22" s="17"/>
      <c r="H22" s="3">
        <v>62.8</v>
      </c>
      <c r="I22" s="31">
        <v>5</v>
      </c>
      <c r="J22" s="27" t="s">
        <v>10</v>
      </c>
      <c r="K22" s="27"/>
      <c r="L22" s="2">
        <v>5</v>
      </c>
      <c r="M22" s="11">
        <v>5</v>
      </c>
    </row>
    <row r="23" spans="1:13" x14ac:dyDescent="0.3">
      <c r="A23">
        <v>101</v>
      </c>
      <c r="B23">
        <v>4</v>
      </c>
      <c r="C23">
        <v>227.1</v>
      </c>
      <c r="D23" s="20">
        <v>105.8</v>
      </c>
      <c r="E23" s="20" t="s">
        <v>22</v>
      </c>
      <c r="F23" s="3">
        <v>104</v>
      </c>
      <c r="G23" s="3">
        <v>2</v>
      </c>
      <c r="H23" s="2">
        <v>73.599999999999994</v>
      </c>
      <c r="I23" s="30">
        <v>159</v>
      </c>
      <c r="J23" s="17" t="s">
        <v>34</v>
      </c>
      <c r="K23" s="17"/>
      <c r="L23">
        <v>5</v>
      </c>
      <c r="M23" s="11">
        <v>5</v>
      </c>
    </row>
    <row r="24" spans="1:13" x14ac:dyDescent="0.3">
      <c r="A24">
        <v>102</v>
      </c>
      <c r="B24">
        <v>2</v>
      </c>
      <c r="C24">
        <v>104</v>
      </c>
      <c r="D24" s="20"/>
      <c r="E24" s="20"/>
      <c r="F24">
        <v>105</v>
      </c>
      <c r="G24" s="3">
        <v>2</v>
      </c>
      <c r="H24" s="3">
        <v>48.4</v>
      </c>
      <c r="I24" s="30"/>
      <c r="J24">
        <v>101</v>
      </c>
      <c r="K24">
        <v>4</v>
      </c>
      <c r="L24">
        <v>227.1</v>
      </c>
      <c r="M24" s="20">
        <v>105.8</v>
      </c>
    </row>
    <row r="25" spans="1:13" x14ac:dyDescent="0.3">
      <c r="A25">
        <v>103</v>
      </c>
      <c r="B25">
        <v>2</v>
      </c>
      <c r="C25">
        <v>94.6</v>
      </c>
      <c r="D25" s="20"/>
      <c r="E25" s="20"/>
      <c r="F25" s="2">
        <v>106</v>
      </c>
      <c r="G25" s="3">
        <v>2</v>
      </c>
      <c r="H25" s="3">
        <v>21</v>
      </c>
      <c r="I25" s="30"/>
      <c r="J25">
        <v>102</v>
      </c>
      <c r="K25">
        <v>2</v>
      </c>
      <c r="L25">
        <v>104</v>
      </c>
      <c r="M25" s="20"/>
    </row>
    <row r="26" spans="1:13" x14ac:dyDescent="0.3">
      <c r="A26">
        <v>104</v>
      </c>
      <c r="B26">
        <v>2</v>
      </c>
      <c r="C26">
        <v>85.2</v>
      </c>
      <c r="D26" s="20"/>
      <c r="E26" s="20"/>
      <c r="F26">
        <v>107</v>
      </c>
      <c r="G26" s="3">
        <v>2</v>
      </c>
      <c r="H26" s="3">
        <v>13</v>
      </c>
      <c r="I26" s="30"/>
      <c r="J26">
        <v>103</v>
      </c>
      <c r="K26">
        <v>2</v>
      </c>
      <c r="L26">
        <v>94.6</v>
      </c>
      <c r="M26" s="20"/>
    </row>
    <row r="27" spans="1:13" x14ac:dyDescent="0.3">
      <c r="A27">
        <v>105</v>
      </c>
      <c r="B27">
        <v>2</v>
      </c>
      <c r="C27">
        <v>75.8</v>
      </c>
      <c r="D27" s="20"/>
      <c r="E27" s="20"/>
      <c r="F27" s="2">
        <v>108</v>
      </c>
      <c r="G27" s="3">
        <v>2</v>
      </c>
      <c r="H27" s="3">
        <v>36.4</v>
      </c>
      <c r="I27" s="30"/>
      <c r="J27">
        <v>104</v>
      </c>
      <c r="K27">
        <v>2</v>
      </c>
      <c r="L27">
        <v>85.2</v>
      </c>
      <c r="M27" s="20"/>
    </row>
    <row r="28" spans="1:13" x14ac:dyDescent="0.3">
      <c r="A28">
        <v>106</v>
      </c>
      <c r="B28">
        <v>2</v>
      </c>
      <c r="C28">
        <v>66.400000000000006</v>
      </c>
      <c r="D28" s="20"/>
      <c r="E28" s="20"/>
      <c r="F28">
        <v>109</v>
      </c>
      <c r="G28" s="3">
        <v>2</v>
      </c>
      <c r="H28" s="3">
        <v>40.799999999999997</v>
      </c>
      <c r="I28" s="30"/>
      <c r="J28">
        <v>105</v>
      </c>
      <c r="K28">
        <v>2</v>
      </c>
      <c r="L28">
        <v>75.8</v>
      </c>
      <c r="M28" s="20"/>
    </row>
    <row r="29" spans="1:13" x14ac:dyDescent="0.3">
      <c r="A29">
        <v>107</v>
      </c>
      <c r="B29">
        <v>2</v>
      </c>
      <c r="C29">
        <v>57</v>
      </c>
      <c r="D29" s="20"/>
      <c r="E29" s="20"/>
      <c r="F29" s="9">
        <v>109</v>
      </c>
      <c r="G29" s="9">
        <v>4</v>
      </c>
      <c r="H29" s="9">
        <v>149.6</v>
      </c>
      <c r="I29" s="30"/>
      <c r="J29">
        <v>106</v>
      </c>
      <c r="K29">
        <v>2</v>
      </c>
      <c r="L29">
        <v>66.400000000000006</v>
      </c>
      <c r="M29" s="20"/>
    </row>
    <row r="30" spans="1:13" x14ac:dyDescent="0.3">
      <c r="A30">
        <v>109</v>
      </c>
      <c r="B30">
        <v>4</v>
      </c>
      <c r="C30">
        <v>68.599999999999994</v>
      </c>
      <c r="D30" s="20">
        <v>130.35</v>
      </c>
      <c r="E30" s="20" t="s">
        <v>22</v>
      </c>
      <c r="F30">
        <v>120</v>
      </c>
      <c r="G30" s="3">
        <v>2</v>
      </c>
      <c r="H30" s="3">
        <v>79.400000000000006</v>
      </c>
      <c r="I30" s="30"/>
      <c r="J30">
        <v>107</v>
      </c>
      <c r="K30">
        <v>2</v>
      </c>
      <c r="L30">
        <v>57</v>
      </c>
      <c r="M30" s="20"/>
    </row>
    <row r="31" spans="1:13" x14ac:dyDescent="0.3">
      <c r="A31">
        <v>110</v>
      </c>
      <c r="B31">
        <v>2</v>
      </c>
      <c r="C31">
        <v>40</v>
      </c>
      <c r="D31" s="20"/>
      <c r="E31" s="20"/>
      <c r="F31">
        <v>122</v>
      </c>
      <c r="G31" s="3">
        <v>2</v>
      </c>
      <c r="H31" s="3">
        <v>101.8</v>
      </c>
      <c r="I31" s="30"/>
      <c r="J31">
        <v>109</v>
      </c>
      <c r="K31">
        <v>4</v>
      </c>
      <c r="L31">
        <v>68.599999999999994</v>
      </c>
      <c r="M31" s="20">
        <v>130.35</v>
      </c>
    </row>
    <row r="32" spans="1:13" x14ac:dyDescent="0.3">
      <c r="A32">
        <v>111</v>
      </c>
      <c r="B32">
        <v>6</v>
      </c>
      <c r="C32">
        <v>158.6</v>
      </c>
      <c r="D32" s="20"/>
      <c r="E32" s="20"/>
      <c r="F32" s="17" t="s">
        <v>18</v>
      </c>
      <c r="G32" s="17"/>
      <c r="H32" s="3">
        <v>9</v>
      </c>
      <c r="I32" s="30"/>
      <c r="J32">
        <v>110</v>
      </c>
      <c r="K32">
        <v>2</v>
      </c>
      <c r="L32">
        <v>40</v>
      </c>
      <c r="M32" s="20"/>
    </row>
    <row r="33" spans="1:13" x14ac:dyDescent="0.3">
      <c r="A33">
        <v>112</v>
      </c>
      <c r="B33">
        <v>2</v>
      </c>
      <c r="C33">
        <v>59.2</v>
      </c>
      <c r="D33" s="20"/>
      <c r="E33" s="20"/>
      <c r="F33" s="18" t="s">
        <v>17</v>
      </c>
      <c r="G33" s="18"/>
      <c r="H33" s="3">
        <v>32.9</v>
      </c>
      <c r="I33" s="32"/>
      <c r="J33">
        <v>111</v>
      </c>
      <c r="K33">
        <v>6</v>
      </c>
      <c r="L33">
        <v>158.6</v>
      </c>
      <c r="M33" s="20"/>
    </row>
    <row r="34" spans="1:13" x14ac:dyDescent="0.3">
      <c r="A34">
        <v>113</v>
      </c>
      <c r="B34">
        <v>2</v>
      </c>
      <c r="C34">
        <v>67.599999999999994</v>
      </c>
      <c r="D34" s="20"/>
      <c r="E34" s="20"/>
      <c r="F34" s="24" t="s">
        <v>11</v>
      </c>
      <c r="G34" s="25"/>
      <c r="H34" s="25"/>
      <c r="I34" s="26"/>
      <c r="J34">
        <v>112</v>
      </c>
      <c r="K34">
        <v>2</v>
      </c>
      <c r="L34">
        <v>59.2</v>
      </c>
      <c r="M34" s="20"/>
    </row>
    <row r="35" spans="1:13" x14ac:dyDescent="0.3">
      <c r="A35">
        <v>114</v>
      </c>
      <c r="B35">
        <v>2</v>
      </c>
      <c r="C35">
        <v>75.2</v>
      </c>
      <c r="D35" s="20"/>
      <c r="E35" s="20"/>
      <c r="F35" s="27" t="s">
        <v>19</v>
      </c>
      <c r="G35" s="27"/>
      <c r="H35" s="12">
        <v>5</v>
      </c>
      <c r="I35" s="28">
        <v>5</v>
      </c>
      <c r="J35">
        <v>113</v>
      </c>
      <c r="K35">
        <v>2</v>
      </c>
      <c r="L35">
        <v>67.599999999999994</v>
      </c>
      <c r="M35" s="20"/>
    </row>
    <row r="36" spans="1:13" x14ac:dyDescent="0.3">
      <c r="A36">
        <v>115</v>
      </c>
      <c r="B36">
        <v>2</v>
      </c>
      <c r="C36">
        <v>90.2</v>
      </c>
      <c r="D36" s="20"/>
      <c r="E36" s="20"/>
      <c r="F36" s="15">
        <v>203</v>
      </c>
      <c r="G36" s="12">
        <v>2</v>
      </c>
      <c r="H36" s="12">
        <v>87.8</v>
      </c>
      <c r="I36" s="20">
        <v>148.6</v>
      </c>
      <c r="J36">
        <v>114</v>
      </c>
      <c r="K36">
        <v>2</v>
      </c>
      <c r="L36">
        <v>75.2</v>
      </c>
      <c r="M36" s="20"/>
    </row>
    <row r="37" spans="1:13" x14ac:dyDescent="0.3">
      <c r="A37">
        <v>116</v>
      </c>
      <c r="B37">
        <v>2</v>
      </c>
      <c r="C37">
        <v>95.2</v>
      </c>
      <c r="D37" s="20"/>
      <c r="E37" s="20"/>
      <c r="F37">
        <v>204</v>
      </c>
      <c r="G37">
        <v>4</v>
      </c>
      <c r="H37" s="12">
        <v>176</v>
      </c>
      <c r="I37" s="20"/>
      <c r="J37">
        <v>115</v>
      </c>
      <c r="K37">
        <v>2</v>
      </c>
      <c r="L37">
        <v>90.2</v>
      </c>
      <c r="M37" s="20"/>
    </row>
    <row r="38" spans="1:13" x14ac:dyDescent="0.3">
      <c r="A38" s="17" t="s">
        <v>18</v>
      </c>
      <c r="B38" s="17"/>
      <c r="C38">
        <v>42.9</v>
      </c>
      <c r="D38" s="20"/>
      <c r="E38" s="20"/>
      <c r="F38">
        <v>205</v>
      </c>
      <c r="G38">
        <v>2</v>
      </c>
      <c r="H38" s="12">
        <v>54.4</v>
      </c>
      <c r="I38" s="20"/>
      <c r="J38">
        <v>116</v>
      </c>
      <c r="K38">
        <v>2</v>
      </c>
      <c r="L38">
        <v>95.2</v>
      </c>
      <c r="M38" s="20"/>
    </row>
    <row r="39" spans="1:13" x14ac:dyDescent="0.3">
      <c r="A39" s="19" t="s">
        <v>15</v>
      </c>
      <c r="B39" s="19"/>
      <c r="C39">
        <v>19.399999999999999</v>
      </c>
      <c r="D39" s="36"/>
      <c r="E39" s="36"/>
      <c r="F39">
        <v>206</v>
      </c>
      <c r="G39">
        <v>2</v>
      </c>
      <c r="H39" s="12">
        <v>45.2</v>
      </c>
      <c r="I39" s="20"/>
      <c r="J39" s="17" t="s">
        <v>18</v>
      </c>
      <c r="K39" s="17"/>
      <c r="L39" s="12">
        <v>19.399999999999999</v>
      </c>
      <c r="M39" s="20"/>
    </row>
    <row r="40" spans="1:13" x14ac:dyDescent="0.3">
      <c r="A40" s="19" t="s">
        <v>35</v>
      </c>
      <c r="B40" s="19"/>
      <c r="C40" s="37">
        <v>20</v>
      </c>
      <c r="D40" s="37"/>
      <c r="E40" s="37"/>
      <c r="F40">
        <v>207</v>
      </c>
      <c r="G40">
        <v>2</v>
      </c>
      <c r="H40" s="12">
        <v>32.799999999999997</v>
      </c>
      <c r="I40" s="20"/>
      <c r="J40" s="19" t="s">
        <v>15</v>
      </c>
      <c r="K40" s="19"/>
      <c r="L40" s="12">
        <v>42.9</v>
      </c>
      <c r="M40" s="36"/>
    </row>
    <row r="41" spans="1:13" x14ac:dyDescent="0.3">
      <c r="A41" s="33" t="s">
        <v>5</v>
      </c>
      <c r="B41" s="38"/>
      <c r="C41" s="38"/>
      <c r="D41" s="38"/>
      <c r="E41" s="34"/>
      <c r="F41">
        <v>208</v>
      </c>
      <c r="G41">
        <v>2</v>
      </c>
      <c r="H41" s="12">
        <v>16.600000000000001</v>
      </c>
      <c r="I41" s="20"/>
      <c r="J41" s="19" t="s">
        <v>35</v>
      </c>
      <c r="K41" s="19"/>
      <c r="L41" s="12">
        <v>20</v>
      </c>
      <c r="M41" s="37"/>
    </row>
    <row r="42" spans="1:13" x14ac:dyDescent="0.3">
      <c r="A42" s="6" t="s">
        <v>0</v>
      </c>
      <c r="B42" s="6" t="s">
        <v>2</v>
      </c>
      <c r="C42" s="6" t="s">
        <v>6</v>
      </c>
      <c r="D42" s="6" t="s">
        <v>7</v>
      </c>
      <c r="E42" s="6" t="s">
        <v>20</v>
      </c>
      <c r="F42">
        <v>209</v>
      </c>
      <c r="G42" s="3">
        <v>2</v>
      </c>
      <c r="H42" s="3">
        <v>13</v>
      </c>
      <c r="I42" s="20"/>
      <c r="J42" s="33" t="s">
        <v>5</v>
      </c>
      <c r="K42" s="38"/>
      <c r="L42" s="38"/>
      <c r="M42" s="34"/>
    </row>
    <row r="43" spans="1:13" x14ac:dyDescent="0.3">
      <c r="A43" s="4">
        <v>29</v>
      </c>
      <c r="B43" s="4">
        <f>SUM(B23:B37,B4:B17)</f>
        <v>76</v>
      </c>
      <c r="C43" s="13">
        <f>SUM(C21:C39,C4:C19)</f>
        <v>2869.7</v>
      </c>
      <c r="D43" s="4">
        <f>SUM(D21:D39,D4:D19)</f>
        <v>497.45</v>
      </c>
      <c r="E43" s="6" t="s">
        <v>24</v>
      </c>
      <c r="F43">
        <v>212</v>
      </c>
      <c r="G43">
        <v>4</v>
      </c>
      <c r="H43" s="3">
        <v>204</v>
      </c>
      <c r="I43" s="20"/>
      <c r="J43" s="10" t="s">
        <v>0</v>
      </c>
      <c r="K43" s="10" t="s">
        <v>2</v>
      </c>
      <c r="L43" s="10" t="s">
        <v>6</v>
      </c>
      <c r="M43" s="10" t="s">
        <v>7</v>
      </c>
    </row>
    <row r="44" spans="1:13" x14ac:dyDescent="0.3">
      <c r="F44">
        <v>213</v>
      </c>
      <c r="G44" s="3">
        <v>2</v>
      </c>
      <c r="H44" s="3">
        <v>79.400000000000006</v>
      </c>
      <c r="I44" s="20"/>
      <c r="J44" s="4">
        <v>30</v>
      </c>
      <c r="K44" s="4">
        <f>SUM(K24:K38,K4:K18)</f>
        <v>78</v>
      </c>
      <c r="L44" s="4">
        <f>SUM(L22:L40,L4:L20)</f>
        <v>2988.0000000000005</v>
      </c>
      <c r="M44" s="4">
        <f>SUM(M22:M40,M4:M20)</f>
        <v>500.95</v>
      </c>
    </row>
    <row r="45" spans="1:13" x14ac:dyDescent="0.3">
      <c r="F45">
        <v>214</v>
      </c>
      <c r="G45" s="3">
        <v>2</v>
      </c>
      <c r="H45" s="3">
        <v>40.799999999999997</v>
      </c>
      <c r="I45" s="20"/>
    </row>
    <row r="46" spans="1:13" x14ac:dyDescent="0.3">
      <c r="F46">
        <v>215</v>
      </c>
      <c r="G46" s="3">
        <v>2</v>
      </c>
      <c r="H46" s="3">
        <v>36.4</v>
      </c>
      <c r="I46" s="20"/>
    </row>
    <row r="47" spans="1:13" x14ac:dyDescent="0.3">
      <c r="F47">
        <v>222</v>
      </c>
      <c r="G47">
        <v>4</v>
      </c>
      <c r="H47" s="3">
        <v>176.4</v>
      </c>
      <c r="I47" s="20"/>
    </row>
    <row r="48" spans="1:13" x14ac:dyDescent="0.3">
      <c r="F48" s="17" t="s">
        <v>26</v>
      </c>
      <c r="G48" s="17"/>
      <c r="H48">
        <v>42.1</v>
      </c>
      <c r="I48" s="20"/>
    </row>
    <row r="49" spans="6:9" x14ac:dyDescent="0.3">
      <c r="F49" s="19" t="s">
        <v>27</v>
      </c>
      <c r="G49" s="19"/>
      <c r="H49">
        <v>30</v>
      </c>
      <c r="I49" s="20"/>
    </row>
    <row r="50" spans="6:9" x14ac:dyDescent="0.3">
      <c r="F50" s="19" t="s">
        <v>28</v>
      </c>
      <c r="G50" s="19"/>
      <c r="H50">
        <v>5</v>
      </c>
      <c r="I50" s="20"/>
    </row>
    <row r="51" spans="6:9" x14ac:dyDescent="0.3">
      <c r="F51" s="17" t="s">
        <v>29</v>
      </c>
      <c r="G51" s="17"/>
      <c r="H51">
        <v>5</v>
      </c>
      <c r="I51" s="16">
        <v>5</v>
      </c>
    </row>
    <row r="52" spans="6:9" x14ac:dyDescent="0.3">
      <c r="F52">
        <v>201</v>
      </c>
      <c r="G52">
        <v>2</v>
      </c>
      <c r="H52">
        <v>67</v>
      </c>
      <c r="I52" s="20">
        <v>101.6</v>
      </c>
    </row>
    <row r="53" spans="6:9" x14ac:dyDescent="0.3">
      <c r="F53">
        <v>202</v>
      </c>
      <c r="G53">
        <v>4</v>
      </c>
      <c r="H53">
        <v>194.8</v>
      </c>
      <c r="I53" s="20"/>
    </row>
    <row r="54" spans="6:9" x14ac:dyDescent="0.3">
      <c r="F54">
        <v>216</v>
      </c>
      <c r="G54">
        <v>2</v>
      </c>
      <c r="H54">
        <v>38.4</v>
      </c>
      <c r="I54" s="20"/>
    </row>
    <row r="55" spans="6:9" x14ac:dyDescent="0.3">
      <c r="F55">
        <v>217</v>
      </c>
      <c r="G55">
        <v>2</v>
      </c>
      <c r="H55">
        <v>20.6</v>
      </c>
      <c r="I55" s="20"/>
    </row>
    <row r="56" spans="6:9" x14ac:dyDescent="0.3">
      <c r="F56">
        <v>218</v>
      </c>
      <c r="G56">
        <v>2</v>
      </c>
      <c r="H56">
        <v>18.399999999999999</v>
      </c>
      <c r="I56" s="20"/>
    </row>
    <row r="57" spans="6:9" x14ac:dyDescent="0.3">
      <c r="F57">
        <v>219</v>
      </c>
      <c r="G57">
        <v>4</v>
      </c>
      <c r="H57">
        <v>52.5</v>
      </c>
      <c r="I57" s="20"/>
    </row>
    <row r="58" spans="6:9" x14ac:dyDescent="0.3">
      <c r="F58">
        <v>220</v>
      </c>
      <c r="G58">
        <v>4</v>
      </c>
      <c r="H58">
        <v>131.19999999999999</v>
      </c>
      <c r="I58" s="20"/>
    </row>
    <row r="59" spans="6:9" x14ac:dyDescent="0.3">
      <c r="F59">
        <v>221</v>
      </c>
      <c r="G59">
        <v>2</v>
      </c>
      <c r="H59">
        <v>45.4</v>
      </c>
      <c r="I59" s="20"/>
    </row>
    <row r="60" spans="6:9" x14ac:dyDescent="0.3">
      <c r="F60" s="17" t="s">
        <v>30</v>
      </c>
      <c r="G60" s="17"/>
      <c r="H60">
        <v>4.7</v>
      </c>
      <c r="I60" s="36"/>
    </row>
    <row r="61" spans="6:9" x14ac:dyDescent="0.3">
      <c r="F61" s="19" t="s">
        <v>35</v>
      </c>
      <c r="G61" s="19"/>
      <c r="H61" s="37">
        <v>132</v>
      </c>
      <c r="I61" s="37"/>
    </row>
    <row r="62" spans="6:9" x14ac:dyDescent="0.3">
      <c r="F62" s="39" t="s">
        <v>5</v>
      </c>
      <c r="G62" s="39"/>
      <c r="H62" s="39"/>
      <c r="I62" s="39"/>
    </row>
    <row r="63" spans="6:9" x14ac:dyDescent="0.3">
      <c r="F63" s="5" t="s">
        <v>0</v>
      </c>
      <c r="G63" s="5" t="s">
        <v>2</v>
      </c>
      <c r="H63" s="5" t="s">
        <v>6</v>
      </c>
      <c r="I63" s="5" t="s">
        <v>7</v>
      </c>
    </row>
    <row r="64" spans="6:9" x14ac:dyDescent="0.3">
      <c r="F64" s="4">
        <v>0</v>
      </c>
      <c r="G64" s="4">
        <f>SUM(G24:G36,G6:G20)</f>
        <v>57</v>
      </c>
      <c r="H64" s="4">
        <f>SUM(H24:H36,H6:H20)</f>
        <v>2003.1000000000001</v>
      </c>
      <c r="I64" s="4">
        <f>SUM(I35:I60,I4:I33)</f>
        <v>652.90000000000009</v>
      </c>
    </row>
    <row r="66" spans="1:5" x14ac:dyDescent="0.3">
      <c r="A66" t="s">
        <v>21</v>
      </c>
    </row>
    <row r="68" spans="1:5" x14ac:dyDescent="0.3">
      <c r="A68" s="22" t="s">
        <v>5</v>
      </c>
      <c r="B68" s="22"/>
      <c r="C68" s="22"/>
      <c r="D68" s="22"/>
      <c r="E68" s="22"/>
    </row>
    <row r="69" spans="1:5" x14ac:dyDescent="0.3">
      <c r="A69" s="4" t="s">
        <v>2</v>
      </c>
      <c r="B69" s="4" t="s">
        <v>31</v>
      </c>
      <c r="C69" s="4" t="s">
        <v>32</v>
      </c>
      <c r="D69" s="4" t="s">
        <v>33</v>
      </c>
      <c r="E69" s="4" t="s">
        <v>36</v>
      </c>
    </row>
    <row r="70" spans="1:5" x14ac:dyDescent="0.3">
      <c r="A70" s="4">
        <f>SUM(B4:B17,B23:B37,G5:G10,G13:G20,G23:G31,G36:G47,G52:G59,K4:K18,K24:K38)</f>
        <v>267</v>
      </c>
      <c r="B70" s="4">
        <f>SUM(C4:C19,C23:C39,H5:H11,H13:H21,H23:H33,H36:H50,H52:H60,L4:L20,L24:L40)</f>
        <v>9522.6000000000022</v>
      </c>
      <c r="C70" s="4">
        <f>SUM(C21:C22,H4,H12,H22,H35,H51,L22,L23)</f>
        <v>123.6</v>
      </c>
      <c r="D70" s="4">
        <f>SUM(D43,I64,M44)</f>
        <v>1651.3000000000002</v>
      </c>
      <c r="E70" s="4">
        <v>172</v>
      </c>
    </row>
  </sheetData>
  <mergeCells count="58">
    <mergeCell ref="J41:K41"/>
    <mergeCell ref="F61:G61"/>
    <mergeCell ref="A68:E68"/>
    <mergeCell ref="A41:E41"/>
    <mergeCell ref="J19:K19"/>
    <mergeCell ref="J21:M21"/>
    <mergeCell ref="J22:K22"/>
    <mergeCell ref="J39:K39"/>
    <mergeCell ref="M12:M20"/>
    <mergeCell ref="J40:K40"/>
    <mergeCell ref="J42:M42"/>
    <mergeCell ref="M31:M40"/>
    <mergeCell ref="M24:M30"/>
    <mergeCell ref="F34:I34"/>
    <mergeCell ref="F62:I62"/>
    <mergeCell ref="F33:G33"/>
    <mergeCell ref="F35:G35"/>
    <mergeCell ref="A38:B38"/>
    <mergeCell ref="I36:I50"/>
    <mergeCell ref="I52:I60"/>
    <mergeCell ref="A40:B40"/>
    <mergeCell ref="A21:B21"/>
    <mergeCell ref="F22:G22"/>
    <mergeCell ref="J1:M1"/>
    <mergeCell ref="J3:M3"/>
    <mergeCell ref="I23:I33"/>
    <mergeCell ref="A1:E1"/>
    <mergeCell ref="A18:B18"/>
    <mergeCell ref="A19:B19"/>
    <mergeCell ref="D11:D19"/>
    <mergeCell ref="E4:E19"/>
    <mergeCell ref="A22:B22"/>
    <mergeCell ref="J23:K23"/>
    <mergeCell ref="F21:G21"/>
    <mergeCell ref="F11:G11"/>
    <mergeCell ref="I5:I11"/>
    <mergeCell ref="I13:I21"/>
    <mergeCell ref="F32:G32"/>
    <mergeCell ref="F1:I1"/>
    <mergeCell ref="F3:I3"/>
    <mergeCell ref="A3:D3"/>
    <mergeCell ref="A20:D20"/>
    <mergeCell ref="D4:D10"/>
    <mergeCell ref="F4:G4"/>
    <mergeCell ref="F12:G12"/>
    <mergeCell ref="M4:M11"/>
    <mergeCell ref="J20:K20"/>
    <mergeCell ref="D23:D29"/>
    <mergeCell ref="E21:E22"/>
    <mergeCell ref="E23:E29"/>
    <mergeCell ref="E30:E39"/>
    <mergeCell ref="D30:D39"/>
    <mergeCell ref="F60:G60"/>
    <mergeCell ref="A39:B39"/>
    <mergeCell ref="F48:G48"/>
    <mergeCell ref="F49:G49"/>
    <mergeCell ref="F50:G50"/>
    <mergeCell ref="F51:G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Lecomte Alexandre</dc:creator>
  <cp:lastModifiedBy>Lecomte Alexandre</cp:lastModifiedBy>
  <dcterms:created xsi:type="dcterms:W3CDTF">2017-02-06T15:39:23Z</dcterms:created>
  <dcterms:modified xsi:type="dcterms:W3CDTF">2017-02-07T16:33:54Z</dcterms:modified>
</cp:coreProperties>
</file>