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lecom\Documents\GitHub\carnofluxe\"/>
    </mc:Choice>
  </mc:AlternateContent>
  <bookViews>
    <workbookView xWindow="360" yWindow="312" windowWidth="12120" windowHeight="8640"/>
  </bookViews>
  <sheets>
    <sheet name="Devis" sheetId="1" r:id="rId1"/>
  </sheets>
  <definedNames>
    <definedName name="_xlnm.Print_Area" localSheetId="0">Devis!$A$1:$J$48</definedName>
  </definedNames>
  <calcPr calcId="162913"/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4" i="1" l="1"/>
  <c r="E25" i="1"/>
  <c r="E40" i="1"/>
  <c r="E41" i="1"/>
  <c r="E42" i="1"/>
  <c r="E43" i="1"/>
  <c r="E8" i="1"/>
  <c r="E3" i="1"/>
  <c r="E44" i="1" l="1"/>
</calcChain>
</file>

<file path=xl/sharedStrings.xml><?xml version="1.0" encoding="utf-8"?>
<sst xmlns="http://schemas.openxmlformats.org/spreadsheetml/2006/main" count="79" uniqueCount="72">
  <si>
    <t>Devis</t>
  </si>
  <si>
    <t>DATE</t>
  </si>
  <si>
    <t>Adresse</t>
  </si>
  <si>
    <t>Devis N°</t>
  </si>
  <si>
    <t>Code postal, Ville</t>
  </si>
  <si>
    <t>Code client</t>
  </si>
  <si>
    <t>Téléphone (503) 555-0190  Télécopie (503) 555-0191</t>
  </si>
  <si>
    <t>Devis à l'attention de :</t>
  </si>
  <si>
    <t>Devis valide jusqu'au :</t>
  </si>
  <si>
    <t>Nom</t>
  </si>
  <si>
    <t>Préparé par :</t>
  </si>
  <si>
    <t>Nom de la société</t>
  </si>
  <si>
    <t>Téléphone</t>
  </si>
  <si>
    <t>NUMÉRO DE BON DE COMMANDE </t>
  </si>
  <si>
    <t>DATE D'EXPÉDITION</t>
  </si>
  <si>
    <t>EXPÉDIÉ PAR</t>
  </si>
  <si>
    <t>CONDITIONS</t>
  </si>
  <si>
    <t>Payable à réception</t>
  </si>
  <si>
    <t>QUANTITÉ</t>
  </si>
  <si>
    <t>DESCRIPTION</t>
  </si>
  <si>
    <t>PRIX UNITAIRE</t>
  </si>
  <si>
    <t>MONTANT</t>
  </si>
  <si>
    <t>SOUS-TOTAL</t>
  </si>
  <si>
    <t>Pour toute question relative à ce devis, veuillez contacter Nom, numéro de téléphone, adresse de messagerie.</t>
  </si>
  <si>
    <t>REPRÉSENTANT</t>
  </si>
  <si>
    <t>CISCO SMALL BUSINESS SF 300-48PP</t>
  </si>
  <si>
    <t>Switch ou commutateur</t>
  </si>
  <si>
    <t>CISCO SMALL BUSINESS WAP571</t>
  </si>
  <si>
    <t>borne wifi</t>
  </si>
  <si>
    <t>Goulotte Electrique PVC 25x40 mm par 40 mètres</t>
  </si>
  <si>
    <t>goulotte</t>
  </si>
  <si>
    <t>Câble Cat5e, monobrin, SFTP- ROLINE</t>
  </si>
  <si>
    <t>câble rj45 cat 5e</t>
  </si>
  <si>
    <t>Connecteur RJ45 Embase femelle blanc 8/8 CAT 5e MMC 1109200</t>
  </si>
  <si>
    <t xml:space="preserve"> Prise rj45 cat 5e</t>
  </si>
  <si>
    <t xml:space="preserve">Cisco Small Business SF 200-24P </t>
  </si>
  <si>
    <t xml:space="preserve">Ubiquiti EdgeRouter 8 </t>
  </si>
  <si>
    <t>Routeur</t>
  </si>
  <si>
    <t xml:space="preserve">Panneau de brassage 24 ports catégorie 5e STP pour coffret / armoire / baie 19 </t>
  </si>
  <si>
    <t>Câble de réseau - RJ-45 (M) pour RJ-45 (M) - 50 cm - SFTP - CAT 5e - moulé, bloqué</t>
  </si>
  <si>
    <t xml:space="preserve">Cable reliant baie de brassage et routeur </t>
  </si>
  <si>
    <t xml:space="preserve">Panneau de brassage 16 ports catégorie 6 STP pour coffret / armoire / baie 19'' </t>
  </si>
  <si>
    <t>Touret de câble RJ45 CAT6 monobrin SFTP 300m</t>
  </si>
  <si>
    <t>Cable rj45 cat6</t>
  </si>
  <si>
    <t xml:space="preserve">Cisco 897VA - routeur - modem ADSL </t>
  </si>
  <si>
    <t>Modem</t>
  </si>
  <si>
    <t>Multiprise rackable 19'' avec interrupteur (6 prises CEE 7/5)</t>
  </si>
  <si>
    <t>Multiprise</t>
  </si>
  <si>
    <t xml:space="preserve">DIGITUS DN-19 Earth </t>
  </si>
  <si>
    <t>Mise a terre</t>
  </si>
  <si>
    <t>Câble RJ45 CAT6 S/FTP premium Noir - 0,50 M</t>
  </si>
  <si>
    <t xml:space="preserve">Câble rj45 </t>
  </si>
  <si>
    <t>Cisco Catalyst 2960L-16TS-LL - commutateur - 16 ports - Géré - Montable sur rack</t>
  </si>
  <si>
    <t>Petite armoire</t>
  </si>
  <si>
    <t xml:space="preserve">Coffret réseau 19'' hauteur 15U profondeur 60 cm </t>
  </si>
  <si>
    <t>Grande armoire</t>
  </si>
  <si>
    <t>Rouleau de câble électrique 3*1.5mm - 100 mètres</t>
  </si>
  <si>
    <t>Câble de mise a la terre</t>
  </si>
  <si>
    <t>equerre</t>
  </si>
  <si>
    <t>fixation</t>
  </si>
  <si>
    <t>54454</t>
  </si>
  <si>
    <t>Thibault / Paul</t>
  </si>
  <si>
    <t>Mr dupont</t>
  </si>
  <si>
    <t>Carnolfluxe</t>
  </si>
  <si>
    <t>62000, Arras</t>
  </si>
  <si>
    <t>Valentin</t>
  </si>
  <si>
    <t>05454158453468753453A</t>
  </si>
  <si>
    <t>Valenitn</t>
  </si>
  <si>
    <t>Carnofluxe</t>
  </si>
  <si>
    <t>3 rue des herji karentecink</t>
  </si>
  <si>
    <t xml:space="preserve">Coffret réseau 19'' hauteur 9U profondeur 60 cm </t>
  </si>
  <si>
    <t>baie de brassage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</si>
</sst>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;@"/>
    <numFmt numFmtId="165" formatCode="_(* #,##0.00_);_(* \(#,##0.00\);;_(@_)"/>
    <numFmt numFmtId="166" formatCode="@\ \ "/>
    <numFmt numFmtId="167" formatCode="_(&quot;€&quot;* #,##0.00_);_(&quot;4&quot;* \(#,##0.00\);_(&quot;€&quot;* &quot;-&quot;??_);_(@_)"/>
  </numFmts>
  <fonts count="7" x14ac:knownFonts="1">
    <font>
      <sz val="10"/>
      <name val="Arial"/>
    </font>
    <font>
      <b/>
      <sz val="18"/>
      <name val="Arial"/>
      <family val="2"/>
    </font>
    <font>
      <sz val="28"/>
      <color indexed="43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4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right" vertical="center"/>
    </xf>
    <xf numFmtId="165" fontId="0" fillId="3" borderId="7" xfId="0" applyNumberFormat="1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166" fontId="0" fillId="0" borderId="15" xfId="0" applyNumberFormat="1" applyBorder="1" applyAlignment="1">
      <alignment horizontal="right" vertical="center"/>
    </xf>
    <xf numFmtId="167" fontId="0" fillId="4" borderId="14" xfId="0" applyNumberFormat="1" applyFill="1" applyBorder="1" applyAlignment="1">
      <alignment horizontal="right" vertical="center"/>
    </xf>
    <xf numFmtId="0" fontId="1" fillId="0" borderId="0" xfId="0" applyFont="1"/>
    <xf numFmtId="0" fontId="3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52</xdr:row>
      <xdr:rowOff>9525</xdr:rowOff>
    </xdr:from>
    <xdr:to>
      <xdr:col>5</xdr:col>
      <xdr:colOff>800100</xdr:colOff>
      <xdr:row>53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505825"/>
          <a:ext cx="75533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MERCI DE VOTRE CONFIANCE 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3"/>
  <sheetViews>
    <sheetView showGridLines="0" tabSelected="1" zoomScale="60" zoomScaleNormal="60" workbookViewId="0">
      <selection activeCell="E16" sqref="E16"/>
    </sheetView>
  </sheetViews>
  <sheetFormatPr baseColWidth="10" defaultColWidth="8.88671875" defaultRowHeight="13.2" x14ac:dyDescent="0.25"/>
  <cols>
    <col min="1" max="1" width="16.77734375" customWidth="1"/>
    <col min="2" max="2" width="74.88671875" bestFit="1" customWidth="1"/>
    <col min="3" max="3" width="36.44140625" bestFit="1" customWidth="1"/>
    <col min="4" max="4" width="16.77734375" bestFit="1" customWidth="1"/>
    <col min="5" max="5" width="20.88671875" bestFit="1" customWidth="1"/>
    <col min="6" max="6" width="18.6640625" bestFit="1" customWidth="1"/>
    <col min="7" max="7" width="14.6640625" customWidth="1"/>
  </cols>
  <sheetData>
    <row r="1" spans="1:5" ht="43.8" x14ac:dyDescent="1.05">
      <c r="A1" s="30" t="s">
        <v>68</v>
      </c>
      <c r="B1" s="30"/>
      <c r="C1" s="30"/>
      <c r="E1" s="1" t="s">
        <v>0</v>
      </c>
    </row>
    <row r="2" spans="1:5" x14ac:dyDescent="0.25">
      <c r="A2" s="31"/>
      <c r="B2" s="31"/>
      <c r="C2" s="31"/>
    </row>
    <row r="3" spans="1:5" x14ac:dyDescent="0.25">
      <c r="D3" s="2" t="s">
        <v>1</v>
      </c>
      <c r="E3" s="3">
        <f ca="1">TODAY()</f>
        <v>42775</v>
      </c>
    </row>
    <row r="4" spans="1:5" x14ac:dyDescent="0.25">
      <c r="A4" t="s">
        <v>2</v>
      </c>
      <c r="B4" t="s">
        <v>69</v>
      </c>
      <c r="D4" s="2" t="s">
        <v>3</v>
      </c>
      <c r="E4" s="4">
        <v>1</v>
      </c>
    </row>
    <row r="5" spans="1:5" x14ac:dyDescent="0.25">
      <c r="A5" t="s">
        <v>4</v>
      </c>
      <c r="B5" t="s">
        <v>64</v>
      </c>
      <c r="D5" s="2" t="s">
        <v>5</v>
      </c>
      <c r="E5" s="5" t="s">
        <v>60</v>
      </c>
    </row>
    <row r="6" spans="1:5" x14ac:dyDescent="0.25">
      <c r="A6" t="s">
        <v>6</v>
      </c>
    </row>
    <row r="8" spans="1:5" x14ac:dyDescent="0.25">
      <c r="A8" s="6" t="s">
        <v>7</v>
      </c>
      <c r="D8" s="7" t="s">
        <v>8</v>
      </c>
      <c r="E8" s="3">
        <f ca="1">TODAY() + 10</f>
        <v>42785</v>
      </c>
    </row>
    <row r="9" spans="1:5" x14ac:dyDescent="0.25">
      <c r="A9" t="s">
        <v>9</v>
      </c>
      <c r="B9" t="s">
        <v>62</v>
      </c>
      <c r="D9" s="7" t="s">
        <v>10</v>
      </c>
      <c r="E9" t="s">
        <v>61</v>
      </c>
    </row>
    <row r="10" spans="1:5" x14ac:dyDescent="0.25">
      <c r="A10" t="s">
        <v>11</v>
      </c>
      <c r="B10" t="s">
        <v>63</v>
      </c>
    </row>
    <row r="11" spans="1:5" x14ac:dyDescent="0.25">
      <c r="A11" t="s">
        <v>2</v>
      </c>
      <c r="B11" t="s">
        <v>69</v>
      </c>
    </row>
    <row r="12" spans="1:5" x14ac:dyDescent="0.25">
      <c r="A12" t="s">
        <v>4</v>
      </c>
      <c r="B12" t="s">
        <v>64</v>
      </c>
    </row>
    <row r="13" spans="1:5" x14ac:dyDescent="0.25">
      <c r="A13" t="s">
        <v>12</v>
      </c>
      <c r="B13" s="4">
        <v>648655956</v>
      </c>
    </row>
    <row r="16" spans="1:5" x14ac:dyDescent="0.25">
      <c r="A16" s="6"/>
      <c r="B16" s="6"/>
    </row>
    <row r="17" spans="1:5" x14ac:dyDescent="0.25">
      <c r="A17" s="6"/>
    </row>
    <row r="18" spans="1:5" ht="13.8" thickBot="1" x14ac:dyDescent="0.3">
      <c r="A18" s="6"/>
    </row>
    <row r="19" spans="1:5" s="8" customFormat="1" ht="20.100000000000001" customHeight="1" x14ac:dyDescent="0.25">
      <c r="A19" s="9" t="s">
        <v>24</v>
      </c>
      <c r="B19" s="9" t="s">
        <v>13</v>
      </c>
      <c r="C19" s="9" t="s">
        <v>14</v>
      </c>
      <c r="D19" s="9" t="s">
        <v>15</v>
      </c>
      <c r="E19" s="22" t="s">
        <v>16</v>
      </c>
    </row>
    <row r="20" spans="1:5" s="8" customFormat="1" ht="20.100000000000001" customHeight="1" x14ac:dyDescent="0.25">
      <c r="A20" s="11" t="s">
        <v>65</v>
      </c>
      <c r="B20" s="12" t="s">
        <v>66</v>
      </c>
      <c r="C20" s="13">
        <v>42776</v>
      </c>
      <c r="D20" s="14" t="s">
        <v>67</v>
      </c>
      <c r="E20" s="14" t="s">
        <v>17</v>
      </c>
    </row>
    <row r="21" spans="1:5" x14ac:dyDescent="0.25">
      <c r="A21" s="6"/>
      <c r="B21" s="6"/>
      <c r="C21" s="6"/>
    </row>
    <row r="22" spans="1:5" ht="13.8" thickBot="1" x14ac:dyDescent="0.3"/>
    <row r="23" spans="1:5" s="8" customFormat="1" ht="20.100000000000001" customHeight="1" x14ac:dyDescent="0.25">
      <c r="A23" s="10" t="s">
        <v>18</v>
      </c>
      <c r="B23" s="32" t="s">
        <v>19</v>
      </c>
      <c r="C23" s="33"/>
      <c r="D23" s="15" t="s">
        <v>20</v>
      </c>
      <c r="E23" s="22" t="s">
        <v>21</v>
      </c>
    </row>
    <row r="24" spans="1:5" s="8" customFormat="1" ht="20.100000000000001" customHeight="1" x14ac:dyDescent="0.25">
      <c r="A24" s="25">
        <v>5</v>
      </c>
      <c r="B24" t="s">
        <v>25</v>
      </c>
      <c r="C24" t="s">
        <v>26</v>
      </c>
      <c r="D24">
        <v>666.63</v>
      </c>
      <c r="E24" s="23">
        <f t="shared" ref="E24:E43" si="0">A24*D24</f>
        <v>3333.15</v>
      </c>
    </row>
    <row r="25" spans="1:5" s="8" customFormat="1" ht="20.100000000000001" customHeight="1" x14ac:dyDescent="0.25">
      <c r="A25" s="16">
        <v>16</v>
      </c>
      <c r="B25" t="s">
        <v>27</v>
      </c>
      <c r="C25" t="s">
        <v>28</v>
      </c>
      <c r="D25">
        <v>241.63</v>
      </c>
      <c r="E25" s="24">
        <f t="shared" si="0"/>
        <v>3866.08</v>
      </c>
    </row>
    <row r="26" spans="1:5" s="8" customFormat="1" ht="20.100000000000001" customHeight="1" x14ac:dyDescent="0.25">
      <c r="A26" s="16">
        <v>50</v>
      </c>
      <c r="B26" t="s">
        <v>29</v>
      </c>
      <c r="C26" t="s">
        <v>30</v>
      </c>
      <c r="D26">
        <v>105.22</v>
      </c>
      <c r="E26" s="24">
        <f t="shared" si="0"/>
        <v>5261</v>
      </c>
    </row>
    <row r="27" spans="1:5" s="8" customFormat="1" ht="20.100000000000001" customHeight="1" x14ac:dyDescent="0.25">
      <c r="A27" s="16">
        <v>39</v>
      </c>
      <c r="B27" t="s">
        <v>31</v>
      </c>
      <c r="C27" t="s">
        <v>32</v>
      </c>
      <c r="D27">
        <v>218.75</v>
      </c>
      <c r="E27" s="24">
        <f t="shared" si="0"/>
        <v>8531.25</v>
      </c>
    </row>
    <row r="28" spans="1:5" s="8" customFormat="1" ht="20.100000000000001" customHeight="1" x14ac:dyDescent="0.25">
      <c r="A28" s="16">
        <v>300</v>
      </c>
      <c r="B28" t="s">
        <v>33</v>
      </c>
      <c r="C28" t="s">
        <v>34</v>
      </c>
      <c r="D28">
        <v>4.7</v>
      </c>
      <c r="E28" s="24">
        <f t="shared" si="0"/>
        <v>1410</v>
      </c>
    </row>
    <row r="29" spans="1:5" s="8" customFormat="1" ht="20.100000000000001" customHeight="1" x14ac:dyDescent="0.25">
      <c r="A29" s="16">
        <v>4</v>
      </c>
      <c r="B29" t="s">
        <v>35</v>
      </c>
      <c r="C29" t="s">
        <v>26</v>
      </c>
      <c r="D29">
        <v>274.95999999999998</v>
      </c>
      <c r="E29" s="24">
        <f t="shared" si="0"/>
        <v>1099.8399999999999</v>
      </c>
    </row>
    <row r="30" spans="1:5" s="8" customFormat="1" ht="20.100000000000001" customHeight="1" x14ac:dyDescent="0.25">
      <c r="A30" s="16">
        <v>3</v>
      </c>
      <c r="B30" t="s">
        <v>36</v>
      </c>
      <c r="C30" t="s">
        <v>37</v>
      </c>
      <c r="D30">
        <v>308.29000000000002</v>
      </c>
      <c r="E30" s="24">
        <f t="shared" si="0"/>
        <v>924.87000000000012</v>
      </c>
    </row>
    <row r="31" spans="1:5" s="8" customFormat="1" ht="20.100000000000001" customHeight="1" x14ac:dyDescent="0.25">
      <c r="A31" s="16">
        <v>14</v>
      </c>
      <c r="B31" t="s">
        <v>38</v>
      </c>
      <c r="C31" t="s">
        <v>71</v>
      </c>
      <c r="D31">
        <v>66.63</v>
      </c>
      <c r="E31" s="24">
        <f t="shared" si="0"/>
        <v>932.81999999999994</v>
      </c>
    </row>
    <row r="32" spans="1:5" s="8" customFormat="1" ht="20.100000000000001" customHeight="1" x14ac:dyDescent="0.25">
      <c r="A32" s="16">
        <v>300</v>
      </c>
      <c r="B32" t="s">
        <v>39</v>
      </c>
      <c r="C32" t="s">
        <v>40</v>
      </c>
      <c r="D32">
        <v>0.76</v>
      </c>
      <c r="E32" s="24">
        <f t="shared" si="0"/>
        <v>228</v>
      </c>
    </row>
    <row r="33" spans="1:5" s="8" customFormat="1" ht="20.100000000000001" customHeight="1" x14ac:dyDescent="0.25">
      <c r="A33" s="16">
        <v>10</v>
      </c>
      <c r="B33" t="s">
        <v>41</v>
      </c>
      <c r="C33" t="s">
        <v>71</v>
      </c>
      <c r="D33">
        <v>49.96</v>
      </c>
      <c r="E33" s="24">
        <f t="shared" si="0"/>
        <v>499.6</v>
      </c>
    </row>
    <row r="34" spans="1:5" s="8" customFormat="1" ht="20.100000000000001" customHeight="1" x14ac:dyDescent="0.25">
      <c r="A34" s="16">
        <v>1</v>
      </c>
      <c r="B34" t="s">
        <v>42</v>
      </c>
      <c r="C34" t="s">
        <v>43</v>
      </c>
      <c r="D34">
        <v>441.58</v>
      </c>
      <c r="E34" s="24">
        <f t="shared" si="0"/>
        <v>441.58</v>
      </c>
    </row>
    <row r="35" spans="1:5" s="8" customFormat="1" ht="20.100000000000001" customHeight="1" x14ac:dyDescent="0.25">
      <c r="A35" s="16">
        <v>1</v>
      </c>
      <c r="B35" t="s">
        <v>44</v>
      </c>
      <c r="C35" t="s">
        <v>45</v>
      </c>
      <c r="D35">
        <v>1188.81</v>
      </c>
      <c r="E35" s="24">
        <f t="shared" si="0"/>
        <v>1188.81</v>
      </c>
    </row>
    <row r="36" spans="1:5" s="8" customFormat="1" ht="20.100000000000001" customHeight="1" x14ac:dyDescent="0.25">
      <c r="A36" s="16">
        <v>12</v>
      </c>
      <c r="B36" t="s">
        <v>46</v>
      </c>
      <c r="C36" t="s">
        <v>47</v>
      </c>
      <c r="D36">
        <v>29.08</v>
      </c>
      <c r="E36" s="24">
        <f t="shared" si="0"/>
        <v>348.96</v>
      </c>
    </row>
    <row r="37" spans="1:5" s="8" customFormat="1" ht="20.100000000000001" customHeight="1" x14ac:dyDescent="0.25">
      <c r="A37" s="16">
        <v>12</v>
      </c>
      <c r="B37" t="s">
        <v>48</v>
      </c>
      <c r="C37" t="s">
        <v>49</v>
      </c>
      <c r="D37">
        <v>24.92</v>
      </c>
      <c r="E37" s="24">
        <f t="shared" si="0"/>
        <v>299.04000000000002</v>
      </c>
    </row>
    <row r="38" spans="1:5" s="8" customFormat="1" ht="20.100000000000001" customHeight="1" x14ac:dyDescent="0.25">
      <c r="A38" s="16">
        <v>35</v>
      </c>
      <c r="B38" t="s">
        <v>50</v>
      </c>
      <c r="C38" t="s">
        <v>51</v>
      </c>
      <c r="D38">
        <v>2.1800000000000002</v>
      </c>
      <c r="E38" s="24">
        <f t="shared" si="0"/>
        <v>76.300000000000011</v>
      </c>
    </row>
    <row r="39" spans="1:5" s="8" customFormat="1" ht="20.100000000000001" customHeight="1" x14ac:dyDescent="0.25">
      <c r="A39" s="16">
        <v>1</v>
      </c>
      <c r="B39" t="s">
        <v>52</v>
      </c>
      <c r="C39" t="s">
        <v>26</v>
      </c>
      <c r="D39">
        <v>759</v>
      </c>
      <c r="E39" s="24">
        <f t="shared" si="0"/>
        <v>759</v>
      </c>
    </row>
    <row r="40" spans="1:5" s="8" customFormat="1" ht="20.100000000000001" customHeight="1" x14ac:dyDescent="0.25">
      <c r="A40" s="16">
        <v>9</v>
      </c>
      <c r="B40" t="s">
        <v>70</v>
      </c>
      <c r="C40" t="s">
        <v>53</v>
      </c>
      <c r="D40">
        <v>224.96</v>
      </c>
      <c r="E40" s="24">
        <f t="shared" si="0"/>
        <v>2024.64</v>
      </c>
    </row>
    <row r="41" spans="1:5" s="8" customFormat="1" ht="20.100000000000001" customHeight="1" x14ac:dyDescent="0.25">
      <c r="A41" s="16">
        <v>3</v>
      </c>
      <c r="B41" t="s">
        <v>54</v>
      </c>
      <c r="C41" t="s">
        <v>55</v>
      </c>
      <c r="D41">
        <v>291.63</v>
      </c>
      <c r="E41" s="24">
        <f t="shared" si="0"/>
        <v>874.89</v>
      </c>
    </row>
    <row r="42" spans="1:5" s="8" customFormat="1" ht="20.100000000000001" customHeight="1" x14ac:dyDescent="0.25">
      <c r="A42" s="16">
        <v>2</v>
      </c>
      <c r="B42" t="s">
        <v>56</v>
      </c>
      <c r="C42" t="s">
        <v>57</v>
      </c>
      <c r="D42">
        <v>105</v>
      </c>
      <c r="E42" s="24">
        <f t="shared" si="0"/>
        <v>210</v>
      </c>
    </row>
    <row r="43" spans="1:5" s="8" customFormat="1" ht="20.100000000000001" customHeight="1" thickBot="1" x14ac:dyDescent="0.3">
      <c r="A43" s="18">
        <v>10</v>
      </c>
      <c r="B43" s="26" t="s">
        <v>58</v>
      </c>
      <c r="C43" s="26" t="s">
        <v>59</v>
      </c>
      <c r="D43" s="27">
        <v>10.75</v>
      </c>
      <c r="E43" s="24">
        <f t="shared" si="0"/>
        <v>107.5</v>
      </c>
    </row>
    <row r="44" spans="1:5" s="8" customFormat="1" ht="20.100000000000001" customHeight="1" thickBot="1" x14ac:dyDescent="0.3">
      <c r="A44" s="17"/>
      <c r="B44" s="17"/>
      <c r="C44" s="17"/>
      <c r="D44" s="28" t="s">
        <v>22</v>
      </c>
      <c r="E44" s="29">
        <f>SUM(E24:E43)</f>
        <v>32417.329999999998</v>
      </c>
    </row>
    <row r="45" spans="1:5" s="8" customFormat="1" ht="20.100000000000001" customHeight="1" x14ac:dyDescent="0.25">
      <c r="A45" s="17"/>
      <c r="B45" s="17"/>
      <c r="C45" s="17"/>
      <c r="E45" s="19"/>
    </row>
    <row r="46" spans="1:5" s="8" customFormat="1" ht="20.100000000000001" customHeight="1" x14ac:dyDescent="0.25">
      <c r="A46" s="17"/>
      <c r="B46" s="17"/>
      <c r="C46" s="17"/>
      <c r="E46" s="19"/>
    </row>
    <row r="47" spans="1:5" s="8" customFormat="1" ht="20.100000000000001" customHeight="1" x14ac:dyDescent="0.25">
      <c r="A47" s="17"/>
      <c r="B47" s="17"/>
      <c r="C47" s="17"/>
      <c r="E47" s="19"/>
    </row>
    <row r="48" spans="1:5" s="8" customFormat="1" ht="20.100000000000001" customHeight="1" x14ac:dyDescent="0.25">
      <c r="E48" s="20"/>
    </row>
    <row r="50" spans="1:3" x14ac:dyDescent="0.25">
      <c r="A50" t="s">
        <v>23</v>
      </c>
    </row>
    <row r="53" spans="1:3" x14ac:dyDescent="0.25">
      <c r="A53" s="21"/>
      <c r="B53" s="21"/>
      <c r="C53" s="21"/>
    </row>
  </sheetData>
  <mergeCells count="3">
    <mergeCell ref="A1:C1"/>
    <mergeCell ref="A2:C2"/>
    <mergeCell ref="B23:C23"/>
  </mergeCells>
  <phoneticPr fontId="0" type="noConversion"/>
  <printOptions horizontalCentered="1"/>
  <pageMargins left="0.5" right="0.5" top="0.5" bottom="0.5" header="0.5" footer="0.5"/>
  <pageSetup paperSize="9" scale="61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25260F1-5711-4C2E-BF3A-D8B22C1B85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Devis</vt:lpstr>
      <vt:lpstr>Devis!Zone_d_impression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valentin.n</dc:creator>
  <cp:keywords/>
  <dc:description/>
  <cp:lastModifiedBy>Lecomte Alexandre</cp:lastModifiedBy>
  <cp:lastPrinted>2017-02-09T16:22:12Z</cp:lastPrinted>
  <dcterms:created xsi:type="dcterms:W3CDTF">2017-02-08T14:28:28Z</dcterms:created>
  <dcterms:modified xsi:type="dcterms:W3CDTF">2017-02-09T16:22:15Z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TC010184641036</vt:lpwstr>
  </property>
</Properties>
</file>