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lexandre\Documents\03UNAMA 5º SEMESTRE\GERÊNCIA DE PROJETOS\PROJETO RACHA CONTA\"/>
    </mc:Choice>
  </mc:AlternateContent>
  <bookViews>
    <workbookView minimized="1" xWindow="0" yWindow="0" windowWidth="20490" windowHeight="7755" activeTab="7"/>
  </bookViews>
  <sheets>
    <sheet name="Capa" sheetId="9" r:id="rId1"/>
    <sheet name="Instrucoes" sheetId="8" r:id="rId2"/>
    <sheet name="Riscos" sheetId="4" r:id="rId3"/>
    <sheet name="Problemas" sheetId="1" r:id="rId4"/>
    <sheet name="Acoes" sheetId="2" r:id="rId5"/>
    <sheet name="Grafico" sheetId="5" r:id="rId6"/>
    <sheet name="EAR" sheetId="6" r:id="rId7"/>
    <sheet name="Param" sheetId="7" r:id="rId8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t" hidden="1">{"'TG'!$A$1:$L$37"}</definedName>
    <definedName name="Urgencia">Param!$J$5:$J$9</definedName>
  </definedNames>
  <calcPr calcId="152511"/>
  <webPublishing codePage="1252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B18" i="1"/>
  <c r="B19" i="1" s="1"/>
  <c r="B20" i="1" s="1"/>
  <c r="B21" i="1" s="1"/>
  <c r="B22" i="1" s="1"/>
  <c r="B23" i="1" s="1"/>
  <c r="B24" i="1" s="1"/>
  <c r="B25" i="1" s="1"/>
  <c r="C25" i="4"/>
  <c r="C24" i="4"/>
  <c r="C23" i="4"/>
  <c r="C22" i="4"/>
  <c r="C21" i="4"/>
  <c r="C20" i="4"/>
  <c r="C19" i="4"/>
  <c r="C18" i="4"/>
  <c r="B18" i="4"/>
  <c r="B19" i="4" s="1"/>
  <c r="B20" i="4" s="1"/>
  <c r="B21" i="4" s="1"/>
  <c r="B22" i="4" s="1"/>
  <c r="B23" i="4" s="1"/>
  <c r="B24" i="4" s="1"/>
  <c r="B25" i="4" s="1"/>
  <c r="C7" i="9" l="1"/>
  <c r="C8" i="9" s="1"/>
  <c r="C9" i="9" s="1"/>
  <c r="C10" i="9" s="1"/>
  <c r="C11" i="9" s="1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<sst xmlns="http://schemas.openxmlformats.org/spreadsheetml/2006/main" count="165" uniqueCount="104">
  <si>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</si>
  <si>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</si>
  <si>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</si>
  <si>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</si>
  <si>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</si>
  <si>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</si>
  <si>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</si>
  <si>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</si>
  <si>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</si>
  <si>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</si>
  <si>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</si>
  <si>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</si>
  <si>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</si>
  <si>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</si>
  <si>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</si>
  <si>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</si>
  <si>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</si>
  <si>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</si>
  <si>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</si>
  <si>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</si>
  <si>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</si>
  <si>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</si>
  <si>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</si>
  <si>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</si>
  <si>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</si>
  <si>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</si>
  <si>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</si>
  <si>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</si>
  <si>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</si>
  <si>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</si>
  <si>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</si>
  <si>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</si>
  <si>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</si>
  <si>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</si>
  <si>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</si>
  <si>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</si>
  <si>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</si>
  <si>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</si>
  <si>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</si>
  <si>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</si>
  <si>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</si>
  <si>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</si>
  <si>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</si>
  <si>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</si>
  <si>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</si>
  <si>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</si>
  <si>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</si>
  <si>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</si>
  <si>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</si>
  <si>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</si>
  <si>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</si>
  <si>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</si>
  <si>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</si>
  <si>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</si>
  <si>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</si>
  <si>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</si>
  <si>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</si>
  <si>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</si>
  <si>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</si>
  <si>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</si>
  <si>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</si>
  <si>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</si>
  <si>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</si>
  <si>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</si>
  <si>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</si>
  <si>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</si>
  <si>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</si>
  <si>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</si>
  <si>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</si>
  <si>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</si>
  <si>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</si>
  <si>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</si>
  <si>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Abas</t>
  </si>
  <si>
    <t>Instrucoes</t>
  </si>
  <si>
    <t>Grafico</t>
  </si>
  <si>
    <t>Risco1</t>
  </si>
  <si>
    <t>Registro dos riscos e dos problemas</t>
  </si>
  <si>
    <t>Nome do Projeto</t>
  </si>
  <si>
    <t>Capa</t>
  </si>
  <si>
    <t>Ações</t>
  </si>
  <si>
    <t>Detalhamento das ações de cada risco ou problema do projeto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</si>
  <si>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</si>
  <si>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</si>
  <si>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</si>
  <si>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</si>
  <si>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</si>
  <si>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</si>
  <si>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</si>
  <si>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</si>
  <si>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</si>
  <si>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</si>
  <si>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Instruções</t>
  </si>
  <si>
    <t>Histórico de Alterações e as Aprovações</t>
  </si>
  <si>
    <t>Passo a Passo de como usar o Registro dos Riscos e dos Problemas</t>
  </si>
  <si>
    <t>Detalhamento dos riscos do projeto</t>
  </si>
  <si>
    <t>Problemas</t>
  </si>
  <si>
    <t>Detalhamento dos problemas do projeto</t>
  </si>
  <si>
    <t>Problema1</t>
  </si>
  <si>
    <t>Problema</t>
  </si>
  <si>
    <t>Risco</t>
  </si>
  <si>
    <t>Descrição do Risco ou Problema</t>
  </si>
  <si>
    <t>Cód. Risco ou problema relacionado</t>
  </si>
  <si>
    <t>Incluir o problema ou questão ocorrido na coluna descrição do problema</t>
  </si>
  <si>
    <t>Esse documento serve para:
-Planejamento, análise, registro e monitoramento dos riscos;
-Registro e resolução dos problemas (Conhecido pelo termo inglês Issues Log).
Aba Riscos para identificação e tratamento dos Riscos
Aba Problemas específica para o Registro dos Problemas ( Issues Log).
Aba Ações para o controle das ações para tratar os problemas e riscos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</si>
</sst>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22" xfId="44" applyFont="1" applyFill="1" applyBorder="1" applyAlignment="1">
      <alignment horizontal="center"/>
    </xf>
    <xf numFmtId="0" fontId="27" fillId="39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8" borderId="0" xfId="44" applyFont="1" applyFill="1" applyBorder="1" applyAlignment="1">
      <alignment horizontal="center"/>
    </xf>
    <xf numFmtId="0" fontId="27" fillId="39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8" borderId="0" xfId="44" applyFont="1" applyFill="1" applyBorder="1" applyAlignment="1">
      <alignment horizontal="center"/>
    </xf>
    <xf numFmtId="0" fontId="30" fillId="39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8" borderId="0" xfId="44" applyFont="1" applyFill="1" applyAlignment="1">
      <alignment horizontal="center"/>
    </xf>
    <xf numFmtId="0" fontId="27" fillId="39" borderId="0" xfId="44" applyFont="1" applyFill="1" applyAlignment="1">
      <alignment horizontal="center"/>
    </xf>
    <xf numFmtId="0" fontId="24" fillId="38" borderId="23" xfId="44" applyFont="1" applyFill="1" applyBorder="1" applyAlignment="1">
      <alignment horizontal="center"/>
    </xf>
    <xf numFmtId="0" fontId="27" fillId="39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22" fillId="0" borderId="0" xfId="58" applyAlignment="1" applyProtection="1"/>
    <xf numFmtId="0" fontId="33" fillId="0" borderId="1" xfId="44" applyFont="1" applyBorder="1" applyAlignment="1">
      <alignment horizontal="center"/>
    </xf>
    <xf numFmtId="0" fontId="33" fillId="0" borderId="1" xfId="44" applyFont="1" applyBorder="1"/>
    <xf numFmtId="0" fontId="18" fillId="12" borderId="1" xfId="1" applyBorder="1"/>
    <xf numFmtId="0" fontId="33" fillId="0" borderId="1" xfId="44" applyFont="1" applyBorder="1"/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5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578231</xdr:colOff>
      <xdr:row>11</xdr:row>
      <xdr:rowOff>19050</xdr:rowOff>
    </xdr:from>
    <xdr:to>
      <xdr:col>9</xdr:col>
      <xdr:colOff>962025</xdr:colOff>
      <xdr:row>13</xdr:row>
      <xdr:rowOff>136072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26756" y="282892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"/>
  <sheetViews>
    <sheetView showGridLines="0" topLeftCell="A12" zoomScaleNormal="100" workbookViewId="0">
      <selection activeCell="F32" sqref="F32"/>
    </sheetView>
  </sheetViews>
  <sheetFormatPr defaultColWidth="0" defaultRowHeight="0" customHeight="1" zeroHeight="1" x14ac:dyDescent="0.25"/>
  <cols>
    <col min="1" max="1" width="2.5703125" style="60" customWidth="1"/>
    <col min="2" max="2" width="9.140625" style="88" customWidth="1"/>
    <col min="3" max="3" width="13.28515625" style="88" bestFit="1" customWidth="1"/>
    <col min="4" max="4" width="24.85546875" style="60" customWidth="1"/>
    <col min="5" max="10" width="14.7109375" style="60" customWidth="1"/>
    <col min="11" max="11" width="2.5703125" style="60" customWidth="1"/>
    <col min="12" max="12" width="9" style="60" hidden="1" customWidth="1"/>
    <col min="13" max="16" width="0" style="60" hidden="1" customWidth="1"/>
    <col min="17" max="17" width="2.5703125" style="60" hidden="1" customWidth="1"/>
    <col min="18" max="20" width="9" style="60" hidden="1" customWidth="1"/>
    <col min="21" max="16384" width="0" style="60" hidden="1"/>
  </cols>
  <sheetData>
    <row r="1" spans="1:10" ht="15" customHeight="1" x14ac:dyDescent="0.25">
      <c r="A1" s="58"/>
      <c r="B1" s="58"/>
      <c r="C1" s="59"/>
    </row>
    <row r="2" spans="1:10" s="66" customFormat="1" ht="37.5" customHeight="1" x14ac:dyDescent="0.2">
      <c r="A2" s="61"/>
      <c r="B2" s="62" t="s">
        <v>76</v>
      </c>
      <c r="C2" s="63"/>
      <c r="D2" s="64"/>
      <c r="E2" s="64"/>
      <c r="F2" s="64"/>
      <c r="G2" s="64"/>
      <c r="H2" s="64"/>
      <c r="I2" s="64"/>
      <c r="J2" s="65" t="s">
        <v>77</v>
      </c>
    </row>
    <row r="3" spans="1:10" ht="12.75" customHeight="1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</row>
    <row r="4" spans="1:10" ht="12.75" customHeight="1" x14ac:dyDescent="0.25">
      <c r="A4" s="67"/>
      <c r="B4" s="71"/>
      <c r="C4" s="72"/>
      <c r="D4" s="73"/>
      <c r="E4" s="73"/>
      <c r="F4" s="73"/>
      <c r="G4" s="73"/>
      <c r="H4" s="73"/>
      <c r="I4" s="73"/>
      <c r="J4" s="73"/>
    </row>
    <row r="5" spans="1:10" ht="12.75" customHeight="1" x14ac:dyDescent="0.25">
      <c r="A5" s="67"/>
      <c r="B5" s="71"/>
      <c r="C5" s="72"/>
      <c r="D5" s="74"/>
      <c r="E5" s="74"/>
      <c r="F5" s="74"/>
      <c r="G5" s="74"/>
      <c r="H5" s="74"/>
      <c r="I5" s="74"/>
      <c r="J5" s="74"/>
    </row>
    <row r="6" spans="1:10" s="82" customFormat="1" ht="21.75" customHeight="1" x14ac:dyDescent="0.3">
      <c r="A6" s="75"/>
      <c r="B6" s="76"/>
      <c r="C6" s="77">
        <v>1</v>
      </c>
      <c r="D6" s="78" t="s">
        <v>78</v>
      </c>
      <c r="E6" s="79"/>
      <c r="F6" s="80" t="s">
        <v>92</v>
      </c>
      <c r="G6" s="81"/>
      <c r="H6" s="81"/>
      <c r="I6" s="81"/>
      <c r="J6" s="81"/>
    </row>
    <row r="7" spans="1:10" s="82" customFormat="1" ht="21.75" customHeight="1" x14ac:dyDescent="0.3">
      <c r="A7" s="75"/>
      <c r="B7" s="76"/>
      <c r="C7" s="77">
        <f>C6+1</f>
        <v>2</v>
      </c>
      <c r="D7" s="78" t="s">
        <v>91</v>
      </c>
      <c r="E7" s="79"/>
      <c r="F7" s="80" t="s">
        <v>93</v>
      </c>
      <c r="G7" s="81"/>
      <c r="H7" s="81"/>
      <c r="I7" s="81"/>
      <c r="J7" s="81"/>
    </row>
    <row r="8" spans="1:10" s="82" customFormat="1" ht="21.75" customHeight="1" x14ac:dyDescent="0.3">
      <c r="A8" s="75"/>
      <c r="B8" s="76"/>
      <c r="C8" s="77">
        <f>C7+1</f>
        <v>3</v>
      </c>
      <c r="D8" s="78" t="s">
        <v>15</v>
      </c>
      <c r="E8" s="79"/>
      <c r="F8" s="80" t="s">
        <v>94</v>
      </c>
      <c r="G8" s="81"/>
      <c r="H8" s="81"/>
      <c r="I8" s="81"/>
      <c r="J8" s="81"/>
    </row>
    <row r="9" spans="1:10" s="82" customFormat="1" ht="21.75" customHeight="1" x14ac:dyDescent="0.3">
      <c r="A9" s="75"/>
      <c r="B9" s="76"/>
      <c r="C9" s="77">
        <f>C8+1</f>
        <v>4</v>
      </c>
      <c r="D9" s="78" t="s">
        <v>95</v>
      </c>
      <c r="E9" s="79"/>
      <c r="F9" s="80" t="s">
        <v>96</v>
      </c>
      <c r="G9" s="81"/>
      <c r="H9" s="81"/>
      <c r="I9" s="81"/>
      <c r="J9" s="81"/>
    </row>
    <row r="10" spans="1:10" s="82" customFormat="1" ht="21.75" customHeight="1" x14ac:dyDescent="0.3">
      <c r="A10" s="75"/>
      <c r="B10" s="76"/>
      <c r="C10" s="77">
        <f t="shared" ref="C10:C11" si="0">C9+1</f>
        <v>5</v>
      </c>
      <c r="D10" s="78" t="s">
        <v>79</v>
      </c>
      <c r="E10" s="79"/>
      <c r="F10" s="80" t="s">
        <v>80</v>
      </c>
      <c r="G10" s="79"/>
      <c r="H10" s="81"/>
      <c r="I10" s="81"/>
      <c r="J10" s="81"/>
    </row>
    <row r="11" spans="1:10" s="82" customFormat="1" ht="21.75" customHeight="1" x14ac:dyDescent="0.3">
      <c r="A11" s="75"/>
      <c r="B11" s="76"/>
      <c r="C11" s="77">
        <f t="shared" si="0"/>
        <v>6</v>
      </c>
      <c r="D11" s="78" t="s">
        <v>81</v>
      </c>
      <c r="E11" s="79"/>
      <c r="F11" s="80" t="s">
        <v>82</v>
      </c>
      <c r="G11" s="79"/>
      <c r="H11" s="81"/>
      <c r="I11" s="81"/>
      <c r="J11" s="81"/>
    </row>
    <row r="12" spans="1:10" s="82" customFormat="1" ht="21.75" customHeight="1" x14ac:dyDescent="0.3">
      <c r="A12" s="75"/>
      <c r="B12" s="76"/>
      <c r="C12" s="77"/>
      <c r="D12" s="78"/>
      <c r="E12" s="79"/>
      <c r="F12" s="80"/>
      <c r="G12" s="79"/>
      <c r="H12" s="81"/>
      <c r="I12" s="81"/>
      <c r="J12" s="81"/>
    </row>
    <row r="13" spans="1:10" ht="12.75" customHeight="1" x14ac:dyDescent="0.25">
      <c r="B13" s="83"/>
      <c r="C13" s="84"/>
      <c r="D13" s="74"/>
      <c r="E13" s="74"/>
      <c r="F13" s="74"/>
      <c r="G13" s="74"/>
      <c r="H13" s="74"/>
      <c r="I13" s="74"/>
      <c r="J13" s="74"/>
    </row>
    <row r="14" spans="1:10" ht="12.75" customHeight="1" x14ac:dyDescent="0.25">
      <c r="B14" s="85"/>
      <c r="C14" s="86"/>
      <c r="D14" s="87"/>
      <c r="E14" s="87"/>
      <c r="F14" s="87"/>
      <c r="G14" s="87"/>
      <c r="H14" s="87"/>
      <c r="I14" s="87"/>
      <c r="J14" s="87"/>
    </row>
    <row r="15" spans="1:10" ht="15" customHeight="1" x14ac:dyDescent="0.25"/>
    <row r="16" spans="1:10" ht="15.75" x14ac:dyDescent="0.25"/>
    <row r="17" spans="2:10" ht="22.5" x14ac:dyDescent="0.25">
      <c r="B17" s="94" t="s">
        <v>83</v>
      </c>
      <c r="C17" s="94"/>
      <c r="D17" s="94"/>
      <c r="E17" s="94"/>
      <c r="F17" s="94"/>
      <c r="G17" s="94"/>
      <c r="H17" s="94"/>
      <c r="I17" s="94"/>
      <c r="J17" s="94"/>
    </row>
    <row r="18" spans="2:10" ht="15.75" x14ac:dyDescent="0.25">
      <c r="B18" s="57" t="s">
        <v>84</v>
      </c>
      <c r="C18" s="57" t="s">
        <v>85</v>
      </c>
      <c r="D18" s="57" t="s">
        <v>86</v>
      </c>
      <c r="E18" s="92" t="s">
        <v>87</v>
      </c>
      <c r="F18" s="92"/>
      <c r="G18" s="92"/>
      <c r="H18" s="92"/>
      <c r="I18" s="92"/>
      <c r="J18" s="92"/>
    </row>
    <row r="19" spans="2:10" ht="15.75" x14ac:dyDescent="0.25">
      <c r="B19" s="90"/>
      <c r="C19" s="90"/>
      <c r="D19" s="91"/>
      <c r="E19" s="93"/>
      <c r="F19" s="93"/>
      <c r="G19" s="93"/>
      <c r="H19" s="93"/>
      <c r="I19" s="93"/>
      <c r="J19" s="93"/>
    </row>
    <row r="20" spans="2:10" ht="15.75" x14ac:dyDescent="0.25">
      <c r="B20" s="90"/>
      <c r="C20" s="90"/>
      <c r="D20" s="91"/>
      <c r="E20" s="93"/>
      <c r="F20" s="93"/>
      <c r="G20" s="93"/>
      <c r="H20" s="93"/>
      <c r="I20" s="93"/>
      <c r="J20" s="93"/>
    </row>
    <row r="21" spans="2:10" ht="15.75" x14ac:dyDescent="0.25">
      <c r="B21" s="90"/>
      <c r="C21" s="90"/>
      <c r="D21" s="91"/>
      <c r="E21" s="93"/>
      <c r="F21" s="93"/>
      <c r="G21" s="93"/>
      <c r="H21" s="93"/>
      <c r="I21" s="93"/>
      <c r="J21" s="93"/>
    </row>
    <row r="22" spans="2:10" ht="15.75" x14ac:dyDescent="0.25"/>
    <row r="23" spans="2:10" ht="15.75" x14ac:dyDescent="0.25"/>
    <row r="24" spans="2:10" ht="22.5" x14ac:dyDescent="0.25">
      <c r="B24" s="94" t="s">
        <v>88</v>
      </c>
      <c r="C24" s="94"/>
      <c r="D24" s="94"/>
      <c r="E24" s="94"/>
      <c r="F24" s="94"/>
      <c r="G24" s="94"/>
      <c r="H24" s="94"/>
      <c r="I24" s="94"/>
      <c r="J24" s="94"/>
    </row>
    <row r="25" spans="2:10" ht="15.75" x14ac:dyDescent="0.25">
      <c r="B25" s="57" t="s">
        <v>52</v>
      </c>
      <c r="C25" s="57" t="s">
        <v>85</v>
      </c>
      <c r="D25" s="57" t="s">
        <v>89</v>
      </c>
      <c r="E25" s="92" t="s">
        <v>90</v>
      </c>
      <c r="F25" s="92"/>
      <c r="G25" s="92"/>
      <c r="H25" s="92"/>
      <c r="I25" s="92"/>
      <c r="J25" s="92"/>
    </row>
    <row r="26" spans="2:10" ht="15.75" x14ac:dyDescent="0.25">
      <c r="B26" s="90">
        <v>1</v>
      </c>
      <c r="C26" s="90"/>
      <c r="D26" s="91"/>
      <c r="E26" s="93"/>
      <c r="F26" s="93"/>
      <c r="G26" s="93"/>
      <c r="H26" s="93"/>
      <c r="I26" s="93"/>
      <c r="J26" s="93"/>
    </row>
    <row r="27" spans="2:10" ht="15.75" x14ac:dyDescent="0.25">
      <c r="B27" s="90">
        <v>2</v>
      </c>
      <c r="C27" s="90"/>
      <c r="D27" s="91"/>
      <c r="E27" s="93"/>
      <c r="F27" s="93"/>
      <c r="G27" s="93"/>
      <c r="H27" s="93"/>
      <c r="I27" s="93"/>
      <c r="J27" s="93"/>
    </row>
    <row r="28" spans="2:10" ht="15.75" x14ac:dyDescent="0.25">
      <c r="B28" s="90">
        <v>3</v>
      </c>
      <c r="C28" s="90"/>
      <c r="D28" s="91"/>
      <c r="E28" s="93"/>
      <c r="F28" s="93"/>
      <c r="G28" s="93"/>
      <c r="H28" s="93"/>
      <c r="I28" s="93"/>
      <c r="J28" s="93"/>
    </row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.75" x14ac:dyDescent="0.25"/>
    <row r="34" ht="15.75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mergeCells count="10">
    <mergeCell ref="E25:J25"/>
    <mergeCell ref="E26:J26"/>
    <mergeCell ref="E27:J27"/>
    <mergeCell ref="E28:J28"/>
    <mergeCell ref="B17:J17"/>
    <mergeCell ref="E18:J18"/>
    <mergeCell ref="E19:J19"/>
    <mergeCell ref="E20:J20"/>
    <mergeCell ref="E21:J21"/>
    <mergeCell ref="B24:J24"/>
  </mergeCells>
  <hyperlinks>
    <hyperlink ref="D11" location="Param!A1" display="Paramêtros"/>
    <hyperlink ref="D6" location="Capa!A1" display="Instruções"/>
    <hyperlink ref="D10" location="Acoes!A1" display="Ações"/>
    <hyperlink ref="D7" location="Instrucoes!A1" display="Instruções"/>
    <hyperlink ref="D8" location="Riscos!A1" display="Riscos"/>
    <hyperlink ref="D9" location="Problemas!A1" display="Problema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28"/>
  <sheetViews>
    <sheetView showGridLines="0" topLeftCell="A18" zoomScale="110" zoomScaleNormal="110" workbookViewId="0">
      <selection activeCell="B28" sqref="B28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55</v>
      </c>
    </row>
    <row r="3" spans="2:5" ht="135" x14ac:dyDescent="0.25">
      <c r="C3" s="5" t="s">
        <v>103</v>
      </c>
      <c r="D3" s="6"/>
    </row>
    <row r="6" spans="2:5" x14ac:dyDescent="0.25">
      <c r="B6" s="7" t="s">
        <v>64</v>
      </c>
      <c r="C6" s="8" t="s">
        <v>57</v>
      </c>
      <c r="D6" s="9"/>
    </row>
    <row r="7" spans="2:5" s="10" customFormat="1" ht="15.75" customHeight="1" x14ac:dyDescent="0.25">
      <c r="B7" s="2" t="s">
        <v>52</v>
      </c>
      <c r="C7" s="2" t="s">
        <v>53</v>
      </c>
      <c r="D7" s="2" t="s">
        <v>54</v>
      </c>
      <c r="E7" s="2" t="s">
        <v>14</v>
      </c>
    </row>
    <row r="8" spans="2:5" x14ac:dyDescent="0.25">
      <c r="B8" s="11">
        <v>1</v>
      </c>
      <c r="C8" s="12" t="s">
        <v>56</v>
      </c>
      <c r="D8" s="50" t="s">
        <v>15</v>
      </c>
      <c r="E8" s="11"/>
    </row>
    <row r="9" spans="2:5" ht="30" x14ac:dyDescent="0.25">
      <c r="B9" s="11">
        <f>B8+1</f>
        <v>2</v>
      </c>
      <c r="C9" s="12" t="s">
        <v>58</v>
      </c>
      <c r="D9" s="50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63</v>
      </c>
      <c r="D10" s="50" t="s">
        <v>59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64</v>
      </c>
      <c r="C14" s="8" t="s">
        <v>60</v>
      </c>
      <c r="D14" s="9"/>
    </row>
    <row r="15" spans="2:5" s="10" customFormat="1" ht="15.75" customHeight="1" x14ac:dyDescent="0.25">
      <c r="B15" s="2" t="s">
        <v>52</v>
      </c>
      <c r="C15" s="2" t="s">
        <v>53</v>
      </c>
      <c r="D15" s="2" t="s">
        <v>54</v>
      </c>
      <c r="E15" s="2" t="s">
        <v>14</v>
      </c>
    </row>
    <row r="16" spans="2:5" ht="30" x14ac:dyDescent="0.25">
      <c r="B16" s="11">
        <v>1</v>
      </c>
      <c r="C16" s="12" t="s">
        <v>102</v>
      </c>
      <c r="D16" s="89" t="s">
        <v>95</v>
      </c>
      <c r="E16" s="11"/>
    </row>
    <row r="17" spans="2:5" ht="30" x14ac:dyDescent="0.25">
      <c r="B17" s="11">
        <f>B16+1</f>
        <v>2</v>
      </c>
      <c r="C17" s="12" t="s">
        <v>61</v>
      </c>
      <c r="D17" s="89" t="s">
        <v>95</v>
      </c>
      <c r="E17" s="11"/>
    </row>
    <row r="18" spans="2:5" ht="45" x14ac:dyDescent="0.25">
      <c r="B18" s="11">
        <f>B17+1</f>
        <v>3</v>
      </c>
      <c r="C18" s="12" t="s">
        <v>62</v>
      </c>
      <c r="D18" s="50" t="s">
        <v>59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64</v>
      </c>
      <c r="C22" s="8" t="s">
        <v>65</v>
      </c>
      <c r="D22" s="9"/>
    </row>
    <row r="23" spans="2:5" s="10" customFormat="1" ht="15.75" customHeight="1" x14ac:dyDescent="0.25">
      <c r="B23" s="2" t="s">
        <v>52</v>
      </c>
      <c r="C23" s="2" t="s">
        <v>53</v>
      </c>
      <c r="D23" s="2" t="s">
        <v>54</v>
      </c>
      <c r="E23" s="2" t="s">
        <v>14</v>
      </c>
    </row>
    <row r="24" spans="2:5" x14ac:dyDescent="0.25">
      <c r="B24" s="11">
        <v>1</v>
      </c>
      <c r="C24" s="12" t="s">
        <v>66</v>
      </c>
      <c r="D24" s="50" t="s">
        <v>68</v>
      </c>
      <c r="E24" s="11"/>
    </row>
    <row r="25" spans="2:5" ht="30" x14ac:dyDescent="0.25">
      <c r="B25" s="11">
        <f>B24+1</f>
        <v>2</v>
      </c>
      <c r="C25" s="12" t="s">
        <v>69</v>
      </c>
      <c r="D25" s="50" t="s">
        <v>67</v>
      </c>
      <c r="E25" s="11"/>
    </row>
    <row r="26" spans="2:5" ht="30" x14ac:dyDescent="0.25">
      <c r="B26" s="11">
        <f t="shared" ref="B26:B28" si="1">B25+1</f>
        <v>3</v>
      </c>
      <c r="C26" s="12" t="s">
        <v>70</v>
      </c>
      <c r="D26" s="50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8" location="Acoes!A1" display="Acoes"/>
    <hyperlink ref="D26" location="Riscos!A1" display="Riscos"/>
    <hyperlink ref="D25" location="EAR!A1" display="EAR"/>
    <hyperlink ref="D24" location="Param!A1" display="Param"/>
    <hyperlink ref="D16:D17" location="Problemas!A1" display="Problema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P30"/>
  <sheetViews>
    <sheetView showGridLines="0" zoomScaleNormal="100" workbookViewId="0">
      <selection activeCell="D3" sqref="D3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29.5703125" style="13" customWidth="1"/>
    <col min="5" max="5" width="13.42578125" style="25" customWidth="1"/>
    <col min="6" max="6" width="13.28515625" style="25" customWidth="1"/>
    <col min="7" max="7" width="25.42578125" style="13" customWidth="1"/>
    <col min="8" max="8" width="13.42578125" style="13" customWidth="1"/>
    <col min="9" max="9" width="12.5703125" style="25" customWidth="1"/>
    <col min="10" max="10" width="32.28515625" style="25" customWidth="1"/>
    <col min="11" max="11" width="18.28515625" style="13" customWidth="1"/>
    <col min="12" max="12" width="11.7109375" style="13" customWidth="1"/>
    <col min="13" max="13" width="14.42578125" style="13" customWidth="1"/>
    <col min="14" max="14" width="22.7109375" style="13" customWidth="1"/>
    <col min="15" max="15" width="9.28515625" style="13" customWidth="1"/>
    <col min="16" max="16" width="7.7109375" style="13" customWidth="1"/>
    <col min="17" max="16384" width="9.140625" style="13"/>
  </cols>
  <sheetData>
    <row r="1" spans="2:16" x14ac:dyDescent="0.25">
      <c r="B1" s="24"/>
      <c r="D1" s="26"/>
      <c r="F1" s="26"/>
      <c r="G1" s="34"/>
      <c r="H1" s="34"/>
      <c r="O1" s="26"/>
      <c r="P1" s="26"/>
    </row>
    <row r="2" spans="2:16" ht="30" x14ac:dyDescent="0.25">
      <c r="B2" s="41" t="s">
        <v>51</v>
      </c>
      <c r="C2" s="41" t="s">
        <v>5</v>
      </c>
      <c r="D2" s="42" t="s">
        <v>6</v>
      </c>
      <c r="E2" s="41" t="s">
        <v>40</v>
      </c>
      <c r="F2" s="41" t="s">
        <v>7</v>
      </c>
      <c r="G2" s="42" t="s">
        <v>8</v>
      </c>
      <c r="H2" s="42" t="s">
        <v>48</v>
      </c>
      <c r="I2" s="43" t="s">
        <v>9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6" x14ac:dyDescent="0.25">
      <c r="B3" s="31">
        <v>1</v>
      </c>
      <c r="C3" s="35">
        <f>IF(ISTEXT(E3),LEFT(E3,1),E3)*IF(ISTEXT(F3),LEFT(F3,1),F3)</f>
        <v>0</v>
      </c>
      <c r="D3" s="31" t="s">
        <v>75</v>
      </c>
      <c r="E3" s="37"/>
      <c r="F3" s="37"/>
      <c r="G3" s="31"/>
      <c r="H3" s="31"/>
      <c r="I3" s="38"/>
      <c r="J3" s="30"/>
      <c r="K3" s="30"/>
      <c r="L3" s="56"/>
      <c r="M3" s="15"/>
      <c r="N3" s="15"/>
    </row>
    <row r="4" spans="2:16" x14ac:dyDescent="0.25">
      <c r="B4" s="30">
        <f>B3+1</f>
        <v>2</v>
      </c>
      <c r="C4" s="35">
        <f t="shared" ref="C4:C17" si="0">IF(ISTEXT(E4),LEFT(E4,1),E4)*IF(ISTEXT(F4),LEFT(F4,1),F4)</f>
        <v>0</v>
      </c>
      <c r="D4" s="30"/>
      <c r="E4" s="37"/>
      <c r="F4" s="37"/>
      <c r="G4" s="30"/>
      <c r="H4" s="31"/>
      <c r="I4" s="38"/>
      <c r="J4" s="30"/>
      <c r="K4" s="30"/>
      <c r="L4" s="56"/>
      <c r="M4" s="15"/>
      <c r="N4" s="15"/>
    </row>
    <row r="5" spans="2:16" s="39" customFormat="1" x14ac:dyDescent="0.25">
      <c r="B5" s="30">
        <f t="shared" ref="B5:B25" si="1">B4+1</f>
        <v>3</v>
      </c>
      <c r="C5" s="35">
        <f t="shared" si="0"/>
        <v>0</v>
      </c>
      <c r="D5" s="30"/>
      <c r="E5" s="37"/>
      <c r="F5" s="37"/>
      <c r="G5" s="30"/>
      <c r="H5" s="31"/>
      <c r="I5" s="38"/>
      <c r="J5" s="30"/>
      <c r="K5" s="30"/>
      <c r="L5" s="56"/>
      <c r="M5" s="15"/>
      <c r="N5" s="30"/>
    </row>
    <row r="6" spans="2:16" s="39" customFormat="1" x14ac:dyDescent="0.25">
      <c r="B6" s="30">
        <f t="shared" si="1"/>
        <v>4</v>
      </c>
      <c r="C6" s="35">
        <f t="shared" si="0"/>
        <v>0</v>
      </c>
      <c r="D6" s="30"/>
      <c r="E6" s="37"/>
      <c r="F6" s="37"/>
      <c r="G6" s="30"/>
      <c r="H6" s="31"/>
      <c r="I6" s="38"/>
      <c r="J6" s="30"/>
      <c r="K6" s="30"/>
      <c r="L6" s="56"/>
      <c r="M6" s="15"/>
      <c r="N6" s="30"/>
    </row>
    <row r="7" spans="2:16" s="39" customFormat="1" x14ac:dyDescent="0.25">
      <c r="B7" s="30">
        <f t="shared" si="1"/>
        <v>5</v>
      </c>
      <c r="C7" s="35">
        <f t="shared" si="0"/>
        <v>0</v>
      </c>
      <c r="D7" s="30"/>
      <c r="E7" s="37"/>
      <c r="F7" s="37"/>
      <c r="G7" s="30"/>
      <c r="H7" s="31"/>
      <c r="I7" s="38"/>
      <c r="J7" s="30"/>
      <c r="K7" s="30"/>
      <c r="L7" s="56"/>
      <c r="M7" s="15"/>
      <c r="N7" s="30"/>
    </row>
    <row r="8" spans="2:16" s="39" customFormat="1" x14ac:dyDescent="0.25">
      <c r="B8" s="30">
        <f t="shared" si="1"/>
        <v>6</v>
      </c>
      <c r="C8" s="35">
        <f t="shared" si="0"/>
        <v>0</v>
      </c>
      <c r="D8" s="30"/>
      <c r="E8" s="37"/>
      <c r="F8" s="37"/>
      <c r="G8" s="30"/>
      <c r="H8" s="31"/>
      <c r="I8" s="38"/>
      <c r="J8" s="30"/>
      <c r="K8" s="30"/>
      <c r="L8" s="56"/>
      <c r="M8" s="15"/>
      <c r="N8" s="30"/>
    </row>
    <row r="9" spans="2:16" s="39" customFormat="1" x14ac:dyDescent="0.25">
      <c r="B9" s="30">
        <f t="shared" si="1"/>
        <v>7</v>
      </c>
      <c r="C9" s="35">
        <f t="shared" si="0"/>
        <v>0</v>
      </c>
      <c r="D9" s="30"/>
      <c r="E9" s="37"/>
      <c r="F9" s="37"/>
      <c r="G9" s="30"/>
      <c r="H9" s="31"/>
      <c r="I9" s="38"/>
      <c r="J9" s="30"/>
      <c r="K9" s="30"/>
      <c r="L9" s="56"/>
      <c r="M9" s="15"/>
      <c r="N9" s="30"/>
    </row>
    <row r="10" spans="2:16" s="39" customFormat="1" x14ac:dyDescent="0.25">
      <c r="B10" s="30">
        <f t="shared" si="1"/>
        <v>8</v>
      </c>
      <c r="C10" s="35">
        <f t="shared" si="0"/>
        <v>0</v>
      </c>
      <c r="D10" s="30"/>
      <c r="E10" s="37"/>
      <c r="F10" s="37"/>
      <c r="G10" s="30"/>
      <c r="H10" s="31"/>
      <c r="I10" s="38"/>
      <c r="J10" s="30"/>
      <c r="K10" s="30"/>
      <c r="L10" s="56"/>
      <c r="M10" s="15"/>
      <c r="N10" s="30"/>
    </row>
    <row r="11" spans="2:16" s="39" customFormat="1" x14ac:dyDescent="0.25">
      <c r="B11" s="30">
        <f t="shared" si="1"/>
        <v>9</v>
      </c>
      <c r="C11" s="35">
        <f t="shared" si="0"/>
        <v>0</v>
      </c>
      <c r="D11" s="30"/>
      <c r="E11" s="37"/>
      <c r="F11" s="37"/>
      <c r="G11" s="30"/>
      <c r="H11" s="31"/>
      <c r="I11" s="38"/>
      <c r="J11" s="30"/>
      <c r="K11" s="30"/>
      <c r="L11" s="56"/>
      <c r="M11" s="15"/>
      <c r="N11" s="30"/>
    </row>
    <row r="12" spans="2:16" s="39" customFormat="1" x14ac:dyDescent="0.25">
      <c r="B12" s="30">
        <f t="shared" si="1"/>
        <v>10</v>
      </c>
      <c r="C12" s="35">
        <f t="shared" si="0"/>
        <v>0</v>
      </c>
      <c r="D12" s="30"/>
      <c r="E12" s="37"/>
      <c r="F12" s="37"/>
      <c r="G12" s="30"/>
      <c r="H12" s="31"/>
      <c r="I12" s="38"/>
      <c r="J12" s="31"/>
      <c r="K12" s="31"/>
      <c r="L12" s="56"/>
      <c r="M12" s="15"/>
      <c r="N12" s="30"/>
    </row>
    <row r="13" spans="2:16" s="39" customFormat="1" x14ac:dyDescent="0.25">
      <c r="B13" s="30">
        <f t="shared" si="1"/>
        <v>11</v>
      </c>
      <c r="C13" s="35">
        <f t="shared" si="0"/>
        <v>0</v>
      </c>
      <c r="D13" s="30"/>
      <c r="E13" s="37"/>
      <c r="F13" s="37"/>
      <c r="G13" s="30"/>
      <c r="H13" s="31"/>
      <c r="I13" s="38"/>
      <c r="J13" s="31"/>
      <c r="K13" s="31"/>
      <c r="L13" s="56"/>
      <c r="M13" s="15"/>
      <c r="N13" s="30"/>
    </row>
    <row r="14" spans="2:16" s="39" customFormat="1" x14ac:dyDescent="0.25">
      <c r="B14" s="30">
        <f t="shared" si="1"/>
        <v>12</v>
      </c>
      <c r="C14" s="35">
        <f t="shared" si="0"/>
        <v>0</v>
      </c>
      <c r="D14" s="30"/>
      <c r="E14" s="37"/>
      <c r="F14" s="37"/>
      <c r="G14" s="30"/>
      <c r="H14" s="31"/>
      <c r="I14" s="38"/>
      <c r="J14" s="15"/>
      <c r="K14" s="15"/>
      <c r="L14" s="56"/>
      <c r="M14" s="15"/>
      <c r="N14" s="30"/>
    </row>
    <row r="15" spans="2:16" s="39" customFormat="1" x14ac:dyDescent="0.25">
      <c r="B15" s="30">
        <f t="shared" si="1"/>
        <v>13</v>
      </c>
      <c r="C15" s="35">
        <f t="shared" si="0"/>
        <v>0</v>
      </c>
      <c r="D15" s="30"/>
      <c r="E15" s="37"/>
      <c r="F15" s="37"/>
      <c r="G15" s="30"/>
      <c r="H15" s="31"/>
      <c r="I15" s="38"/>
      <c r="J15" s="15"/>
      <c r="K15" s="15"/>
      <c r="L15" s="56"/>
      <c r="M15" s="15"/>
      <c r="N15" s="30"/>
    </row>
    <row r="16" spans="2:16" s="39" customFormat="1" x14ac:dyDescent="0.25">
      <c r="B16" s="30">
        <f t="shared" si="1"/>
        <v>14</v>
      </c>
      <c r="C16" s="35">
        <f t="shared" si="0"/>
        <v>0</v>
      </c>
      <c r="D16" s="30"/>
      <c r="E16" s="37"/>
      <c r="F16" s="37"/>
      <c r="G16" s="30"/>
      <c r="H16" s="31"/>
      <c r="I16" s="38"/>
      <c r="J16" s="15"/>
      <c r="K16" s="15"/>
      <c r="L16" s="56"/>
      <c r="M16" s="15"/>
      <c r="N16" s="30"/>
    </row>
    <row r="17" spans="2:14" s="39" customFormat="1" x14ac:dyDescent="0.25">
      <c r="B17" s="30">
        <f t="shared" si="1"/>
        <v>15</v>
      </c>
      <c r="C17" s="35">
        <f t="shared" si="0"/>
        <v>0</v>
      </c>
      <c r="D17" s="30"/>
      <c r="E17" s="37"/>
      <c r="F17" s="37"/>
      <c r="G17" s="30"/>
      <c r="H17" s="31"/>
      <c r="I17" s="38"/>
      <c r="J17" s="30"/>
      <c r="K17" s="15"/>
      <c r="L17" s="56"/>
      <c r="M17" s="15"/>
      <c r="N17" s="30"/>
    </row>
    <row r="18" spans="2:14" s="39" customFormat="1" x14ac:dyDescent="0.25">
      <c r="B18" s="30">
        <f t="shared" si="1"/>
        <v>16</v>
      </c>
      <c r="C18" s="35">
        <f t="shared" ref="C18:C25" si="2">IF(ISTEXT(E18),LEFT(E18,1),E18)*IF(ISTEXT(F18),LEFT(F18,1),F18)</f>
        <v>0</v>
      </c>
      <c r="D18" s="30"/>
      <c r="E18" s="37"/>
      <c r="F18" s="37"/>
      <c r="G18" s="30"/>
      <c r="H18" s="31"/>
      <c r="I18" s="38"/>
      <c r="J18" s="30"/>
      <c r="K18" s="15"/>
      <c r="L18" s="56"/>
      <c r="M18" s="15"/>
      <c r="N18" s="30"/>
    </row>
    <row r="19" spans="2:14" s="39" customFormat="1" x14ac:dyDescent="0.25">
      <c r="B19" s="30">
        <f t="shared" si="1"/>
        <v>17</v>
      </c>
      <c r="C19" s="35">
        <f t="shared" si="2"/>
        <v>0</v>
      </c>
      <c r="D19" s="30"/>
      <c r="E19" s="37"/>
      <c r="F19" s="37"/>
      <c r="G19" s="30"/>
      <c r="H19" s="31"/>
      <c r="I19" s="38"/>
      <c r="J19" s="30"/>
      <c r="K19" s="15"/>
      <c r="L19" s="56"/>
      <c r="M19" s="15"/>
      <c r="N19" s="30"/>
    </row>
    <row r="20" spans="2:14" s="39" customFormat="1" x14ac:dyDescent="0.25">
      <c r="B20" s="30">
        <f t="shared" si="1"/>
        <v>18</v>
      </c>
      <c r="C20" s="35">
        <f t="shared" si="2"/>
        <v>0</v>
      </c>
      <c r="D20" s="30"/>
      <c r="E20" s="37"/>
      <c r="F20" s="37"/>
      <c r="G20" s="30"/>
      <c r="H20" s="31"/>
      <c r="I20" s="38"/>
      <c r="J20" s="30"/>
      <c r="K20" s="15"/>
      <c r="L20" s="56"/>
      <c r="M20" s="15"/>
      <c r="N20" s="30"/>
    </row>
    <row r="21" spans="2:14" s="39" customFormat="1" x14ac:dyDescent="0.25">
      <c r="B21" s="30">
        <f t="shared" si="1"/>
        <v>19</v>
      </c>
      <c r="C21" s="35">
        <f t="shared" si="2"/>
        <v>0</v>
      </c>
      <c r="D21" s="30"/>
      <c r="E21" s="37"/>
      <c r="F21" s="37"/>
      <c r="G21" s="30"/>
      <c r="H21" s="31"/>
      <c r="I21" s="38"/>
      <c r="J21" s="30"/>
      <c r="K21" s="15"/>
      <c r="L21" s="56"/>
      <c r="M21" s="15"/>
      <c r="N21" s="30"/>
    </row>
    <row r="22" spans="2:14" s="39" customFormat="1" x14ac:dyDescent="0.25">
      <c r="B22" s="30">
        <f t="shared" si="1"/>
        <v>20</v>
      </c>
      <c r="C22" s="35">
        <f t="shared" si="2"/>
        <v>0</v>
      </c>
      <c r="D22" s="30"/>
      <c r="E22" s="37"/>
      <c r="F22" s="37"/>
      <c r="G22" s="30"/>
      <c r="H22" s="31"/>
      <c r="I22" s="38"/>
      <c r="J22" s="30"/>
      <c r="K22" s="15"/>
      <c r="L22" s="56"/>
      <c r="M22" s="15"/>
      <c r="N22" s="30"/>
    </row>
    <row r="23" spans="2:14" s="39" customFormat="1" x14ac:dyDescent="0.25">
      <c r="B23" s="30">
        <f t="shared" si="1"/>
        <v>21</v>
      </c>
      <c r="C23" s="35">
        <f t="shared" si="2"/>
        <v>0</v>
      </c>
      <c r="D23" s="30"/>
      <c r="E23" s="37"/>
      <c r="F23" s="37"/>
      <c r="G23" s="30"/>
      <c r="H23" s="31"/>
      <c r="I23" s="38"/>
      <c r="J23" s="30"/>
      <c r="K23" s="15"/>
      <c r="L23" s="56"/>
      <c r="M23" s="15"/>
      <c r="N23" s="30"/>
    </row>
    <row r="24" spans="2:14" s="39" customFormat="1" x14ac:dyDescent="0.25">
      <c r="B24" s="30">
        <f t="shared" si="1"/>
        <v>22</v>
      </c>
      <c r="C24" s="35">
        <f t="shared" si="2"/>
        <v>0</v>
      </c>
      <c r="D24" s="30"/>
      <c r="E24" s="37"/>
      <c r="F24" s="37"/>
      <c r="G24" s="30"/>
      <c r="H24" s="31"/>
      <c r="I24" s="38"/>
      <c r="J24" s="30"/>
      <c r="K24" s="15"/>
      <c r="L24" s="56"/>
      <c r="M24" s="15"/>
      <c r="N24" s="30"/>
    </row>
    <row r="25" spans="2:14" s="39" customFormat="1" x14ac:dyDescent="0.25">
      <c r="B25" s="30">
        <f t="shared" si="1"/>
        <v>23</v>
      </c>
      <c r="C25" s="35">
        <f t="shared" si="2"/>
        <v>0</v>
      </c>
      <c r="D25" s="30"/>
      <c r="E25" s="37"/>
      <c r="F25" s="37"/>
      <c r="G25" s="30"/>
      <c r="H25" s="31"/>
      <c r="I25" s="38"/>
      <c r="J25" s="30"/>
      <c r="K25" s="15"/>
      <c r="L25" s="56"/>
      <c r="M25" s="15"/>
      <c r="N25" s="30"/>
    </row>
    <row r="26" spans="2:14" x14ac:dyDescent="0.25">
      <c r="J26" s="40"/>
    </row>
    <row r="27" spans="2:14" x14ac:dyDescent="0.25">
      <c r="J27" s="40"/>
    </row>
    <row r="28" spans="2:14" x14ac:dyDescent="0.25">
      <c r="J28" s="13"/>
    </row>
    <row r="29" spans="2:14" x14ac:dyDescent="0.25">
      <c r="J29" s="13"/>
    </row>
    <row r="30" spans="2:14" x14ac:dyDescent="0.25">
      <c r="J30" s="13"/>
    </row>
  </sheetData>
  <phoneticPr fontId="2" type="noConversion"/>
  <conditionalFormatting sqref="C3">
    <cfRule type="cellIs" dxfId="58" priority="22" stopIfTrue="1" operator="greaterThanOrEqual">
      <formula>15</formula>
    </cfRule>
    <cfRule type="cellIs" dxfId="57" priority="23" stopIfTrue="1" operator="lessThan">
      <formula>6</formula>
    </cfRule>
    <cfRule type="cellIs" dxfId="56" priority="24" stopIfTrue="1" operator="lessThan">
      <formula>15</formula>
    </cfRule>
  </conditionalFormatting>
  <conditionalFormatting sqref="C4:C17">
    <cfRule type="cellIs" dxfId="55" priority="19" stopIfTrue="1" operator="greaterThanOrEqual">
      <formula>15</formula>
    </cfRule>
    <cfRule type="cellIs" dxfId="54" priority="20" stopIfTrue="1" operator="lessThan">
      <formula>6</formula>
    </cfRule>
    <cfRule type="cellIs" dxfId="53" priority="21" stopIfTrue="1" operator="lessThan">
      <formula>15</formula>
    </cfRule>
  </conditionalFormatting>
  <conditionalFormatting sqref="M3:M17">
    <cfRule type="cellIs" dxfId="52" priority="13" stopIfTrue="1" operator="equal">
      <formula>"Ok"</formula>
    </cfRule>
    <cfRule type="cellIs" dxfId="51" priority="14" stopIfTrue="1" operator="equal">
      <formula>"Pendente"</formula>
    </cfRule>
    <cfRule type="cellIs" dxfId="50" priority="15" stopIfTrue="1" operator="equal">
      <formula>"Em andamento"</formula>
    </cfRule>
  </conditionalFormatting>
  <conditionalFormatting sqref="L3:L17">
    <cfRule type="cellIs" dxfId="49" priority="11" stopIfTrue="1" operator="greaterThan">
      <formula>NOW()</formula>
    </cfRule>
    <cfRule type="cellIs" dxfId="48" priority="12" stopIfTrue="1" operator="lessThan">
      <formula>NOW()</formula>
    </cfRule>
  </conditionalFormatting>
  <conditionalFormatting sqref="L3:L17">
    <cfRule type="expression" dxfId="47" priority="10" stopIfTrue="1">
      <formula>M3="Ok"</formula>
    </cfRule>
  </conditionalFormatting>
  <conditionalFormatting sqref="C18:C25">
    <cfRule type="cellIs" dxfId="46" priority="7" stopIfTrue="1" operator="greaterThanOrEqual">
      <formula>15</formula>
    </cfRule>
    <cfRule type="cellIs" dxfId="45" priority="8" stopIfTrue="1" operator="lessThan">
      <formula>6</formula>
    </cfRule>
    <cfRule type="cellIs" dxfId="44" priority="9" stopIfTrue="1" operator="lessThan">
      <formula>15</formula>
    </cfRule>
  </conditionalFormatting>
  <conditionalFormatting sqref="M18:M25">
    <cfRule type="cellIs" dxfId="43" priority="4" stopIfTrue="1" operator="equal">
      <formula>"Ok"</formula>
    </cfRule>
    <cfRule type="cellIs" dxfId="42" priority="5" stopIfTrue="1" operator="equal">
      <formula>"Pendente"</formula>
    </cfRule>
    <cfRule type="cellIs" dxfId="41" priority="6" stopIfTrue="1" operator="equal">
      <formula>"Em andamento"</formula>
    </cfRule>
  </conditionalFormatting>
  <conditionalFormatting sqref="L18:L25">
    <cfRule type="cellIs" dxfId="40" priority="2" stopIfTrue="1" operator="greaterThan">
      <formula>NOW()</formula>
    </cfRule>
    <cfRule type="cellIs" dxfId="39" priority="3" stopIfTrue="1" operator="lessThan">
      <formula>NOW()</formula>
    </cfRule>
  </conditionalFormatting>
  <conditionalFormatting sqref="L18:L25">
    <cfRule type="expression" dxfId="38" priority="1" stopIfTrue="1">
      <formula>M18="Ok"</formula>
    </cfRule>
  </conditionalFormatting>
  <dataValidations count="5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25"/>
  <sheetViews>
    <sheetView showGridLines="0" zoomScaleNormal="100" workbookViewId="0">
      <selection activeCell="A3" sqref="A3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12.85546875" style="25" customWidth="1"/>
    <col min="6" max="6" width="13.285156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13.42578125" style="13" customWidth="1"/>
    <col min="12" max="12" width="11.42578125" style="13" customWidth="1"/>
    <col min="13" max="13" width="15.2851562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4"/>
      <c r="H1" s="25"/>
      <c r="I1" s="26"/>
      <c r="J1" s="27"/>
      <c r="K1" s="24"/>
    </row>
    <row r="2" spans="2:14" s="28" customFormat="1" ht="45" x14ac:dyDescent="0.25">
      <c r="B2" s="41" t="s">
        <v>51</v>
      </c>
      <c r="C2" s="41" t="s">
        <v>5</v>
      </c>
      <c r="D2" s="41" t="s">
        <v>36</v>
      </c>
      <c r="E2" s="41" t="s">
        <v>43</v>
      </c>
      <c r="F2" s="41" t="s">
        <v>7</v>
      </c>
      <c r="G2" s="42" t="s">
        <v>8</v>
      </c>
      <c r="H2" s="41" t="s">
        <v>0</v>
      </c>
      <c r="I2" s="41" t="s">
        <v>1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4" x14ac:dyDescent="0.25">
      <c r="B3" s="15">
        <v>1</v>
      </c>
      <c r="C3" s="35">
        <f>IF(ISTEXT(E3),LEFT(E3,1),E3)*IF(ISTEXT(F3),LEFT(F3,1),F3)</f>
        <v>0</v>
      </c>
      <c r="D3" s="36" t="s">
        <v>97</v>
      </c>
      <c r="E3" s="37"/>
      <c r="F3" s="37"/>
      <c r="G3" s="31"/>
      <c r="H3" s="15"/>
      <c r="I3" s="15"/>
      <c r="J3" s="30"/>
      <c r="K3" s="15"/>
      <c r="L3" s="56"/>
      <c r="M3" s="15"/>
      <c r="N3" s="15"/>
    </row>
    <row r="4" spans="2:14" x14ac:dyDescent="0.25">
      <c r="B4" s="15">
        <f>B3+1</f>
        <v>2</v>
      </c>
      <c r="C4" s="35">
        <f t="shared" ref="C4:C17" si="0">IF(ISTEXT(E4),LEFT(E4,1),E4)*IF(ISTEXT(F4),LEFT(F4,1),F4)</f>
        <v>0</v>
      </c>
      <c r="D4" s="36"/>
      <c r="E4" s="37"/>
      <c r="F4" s="37"/>
      <c r="G4" s="30"/>
      <c r="H4" s="15"/>
      <c r="I4" s="15"/>
      <c r="J4" s="30"/>
      <c r="K4" s="15"/>
      <c r="L4" s="56"/>
      <c r="M4" s="15"/>
      <c r="N4" s="15"/>
    </row>
    <row r="5" spans="2:14" x14ac:dyDescent="0.25">
      <c r="B5" s="15">
        <f t="shared" ref="B5:B25" si="1">B4+1</f>
        <v>3</v>
      </c>
      <c r="C5" s="35">
        <f t="shared" si="0"/>
        <v>0</v>
      </c>
      <c r="D5" s="36"/>
      <c r="E5" s="37"/>
      <c r="F5" s="37"/>
      <c r="G5" s="30"/>
      <c r="H5" s="15"/>
      <c r="I5" s="15"/>
      <c r="J5" s="30"/>
      <c r="K5" s="15"/>
      <c r="L5" s="56"/>
      <c r="M5" s="15"/>
      <c r="N5" s="15"/>
    </row>
    <row r="6" spans="2:14" x14ac:dyDescent="0.25">
      <c r="B6" s="15">
        <f t="shared" si="1"/>
        <v>4</v>
      </c>
      <c r="C6" s="35">
        <f t="shared" si="0"/>
        <v>0</v>
      </c>
      <c r="D6" s="36"/>
      <c r="E6" s="37"/>
      <c r="F6" s="37"/>
      <c r="G6" s="30"/>
      <c r="H6" s="15"/>
      <c r="I6" s="15"/>
      <c r="J6" s="30"/>
      <c r="K6" s="15"/>
      <c r="L6" s="56"/>
      <c r="M6" s="15"/>
      <c r="N6" s="15"/>
    </row>
    <row r="7" spans="2:14" x14ac:dyDescent="0.25">
      <c r="B7" s="15">
        <f t="shared" si="1"/>
        <v>5</v>
      </c>
      <c r="C7" s="35">
        <f t="shared" si="0"/>
        <v>0</v>
      </c>
      <c r="D7" s="36"/>
      <c r="E7" s="37"/>
      <c r="F7" s="37"/>
      <c r="G7" s="30"/>
      <c r="H7" s="15"/>
      <c r="I7" s="15"/>
      <c r="J7" s="30"/>
      <c r="K7" s="15"/>
      <c r="L7" s="56"/>
      <c r="M7" s="15"/>
      <c r="N7" s="15"/>
    </row>
    <row r="8" spans="2:14" x14ac:dyDescent="0.25">
      <c r="B8" s="15">
        <f t="shared" si="1"/>
        <v>6</v>
      </c>
      <c r="C8" s="35">
        <f t="shared" si="0"/>
        <v>0</v>
      </c>
      <c r="D8" s="36"/>
      <c r="E8" s="37"/>
      <c r="F8" s="37"/>
      <c r="G8" s="30"/>
      <c r="H8" s="15"/>
      <c r="I8" s="15"/>
      <c r="J8" s="30"/>
      <c r="K8" s="15"/>
      <c r="L8" s="56"/>
      <c r="M8" s="15"/>
      <c r="N8" s="15"/>
    </row>
    <row r="9" spans="2:14" x14ac:dyDescent="0.25">
      <c r="B9" s="15">
        <f t="shared" si="1"/>
        <v>7</v>
      </c>
      <c r="C9" s="35">
        <f t="shared" si="0"/>
        <v>0</v>
      </c>
      <c r="D9" s="36"/>
      <c r="E9" s="37"/>
      <c r="F9" s="37"/>
      <c r="G9" s="30"/>
      <c r="H9" s="15"/>
      <c r="I9" s="15"/>
      <c r="J9" s="30"/>
      <c r="K9" s="15"/>
      <c r="L9" s="56"/>
      <c r="M9" s="15"/>
      <c r="N9" s="15"/>
    </row>
    <row r="10" spans="2:14" x14ac:dyDescent="0.25">
      <c r="B10" s="15">
        <f t="shared" si="1"/>
        <v>8</v>
      </c>
      <c r="C10" s="35">
        <f t="shared" si="0"/>
        <v>0</v>
      </c>
      <c r="D10" s="36"/>
      <c r="E10" s="37"/>
      <c r="F10" s="37"/>
      <c r="G10" s="30"/>
      <c r="H10" s="15"/>
      <c r="I10" s="15"/>
      <c r="J10" s="30"/>
      <c r="K10" s="15"/>
      <c r="L10" s="56"/>
      <c r="M10" s="15"/>
      <c r="N10" s="15"/>
    </row>
    <row r="11" spans="2:14" x14ac:dyDescent="0.25">
      <c r="B11" s="15">
        <f t="shared" si="1"/>
        <v>9</v>
      </c>
      <c r="C11" s="35">
        <f t="shared" si="0"/>
        <v>0</v>
      </c>
      <c r="D11" s="36"/>
      <c r="E11" s="37"/>
      <c r="F11" s="37"/>
      <c r="G11" s="30"/>
      <c r="H11" s="15"/>
      <c r="I11" s="15"/>
      <c r="J11" s="30"/>
      <c r="K11" s="15"/>
      <c r="L11" s="56"/>
      <c r="M11" s="15"/>
      <c r="N11" s="15"/>
    </row>
    <row r="12" spans="2:14" x14ac:dyDescent="0.25">
      <c r="B12" s="15">
        <f t="shared" si="1"/>
        <v>10</v>
      </c>
      <c r="C12" s="35">
        <f t="shared" si="0"/>
        <v>0</v>
      </c>
      <c r="D12" s="36"/>
      <c r="E12" s="37"/>
      <c r="F12" s="37"/>
      <c r="G12" s="30"/>
      <c r="H12" s="15"/>
      <c r="I12" s="15"/>
      <c r="J12" s="31"/>
      <c r="K12" s="15"/>
      <c r="L12" s="56"/>
      <c r="M12" s="15"/>
      <c r="N12" s="15"/>
    </row>
    <row r="13" spans="2:14" x14ac:dyDescent="0.25">
      <c r="B13" s="15">
        <f t="shared" si="1"/>
        <v>11</v>
      </c>
      <c r="C13" s="35">
        <f t="shared" si="0"/>
        <v>0</v>
      </c>
      <c r="D13" s="36"/>
      <c r="E13" s="37"/>
      <c r="F13" s="37"/>
      <c r="G13" s="30"/>
      <c r="H13" s="15"/>
      <c r="I13" s="15"/>
      <c r="J13" s="31"/>
      <c r="K13" s="15"/>
      <c r="L13" s="56"/>
      <c r="M13" s="15"/>
      <c r="N13" s="15"/>
    </row>
    <row r="14" spans="2:14" x14ac:dyDescent="0.25">
      <c r="B14" s="15">
        <f t="shared" si="1"/>
        <v>12</v>
      </c>
      <c r="C14" s="35">
        <f t="shared" si="0"/>
        <v>0</v>
      </c>
      <c r="D14" s="36"/>
      <c r="E14" s="37"/>
      <c r="F14" s="37"/>
      <c r="G14" s="30"/>
      <c r="H14" s="15"/>
      <c r="I14" s="15"/>
      <c r="J14" s="15"/>
      <c r="K14" s="15"/>
      <c r="L14" s="56"/>
      <c r="M14" s="15"/>
      <c r="N14" s="15"/>
    </row>
    <row r="15" spans="2:14" x14ac:dyDescent="0.25">
      <c r="B15" s="15">
        <f t="shared" si="1"/>
        <v>13</v>
      </c>
      <c r="C15" s="35">
        <f t="shared" si="0"/>
        <v>0</v>
      </c>
      <c r="D15" s="36"/>
      <c r="E15" s="37"/>
      <c r="F15" s="37"/>
      <c r="G15" s="30"/>
      <c r="H15" s="15"/>
      <c r="I15" s="15"/>
      <c r="J15" s="15"/>
      <c r="K15" s="15"/>
      <c r="L15" s="56"/>
      <c r="M15" s="15"/>
      <c r="N15" s="15"/>
    </row>
    <row r="16" spans="2:14" x14ac:dyDescent="0.25">
      <c r="B16" s="15">
        <f t="shared" si="1"/>
        <v>14</v>
      </c>
      <c r="C16" s="35">
        <f t="shared" si="0"/>
        <v>0</v>
      </c>
      <c r="D16" s="36"/>
      <c r="E16" s="37"/>
      <c r="F16" s="37"/>
      <c r="G16" s="30"/>
      <c r="H16" s="15"/>
      <c r="I16" s="15"/>
      <c r="J16" s="15"/>
      <c r="K16" s="15"/>
      <c r="L16" s="56"/>
      <c r="M16" s="15"/>
      <c r="N16" s="15"/>
    </row>
    <row r="17" spans="2:14" x14ac:dyDescent="0.25">
      <c r="B17" s="15">
        <f t="shared" si="1"/>
        <v>15</v>
      </c>
      <c r="C17" s="35">
        <f t="shared" si="0"/>
        <v>0</v>
      </c>
      <c r="D17" s="36"/>
      <c r="E17" s="37"/>
      <c r="F17" s="37"/>
      <c r="G17" s="30"/>
      <c r="H17" s="15"/>
      <c r="I17" s="15"/>
      <c r="J17" s="15"/>
      <c r="K17" s="15"/>
      <c r="L17" s="56"/>
      <c r="M17" s="15"/>
      <c r="N17" s="15"/>
    </row>
    <row r="18" spans="2:14" x14ac:dyDescent="0.25">
      <c r="B18" s="15">
        <f t="shared" si="1"/>
        <v>16</v>
      </c>
      <c r="C18" s="35">
        <f t="shared" ref="C18:C25" si="2">IF(ISTEXT(E18),LEFT(E18,1),E18)*IF(ISTEXT(F18),LEFT(F18,1),F18)</f>
        <v>0</v>
      </c>
      <c r="D18" s="36"/>
      <c r="E18" s="37"/>
      <c r="F18" s="37"/>
      <c r="G18" s="30"/>
      <c r="H18" s="15"/>
      <c r="I18" s="15"/>
      <c r="J18" s="15"/>
      <c r="K18" s="15"/>
      <c r="L18" s="56"/>
      <c r="M18" s="15"/>
      <c r="N18" s="15"/>
    </row>
    <row r="19" spans="2:14" x14ac:dyDescent="0.25">
      <c r="B19" s="15">
        <f t="shared" si="1"/>
        <v>17</v>
      </c>
      <c r="C19" s="35">
        <f t="shared" si="2"/>
        <v>0</v>
      </c>
      <c r="D19" s="36"/>
      <c r="E19" s="37"/>
      <c r="F19" s="37"/>
      <c r="G19" s="30"/>
      <c r="H19" s="15"/>
      <c r="I19" s="15"/>
      <c r="J19" s="15"/>
      <c r="K19" s="15"/>
      <c r="L19" s="56"/>
      <c r="M19" s="15"/>
      <c r="N19" s="15"/>
    </row>
    <row r="20" spans="2:14" x14ac:dyDescent="0.25">
      <c r="B20" s="15">
        <f t="shared" si="1"/>
        <v>18</v>
      </c>
      <c r="C20" s="35">
        <f t="shared" si="2"/>
        <v>0</v>
      </c>
      <c r="D20" s="36"/>
      <c r="E20" s="37"/>
      <c r="F20" s="37"/>
      <c r="G20" s="30"/>
      <c r="H20" s="15"/>
      <c r="I20" s="15"/>
      <c r="J20" s="15"/>
      <c r="K20" s="15"/>
      <c r="L20" s="56"/>
      <c r="M20" s="15"/>
      <c r="N20" s="15"/>
    </row>
    <row r="21" spans="2:14" x14ac:dyDescent="0.25">
      <c r="B21" s="15">
        <f t="shared" si="1"/>
        <v>19</v>
      </c>
      <c r="C21" s="35">
        <f t="shared" si="2"/>
        <v>0</v>
      </c>
      <c r="D21" s="36"/>
      <c r="E21" s="37"/>
      <c r="F21" s="37"/>
      <c r="G21" s="30"/>
      <c r="H21" s="15"/>
      <c r="I21" s="15"/>
      <c r="J21" s="15"/>
      <c r="K21" s="15"/>
      <c r="L21" s="56"/>
      <c r="M21" s="15"/>
      <c r="N21" s="15"/>
    </row>
    <row r="22" spans="2:14" x14ac:dyDescent="0.25">
      <c r="B22" s="15">
        <f t="shared" si="1"/>
        <v>20</v>
      </c>
      <c r="C22" s="35">
        <f t="shared" si="2"/>
        <v>0</v>
      </c>
      <c r="D22" s="36"/>
      <c r="E22" s="37"/>
      <c r="F22" s="37"/>
      <c r="G22" s="30"/>
      <c r="H22" s="15"/>
      <c r="I22" s="15"/>
      <c r="J22" s="15"/>
      <c r="K22" s="15"/>
      <c r="L22" s="56"/>
      <c r="M22" s="15"/>
      <c r="N22" s="15"/>
    </row>
    <row r="23" spans="2:14" x14ac:dyDescent="0.25">
      <c r="B23" s="15">
        <f t="shared" si="1"/>
        <v>21</v>
      </c>
      <c r="C23" s="35">
        <f t="shared" si="2"/>
        <v>0</v>
      </c>
      <c r="D23" s="36"/>
      <c r="E23" s="37"/>
      <c r="F23" s="37"/>
      <c r="G23" s="30"/>
      <c r="H23" s="15"/>
      <c r="I23" s="15"/>
      <c r="J23" s="15"/>
      <c r="K23" s="15"/>
      <c r="L23" s="56"/>
      <c r="M23" s="15"/>
      <c r="N23" s="15"/>
    </row>
    <row r="24" spans="2:14" x14ac:dyDescent="0.25">
      <c r="B24" s="15">
        <f t="shared" si="1"/>
        <v>22</v>
      </c>
      <c r="C24" s="35">
        <f t="shared" si="2"/>
        <v>0</v>
      </c>
      <c r="D24" s="36"/>
      <c r="E24" s="37"/>
      <c r="F24" s="37"/>
      <c r="G24" s="30"/>
      <c r="H24" s="15"/>
      <c r="I24" s="15"/>
      <c r="J24" s="15"/>
      <c r="K24" s="15"/>
      <c r="L24" s="56"/>
      <c r="M24" s="15"/>
      <c r="N24" s="15"/>
    </row>
    <row r="25" spans="2:14" x14ac:dyDescent="0.25">
      <c r="B25" s="15">
        <f t="shared" si="1"/>
        <v>23</v>
      </c>
      <c r="C25" s="35">
        <f t="shared" si="2"/>
        <v>0</v>
      </c>
      <c r="D25" s="36"/>
      <c r="E25" s="37"/>
      <c r="F25" s="37"/>
      <c r="G25" s="30"/>
      <c r="H25" s="15"/>
      <c r="I25" s="15"/>
      <c r="J25" s="15"/>
      <c r="K25" s="15"/>
      <c r="L25" s="56"/>
      <c r="M25" s="15"/>
      <c r="N25" s="15"/>
    </row>
  </sheetData>
  <phoneticPr fontId="2" type="noConversion"/>
  <conditionalFormatting sqref="M3:M17">
    <cfRule type="cellIs" dxfId="37" priority="33" stopIfTrue="1" operator="equal">
      <formula>"Ok"</formula>
    </cfRule>
    <cfRule type="cellIs" dxfId="36" priority="34" stopIfTrue="1" operator="equal">
      <formula>"Pendente"</formula>
    </cfRule>
    <cfRule type="cellIs" dxfId="35" priority="35" stopIfTrue="1" operator="equal">
      <formula>"Em andamento"</formula>
    </cfRule>
  </conditionalFormatting>
  <conditionalFormatting sqref="C3">
    <cfRule type="cellIs" dxfId="34" priority="27" stopIfTrue="1" operator="greaterThanOrEqual">
      <formula>15</formula>
    </cfRule>
    <cfRule type="cellIs" dxfId="33" priority="28" stopIfTrue="1" operator="lessThan">
      <formula>6</formula>
    </cfRule>
    <cfRule type="cellIs" dxfId="32" priority="29" stopIfTrue="1" operator="lessThan">
      <formula>15</formula>
    </cfRule>
  </conditionalFormatting>
  <conditionalFormatting sqref="C4:C17">
    <cfRule type="cellIs" dxfId="31" priority="24" stopIfTrue="1" operator="greaterThanOrEqual">
      <formula>15</formula>
    </cfRule>
    <cfRule type="cellIs" dxfId="30" priority="25" stopIfTrue="1" operator="lessThan">
      <formula>6</formula>
    </cfRule>
    <cfRule type="cellIs" dxfId="29" priority="26" stopIfTrue="1" operator="lessThan">
      <formula>15</formula>
    </cfRule>
  </conditionalFormatting>
  <conditionalFormatting sqref="L3">
    <cfRule type="cellIs" dxfId="28" priority="19" stopIfTrue="1" operator="greaterThan">
      <formula>NOW()</formula>
    </cfRule>
    <cfRule type="cellIs" dxfId="27" priority="20" stopIfTrue="1" operator="lessThan">
      <formula>NOW()</formula>
    </cfRule>
  </conditionalFormatting>
  <conditionalFormatting sqref="L3">
    <cfRule type="expression" dxfId="26" priority="18" stopIfTrue="1">
      <formula>M3="Ok"</formula>
    </cfRule>
  </conditionalFormatting>
  <conditionalFormatting sqref="L4:L17">
    <cfRule type="cellIs" dxfId="25" priority="11" stopIfTrue="1" operator="greaterThan">
      <formula>NOW()</formula>
    </cfRule>
    <cfRule type="cellIs" dxfId="24" priority="12" stopIfTrue="1" operator="lessThan">
      <formula>NOW()</formula>
    </cfRule>
  </conditionalFormatting>
  <conditionalFormatting sqref="L4:L17">
    <cfRule type="expression" dxfId="23" priority="10" stopIfTrue="1">
      <formula>M4="Ok"</formula>
    </cfRule>
  </conditionalFormatting>
  <conditionalFormatting sqref="M18:M25">
    <cfRule type="cellIs" dxfId="22" priority="7" stopIfTrue="1" operator="equal">
      <formula>"Ok"</formula>
    </cfRule>
    <cfRule type="cellIs" dxfId="21" priority="8" stopIfTrue="1" operator="equal">
      <formula>"Pendente"</formula>
    </cfRule>
    <cfRule type="cellIs" dxfId="20" priority="9" stopIfTrue="1" operator="equal">
      <formula>"Em andamento"</formula>
    </cfRule>
  </conditionalFormatting>
  <conditionalFormatting sqref="C18:C25">
    <cfRule type="cellIs" dxfId="19" priority="4" stopIfTrue="1" operator="greaterThanOrEqual">
      <formula>15</formula>
    </cfRule>
    <cfRule type="cellIs" dxfId="18" priority="5" stopIfTrue="1" operator="lessThan">
      <formula>6</formula>
    </cfRule>
    <cfRule type="cellIs" dxfId="17" priority="6" stopIfTrue="1" operator="lessThan">
      <formula>15</formula>
    </cfRule>
  </conditionalFormatting>
  <conditionalFormatting sqref="L18:L25">
    <cfRule type="cellIs" dxfId="16" priority="2" stopIfTrue="1" operator="greaterThan">
      <formula>NOW()</formula>
    </cfRule>
    <cfRule type="cellIs" dxfId="15" priority="3" stopIfTrue="1" operator="lessThan">
      <formula>NOW()</formula>
    </cfRule>
  </conditionalFormatting>
  <conditionalFormatting sqref="L18:L25">
    <cfRule type="expression" dxfId="14" priority="1" stopIfTrue="1">
      <formula>M18="Ok"</formula>
    </cfRule>
  </conditionalFormatting>
  <dataValidations count="3">
    <dataValidation type="list" showInputMessage="1" showErrorMessage="1" sqref="E3:E25">
      <formula1>Urgencia</formula1>
    </dataValidation>
    <dataValidation type="list" showInputMessage="1" showErrorMessage="1" sqref="F3:F25">
      <formula1>Impacto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21"/>
  <sheetViews>
    <sheetView showGridLines="0" zoomScaleNormal="100" workbookViewId="0">
      <selection activeCell="B2" sqref="B2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2" customWidth="1"/>
    <col min="4" max="4" width="6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9.7109375" style="13" customWidth="1"/>
    <col min="9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1" t="s">
        <v>4</v>
      </c>
      <c r="C2" s="45" t="s">
        <v>51</v>
      </c>
      <c r="D2" s="41" t="s">
        <v>10</v>
      </c>
      <c r="E2" s="41" t="s">
        <v>100</v>
      </c>
      <c r="F2" s="41" t="s">
        <v>37</v>
      </c>
      <c r="G2" s="41" t="s">
        <v>3</v>
      </c>
      <c r="H2" s="41" t="s">
        <v>12</v>
      </c>
      <c r="I2" s="41" t="s">
        <v>2</v>
      </c>
      <c r="J2" s="41" t="s">
        <v>11</v>
      </c>
      <c r="K2" s="41" t="s">
        <v>14</v>
      </c>
    </row>
    <row r="3" spans="2:11" x14ac:dyDescent="0.25">
      <c r="B3" s="15" t="s">
        <v>99</v>
      </c>
      <c r="C3" s="29">
        <v>1</v>
      </c>
      <c r="D3" s="15"/>
      <c r="E3" s="15" t="str">
        <f>IF(B3="","",IF(B3=Param!$L$5,VLOOKUP(C3,Riscos!$B$3:$D$30,3,FALSE),VLOOKUP(C3,Problemas!$B$3:$D$24,3,FALSE)))</f>
        <v>Risco1</v>
      </c>
      <c r="F3" s="30"/>
      <c r="G3" s="30"/>
      <c r="H3" s="56"/>
      <c r="I3" s="15"/>
      <c r="J3" s="15"/>
      <c r="K3" s="15"/>
    </row>
    <row r="4" spans="2:11" x14ac:dyDescent="0.25">
      <c r="B4" s="15" t="s">
        <v>98</v>
      </c>
      <c r="C4" s="29">
        <v>1</v>
      </c>
      <c r="D4" s="15"/>
      <c r="E4" s="15" t="str">
        <f>IF(B4="","",IF(B4=Param!$L$5,VLOOKUP(C4,Riscos!$B$3:$D$30,3,FALSE),VLOOKUP(C4,Problemas!$B$3:$D$24,3,FALSE)))</f>
        <v>Problema1</v>
      </c>
      <c r="F4" s="30"/>
      <c r="G4" s="30"/>
      <c r="H4" s="56"/>
      <c r="I4" s="15"/>
      <c r="J4" s="15"/>
      <c r="K4" s="15"/>
    </row>
    <row r="5" spans="2:11" x14ac:dyDescent="0.25">
      <c r="B5" s="15"/>
      <c r="C5" s="29"/>
      <c r="D5" s="15"/>
      <c r="E5" s="15" t="str">
        <f>IF(B5="","",IF(B5=Param!$L$5,VLOOKUP(C5,Riscos!$B$3:$D$30,3,FALSE),VLOOKUP(C5,Problemas!$B$3:$D$24,3,FALSE)))</f>
        <v/>
      </c>
      <c r="F5" s="30"/>
      <c r="G5" s="30"/>
      <c r="H5" s="56"/>
      <c r="I5" s="15"/>
      <c r="J5" s="15"/>
      <c r="K5" s="15"/>
    </row>
    <row r="6" spans="2:11" x14ac:dyDescent="0.25">
      <c r="B6" s="15"/>
      <c r="C6" s="29"/>
      <c r="D6" s="15"/>
      <c r="E6" s="15" t="str">
        <f>IF(B6="","",IF(B6=Param!$L$5,VLOOKUP(C6,Riscos!$B$3:$D$30,3,FALSE),VLOOKUP(C6,Problemas!$B$3:$D$24,3,FALSE)))</f>
        <v/>
      </c>
      <c r="F6" s="30"/>
      <c r="G6" s="30"/>
      <c r="H6" s="56"/>
      <c r="I6" s="15"/>
      <c r="J6" s="15"/>
      <c r="K6" s="15"/>
    </row>
    <row r="7" spans="2:11" x14ac:dyDescent="0.25">
      <c r="B7" s="15"/>
      <c r="C7" s="29"/>
      <c r="D7" s="15"/>
      <c r="E7" s="15" t="str">
        <f>IF(B7="","",IF(B7=Param!$L$5,VLOOKUP(C7,Riscos!$B$3:$D$30,3,FALSE),VLOOKUP(C7,Problemas!$B$3:$D$24,3,FALSE)))</f>
        <v/>
      </c>
      <c r="F7" s="30"/>
      <c r="G7" s="30"/>
      <c r="H7" s="56"/>
      <c r="I7" s="15"/>
      <c r="J7" s="15"/>
      <c r="K7" s="15"/>
    </row>
    <row r="8" spans="2:11" x14ac:dyDescent="0.25">
      <c r="B8" s="15"/>
      <c r="C8" s="29"/>
      <c r="D8" s="15"/>
      <c r="E8" s="15" t="str">
        <f>IF(B8="","",IF(B8=Param!$L$5,VLOOKUP(C8,Riscos!$B$3:$D$30,3,FALSE),VLOOKUP(C8,Problemas!$B$3:$D$24,3,FALSE)))</f>
        <v/>
      </c>
      <c r="F8" s="30"/>
      <c r="G8" s="30"/>
      <c r="H8" s="56"/>
      <c r="I8" s="15"/>
      <c r="J8" s="15"/>
      <c r="K8" s="15"/>
    </row>
    <row r="9" spans="2:11" x14ac:dyDescent="0.25">
      <c r="B9" s="15"/>
      <c r="C9" s="29"/>
      <c r="D9" s="15"/>
      <c r="E9" s="15" t="str">
        <f>IF(B9="","",IF(B9=Param!$L$5,VLOOKUP(C9,Riscos!$B$3:$D$30,3,FALSE),VLOOKUP(C9,Problemas!$B$3:$D$24,3,FALSE)))</f>
        <v/>
      </c>
      <c r="F9" s="30"/>
      <c r="G9" s="30"/>
      <c r="H9" s="56"/>
      <c r="I9" s="15"/>
      <c r="J9" s="15"/>
      <c r="K9" s="15"/>
    </row>
    <row r="10" spans="2:11" x14ac:dyDescent="0.25">
      <c r="B10" s="15"/>
      <c r="C10" s="29"/>
      <c r="D10" s="15"/>
      <c r="E10" s="15" t="str">
        <f>IF(B10="","",IF(B10=Param!$L$5,VLOOKUP(C10,Riscos!$B$3:$D$30,3,FALSE),VLOOKUP(C10,Problemas!$B$3:$D$24,3,FALSE)))</f>
        <v/>
      </c>
      <c r="F10" s="30"/>
      <c r="G10" s="30"/>
      <c r="H10" s="56"/>
      <c r="I10" s="15"/>
      <c r="J10" s="15"/>
      <c r="K10" s="15"/>
    </row>
    <row r="11" spans="2:11" x14ac:dyDescent="0.25">
      <c r="B11" s="15"/>
      <c r="C11" s="29"/>
      <c r="D11" s="15"/>
      <c r="E11" s="15" t="str">
        <f>IF(B11="","",IF(B11=Param!$L$5,VLOOKUP(C11,Riscos!$B$3:$D$30,3,FALSE),VLOOKUP(C11,Problemas!$B$3:$D$24,3,FALSE)))</f>
        <v/>
      </c>
      <c r="F11" s="30"/>
      <c r="G11" s="30"/>
      <c r="H11" s="56"/>
      <c r="I11" s="15"/>
      <c r="J11" s="15"/>
      <c r="K11" s="15"/>
    </row>
    <row r="12" spans="2:11" x14ac:dyDescent="0.25">
      <c r="B12" s="15"/>
      <c r="C12" s="29"/>
      <c r="D12" s="15"/>
      <c r="E12" s="15" t="str">
        <f>IF(B12="","",IF(B12=Param!$L$5,VLOOKUP(C12,Riscos!$B$3:$D$30,3,FALSE),VLOOKUP(C12,Problemas!$B$3:$D$24,3,FALSE)))</f>
        <v/>
      </c>
      <c r="F12" s="31"/>
      <c r="G12" s="31"/>
      <c r="H12" s="56"/>
      <c r="I12" s="15"/>
      <c r="J12" s="15"/>
      <c r="K12" s="15"/>
    </row>
    <row r="13" spans="2:11" x14ac:dyDescent="0.25">
      <c r="B13" s="15"/>
      <c r="C13" s="29"/>
      <c r="D13" s="15"/>
      <c r="E13" s="15" t="str">
        <f>IF(B13="","",IF(B13=Param!$L$5,VLOOKUP(C13,Riscos!$B$3:$D$30,3,FALSE),VLOOKUP(C13,Problemas!$B$3:$D$24,3,FALSE)))</f>
        <v/>
      </c>
      <c r="F13" s="31"/>
      <c r="G13" s="31"/>
      <c r="H13" s="56"/>
      <c r="I13" s="15"/>
      <c r="J13" s="15"/>
      <c r="K13" s="15"/>
    </row>
    <row r="14" spans="2:11" x14ac:dyDescent="0.25">
      <c r="B14" s="15"/>
      <c r="C14" s="29"/>
      <c r="D14" s="15"/>
      <c r="E14" s="15" t="str">
        <f>IF(B14="","",IF(B14=Param!$L$5,VLOOKUP(C14,Riscos!$B$3:$D$30,3,FALSE),VLOOKUP(C14,Problemas!$B$3:$D$24,3,FALSE)))</f>
        <v/>
      </c>
      <c r="F14" s="15"/>
      <c r="G14" s="15"/>
      <c r="H14" s="56"/>
      <c r="I14" s="15"/>
      <c r="J14" s="15"/>
      <c r="K14" s="15"/>
    </row>
    <row r="15" spans="2:11" x14ac:dyDescent="0.25">
      <c r="B15" s="15"/>
      <c r="C15" s="29"/>
      <c r="D15" s="15"/>
      <c r="E15" s="15" t="str">
        <f>IF(B15="","",IF(B15=Param!$L$5,VLOOKUP(C15,Riscos!$B$3:$D$30,3,FALSE),VLOOKUP(C15,Problemas!$B$3:$D$24,3,FALSE)))</f>
        <v/>
      </c>
      <c r="F15" s="15"/>
      <c r="G15" s="15"/>
      <c r="H15" s="56"/>
      <c r="I15" s="15"/>
      <c r="J15" s="15"/>
      <c r="K15" s="15"/>
    </row>
    <row r="16" spans="2:11" x14ac:dyDescent="0.25">
      <c r="B16" s="15"/>
      <c r="C16" s="29"/>
      <c r="D16" s="15"/>
      <c r="E16" s="15" t="str">
        <f>IF(B16="","",IF(B16=Param!$L$5,VLOOKUP(C16,Riscos!$B$3:$D$30,3,FALSE),VLOOKUP(C16,Problemas!$B$3:$D$24,3,FALSE)))</f>
        <v/>
      </c>
      <c r="F16" s="15"/>
      <c r="G16" s="15"/>
      <c r="H16" s="56"/>
      <c r="I16" s="15"/>
      <c r="J16" s="15"/>
      <c r="K16" s="15"/>
    </row>
    <row r="17" spans="4:8" x14ac:dyDescent="0.25">
      <c r="D17" s="19"/>
      <c r="E17" s="19"/>
      <c r="H17" s="33"/>
    </row>
    <row r="18" spans="4:8" x14ac:dyDescent="0.25">
      <c r="D18" s="19"/>
      <c r="E18" s="19"/>
      <c r="H18" s="33"/>
    </row>
    <row r="19" spans="4:8" x14ac:dyDescent="0.25">
      <c r="D19" s="19"/>
      <c r="E19" s="19"/>
      <c r="H19" s="33"/>
    </row>
    <row r="20" spans="4:8" x14ac:dyDescent="0.25">
      <c r="D20" s="19"/>
      <c r="E20" s="19"/>
      <c r="H20" s="33"/>
    </row>
    <row r="21" spans="4:8" x14ac:dyDescent="0.25">
      <c r="D21" s="19"/>
      <c r="E21" s="19"/>
    </row>
  </sheetData>
  <phoneticPr fontId="2" type="noConversion"/>
  <conditionalFormatting sqref="I17:I21">
    <cfRule type="cellIs" dxfId="13" priority="13" stopIfTrue="1" operator="equal">
      <formula>"Ok"</formula>
    </cfRule>
    <cfRule type="cellIs" dxfId="12" priority="14" stopIfTrue="1" operator="equal">
      <formula>"Pendente"</formula>
    </cfRule>
    <cfRule type="cellIs" dxfId="11" priority="15" stopIfTrue="1" operator="equal">
      <formula>"Em andamento"</formula>
    </cfRule>
  </conditionalFormatting>
  <conditionalFormatting sqref="I3:I16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H17:H20">
    <cfRule type="cellIs" dxfId="7" priority="46" stopIfTrue="1" operator="greaterThan">
      <formula>$H$1</formula>
    </cfRule>
    <cfRule type="cellIs" dxfId="6" priority="47" stopIfTrue="1" operator="lessThan">
      <formula>$H$1</formula>
    </cfRule>
  </conditionalFormatting>
  <conditionalFormatting sqref="H3:H16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conditionalFormatting sqref="H3:H16">
    <cfRule type="expression" dxfId="3" priority="1" stopIfTrue="1">
      <formula>I3="Ok"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6" t="s">
        <v>41</v>
      </c>
      <c r="C2" s="95" t="s">
        <v>42</v>
      </c>
      <c r="D2" s="95"/>
      <c r="E2" s="95"/>
      <c r="F2" s="95"/>
      <c r="G2" s="95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6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Normal="100" workbookViewId="0">
      <selection activeCell="L9" sqref="L9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N11"/>
  <sheetViews>
    <sheetView showGridLines="0" tabSelected="1" zoomScaleNormal="100" workbookViewId="0">
      <selection activeCell="B1" sqref="B1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24.5703125" style="13" customWidth="1"/>
    <col min="15" max="16384" width="9.140625" style="13"/>
  </cols>
  <sheetData>
    <row r="2" spans="2:14" x14ac:dyDescent="0.25">
      <c r="D2" s="96" t="s">
        <v>15</v>
      </c>
      <c r="E2" s="97"/>
      <c r="F2" s="97"/>
      <c r="G2" s="97"/>
      <c r="H2" s="98"/>
      <c r="I2" s="96" t="s">
        <v>95</v>
      </c>
      <c r="J2" s="97"/>
      <c r="K2" s="97"/>
      <c r="L2" s="96" t="s">
        <v>59</v>
      </c>
      <c r="M2" s="97"/>
      <c r="N2" s="97"/>
    </row>
    <row r="3" spans="2:14" ht="30" x14ac:dyDescent="0.25">
      <c r="B3" s="1" t="s">
        <v>16</v>
      </c>
      <c r="C3" s="47" t="s">
        <v>72</v>
      </c>
      <c r="D3" s="47" t="s">
        <v>5</v>
      </c>
      <c r="E3" s="47" t="s">
        <v>41</v>
      </c>
      <c r="F3" s="47" t="s">
        <v>7</v>
      </c>
      <c r="G3" s="48" t="s">
        <v>48</v>
      </c>
      <c r="H3" s="49" t="s">
        <v>9</v>
      </c>
      <c r="I3" s="47" t="s">
        <v>5</v>
      </c>
      <c r="J3" s="47" t="s">
        <v>43</v>
      </c>
      <c r="K3" s="1" t="s">
        <v>2</v>
      </c>
      <c r="L3" s="1" t="s">
        <v>4</v>
      </c>
      <c r="M3" s="44" t="s">
        <v>51</v>
      </c>
      <c r="N3" s="1" t="s">
        <v>10</v>
      </c>
    </row>
    <row r="4" spans="2:14" x14ac:dyDescent="0.25">
      <c r="B4" s="14" t="s">
        <v>49</v>
      </c>
      <c r="C4" s="14"/>
      <c r="D4" s="51" t="s">
        <v>27</v>
      </c>
      <c r="E4" s="14"/>
      <c r="F4" s="14"/>
      <c r="G4" s="14"/>
      <c r="H4" s="14"/>
      <c r="I4" s="51" t="s">
        <v>44</v>
      </c>
      <c r="J4" s="14"/>
      <c r="K4" s="14"/>
      <c r="L4" s="51"/>
      <c r="M4" s="51" t="s">
        <v>101</v>
      </c>
      <c r="N4" s="14"/>
    </row>
    <row r="5" spans="2:14" x14ac:dyDescent="0.25">
      <c r="B5" s="14" t="s">
        <v>50</v>
      </c>
      <c r="C5" s="55" t="s">
        <v>73</v>
      </c>
      <c r="D5" s="16"/>
      <c r="E5" s="52" t="s">
        <v>22</v>
      </c>
      <c r="F5" s="52" t="s">
        <v>17</v>
      </c>
      <c r="G5" s="14" t="s">
        <v>45</v>
      </c>
      <c r="H5" s="51" t="s">
        <v>39</v>
      </c>
      <c r="I5" s="14"/>
      <c r="J5" s="52" t="s">
        <v>22</v>
      </c>
      <c r="K5" s="14" t="s">
        <v>30</v>
      </c>
      <c r="L5" s="14" t="s">
        <v>99</v>
      </c>
      <c r="M5" s="14"/>
      <c r="N5" s="14" t="s">
        <v>32</v>
      </c>
    </row>
    <row r="6" spans="2:14" x14ac:dyDescent="0.25">
      <c r="B6" s="17"/>
      <c r="C6" s="19" t="s">
        <v>15</v>
      </c>
      <c r="D6" s="20"/>
      <c r="E6" s="18" t="s">
        <v>23</v>
      </c>
      <c r="F6" s="18" t="s">
        <v>18</v>
      </c>
      <c r="G6" s="17" t="s">
        <v>71</v>
      </c>
      <c r="H6" s="53" t="s">
        <v>28</v>
      </c>
      <c r="I6" s="17"/>
      <c r="J6" s="18" t="s">
        <v>23</v>
      </c>
      <c r="K6" s="17" t="s">
        <v>13</v>
      </c>
      <c r="L6" s="17" t="s">
        <v>98</v>
      </c>
      <c r="M6" s="17"/>
      <c r="N6" s="17" t="s">
        <v>33</v>
      </c>
    </row>
    <row r="7" spans="2:14" x14ac:dyDescent="0.25">
      <c r="B7" s="17"/>
      <c r="C7" s="19" t="s">
        <v>95</v>
      </c>
      <c r="D7" s="20"/>
      <c r="E7" s="18" t="s">
        <v>24</v>
      </c>
      <c r="F7" s="18" t="s">
        <v>19</v>
      </c>
      <c r="G7" s="17" t="s">
        <v>46</v>
      </c>
      <c r="H7" s="53" t="s">
        <v>38</v>
      </c>
      <c r="I7" s="17"/>
      <c r="J7" s="18" t="s">
        <v>24</v>
      </c>
      <c r="K7" s="17" t="s">
        <v>31</v>
      </c>
      <c r="L7" s="17"/>
      <c r="M7" s="17"/>
      <c r="N7" s="17" t="s">
        <v>34</v>
      </c>
    </row>
    <row r="8" spans="2:14" x14ac:dyDescent="0.25">
      <c r="B8" s="17"/>
      <c r="C8" s="19" t="s">
        <v>59</v>
      </c>
      <c r="D8" s="20"/>
      <c r="E8" s="18" t="s">
        <v>25</v>
      </c>
      <c r="F8" s="18" t="s">
        <v>20</v>
      </c>
      <c r="G8" s="17" t="s">
        <v>47</v>
      </c>
      <c r="H8" s="53" t="s">
        <v>29</v>
      </c>
      <c r="I8" s="17"/>
      <c r="J8" s="18" t="s">
        <v>25</v>
      </c>
      <c r="K8" s="17"/>
      <c r="L8" s="17"/>
      <c r="M8" s="17"/>
      <c r="N8" s="17" t="s">
        <v>35</v>
      </c>
    </row>
    <row r="9" spans="2:14" x14ac:dyDescent="0.25">
      <c r="B9" s="17"/>
      <c r="C9" s="19" t="s">
        <v>74</v>
      </c>
      <c r="D9" s="20"/>
      <c r="E9" s="18" t="s">
        <v>26</v>
      </c>
      <c r="F9" s="18" t="s">
        <v>21</v>
      </c>
      <c r="G9" s="17"/>
      <c r="H9" s="54"/>
      <c r="I9" s="17"/>
      <c r="J9" s="18" t="s">
        <v>26</v>
      </c>
      <c r="K9" s="17"/>
      <c r="L9" s="17"/>
      <c r="M9" s="17"/>
      <c r="N9" s="18"/>
    </row>
    <row r="10" spans="2:14" x14ac:dyDescent="0.25">
      <c r="B10" s="17"/>
      <c r="C10" s="19" t="s">
        <v>67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68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Capa</vt:lpstr>
      <vt:lpstr>Instrucoes</vt:lpstr>
      <vt:lpstr>Riscos</vt:lpstr>
      <vt:lpstr>Problemas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Alexandre Santos</cp:lastModifiedBy>
  <cp:lastPrinted>2015-06-01T01:15:43Z</cp:lastPrinted>
  <dcterms:created xsi:type="dcterms:W3CDTF">2006-01-18T20:16:06Z</dcterms:created>
  <dcterms:modified xsi:type="dcterms:W3CDTF">2018-04-13T02:40:50Z</dcterms:modified>
  <cp:category>Gerenciamento de Projetos, Riscos, Template</cp:category>
</cp:coreProperties>
</file>