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le\Dropbox (Biostat Global)\BGC Projects\BGC - Stata Conference 2016\Figures\"/>
    </mc:Choice>
  </mc:AlternateContent>
  <bookViews>
    <workbookView xWindow="0" yWindow="0" windowWidth="19200" windowHeight="6948" firstSheet="1" activeTab="2"/>
  </bookViews>
  <sheets>
    <sheet name="READ ME" sheetId="7" r:id="rId1"/>
    <sheet name="distribution_info" sheetId="1" r:id="rId2"/>
    <sheet name="command_lines" sheetId="2" r:id="rId3"/>
    <sheet name="textbox" sheetId="3" r:id="rId4"/>
    <sheet name="arrows" sheetId="4" r:id="rId5"/>
    <sheet name="horizontal_lines" sheetId="5" r:id="rId6"/>
    <sheet name="vertical_lines" sheetId="6" r:id="rId7"/>
  </sheets>
  <definedNames>
    <definedName name="_xlnm._FilterDatabase" localSheetId="1" hidden="1">distribution_info!$A$1:$Y$10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<sst xmlns="http://schemas.openxmlformats.org/spreadsheetml/2006/main" count="212" uniqueCount="88">
  <si>
    <t>source</t>
  </si>
  <si>
    <t>rightsidetext</t>
  </si>
  <si>
    <t>rownumber</t>
  </si>
  <si>
    <t>rowname</t>
  </si>
  <si>
    <t>param1</t>
  </si>
  <si>
    <t>param2</t>
  </si>
  <si>
    <t>param3</t>
  </si>
  <si>
    <t>param4</t>
  </si>
  <si>
    <t>param5</t>
  </si>
  <si>
    <t>param6</t>
  </si>
  <si>
    <t>param7</t>
  </si>
  <si>
    <t>outlinecolor</t>
  </si>
  <si>
    <t>outlinepattern</t>
  </si>
  <si>
    <t>outlinestyle</t>
  </si>
  <si>
    <t>areacolor</t>
  </si>
  <si>
    <t>areaintensity</t>
  </si>
  <si>
    <t>markvalue</t>
  </si>
  <si>
    <t>markvaluecolor</t>
  </si>
  <si>
    <t>clip</t>
  </si>
  <si>
    <t>lcb</t>
  </si>
  <si>
    <t>ucb</t>
  </si>
  <si>
    <t>lcbcolor</t>
  </si>
  <si>
    <t>ucbcolor</t>
  </si>
  <si>
    <t>shadebehind</t>
  </si>
  <si>
    <t>nl</t>
  </si>
  <si>
    <t>xtitle</t>
  </si>
  <si>
    <t>ytitle</t>
  </si>
  <si>
    <t>title</t>
  </si>
  <si>
    <t>subtitle</t>
  </si>
  <si>
    <t>note</t>
  </si>
  <si>
    <t>xaxisrange</t>
  </si>
  <si>
    <t>xsize</t>
  </si>
  <si>
    <t>ysize</t>
  </si>
  <si>
    <t>citext</t>
  </si>
  <si>
    <t>equalarea</t>
  </si>
  <si>
    <t>polygon</t>
  </si>
  <si>
    <t>saving</t>
  </si>
  <si>
    <t>name</t>
  </si>
  <si>
    <t>export</t>
  </si>
  <si>
    <t>cleanwork</t>
  </si>
  <si>
    <t>twoway</t>
  </si>
  <si>
    <t>textonplot</t>
  </si>
  <si>
    <t>xcoordtext</t>
  </si>
  <si>
    <t>ycoordtext</t>
  </si>
  <si>
    <t>colortext</t>
  </si>
  <si>
    <t>fontsizetext</t>
  </si>
  <si>
    <t>orientation</t>
  </si>
  <si>
    <t>xcoordend</t>
  </si>
  <si>
    <t>ycoordend</t>
  </si>
  <si>
    <t>xcoordtip</t>
  </si>
  <si>
    <t>ycoordtip</t>
  </si>
  <si>
    <t>arrowcolor</t>
  </si>
  <si>
    <t>arrowwidth</t>
  </si>
  <si>
    <t>ycoord</t>
  </si>
  <si>
    <t>xstart</t>
  </si>
  <si>
    <t>xstop</t>
  </si>
  <si>
    <t>color</t>
  </si>
  <si>
    <t>pattern</t>
  </si>
  <si>
    <t>style</t>
  </si>
  <si>
    <t>width</t>
  </si>
  <si>
    <t>xcoord</t>
  </si>
  <si>
    <t>ystart</t>
  </si>
  <si>
    <t>ystop</t>
  </si>
  <si>
    <r>
      <t>Prior to running this program you will need to install the</t>
    </r>
    <r>
      <rPr>
        <b/>
        <i/>
        <sz val="11"/>
        <color theme="1"/>
        <rFont val="Calibri"/>
        <family val="2"/>
        <scheme val="minor"/>
      </rPr>
      <t xml:space="preserve"> iwplot</t>
    </r>
    <r>
      <rPr>
        <sz val="11"/>
        <color theme="1"/>
        <rFont val="Calibri"/>
        <family val="2"/>
        <scheme val="minor"/>
      </rPr>
      <t xml:space="preserve"> package from Stata. This package will include svyp and iwplot_vcqi.</t>
    </r>
  </si>
  <si>
    <t xml:space="preserve">This can be done through the findit command in Stata. </t>
  </si>
  <si>
    <r>
      <t xml:space="preserve">Once the program has been downloaded you can use Stata help command to look up </t>
    </r>
    <r>
      <rPr>
        <b/>
        <i/>
        <sz val="11"/>
        <color theme="1"/>
        <rFont val="Calibri"/>
        <family val="2"/>
        <scheme val="minor"/>
      </rPr>
      <t>iwplot_vcqi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 xml:space="preserve">twoway </t>
    </r>
    <r>
      <rPr>
        <sz val="11"/>
        <color theme="1"/>
        <rFont val="Calibri"/>
        <family val="2"/>
        <scheme val="minor"/>
      </rPr>
      <t>graph options for additional assistance.</t>
    </r>
  </si>
  <si>
    <t>This program has been made by BiostatGlobal Consulting and you may contact us with any questions. Contact information is listed below.</t>
  </si>
  <si>
    <t>Dale Rhoda</t>
  </si>
  <si>
    <t>Statistician &amp; President</t>
  </si>
  <si>
    <t>Dale.Rhoda@biostatglobal.com</t>
  </si>
  <si>
    <t>Mary Kay Trimner</t>
  </si>
  <si>
    <t>Project Manager</t>
  </si>
  <si>
    <t>MaryKay.Trimner@biostatglobal.com</t>
  </si>
  <si>
    <t>ESS</t>
  </si>
  <si>
    <t>red</t>
  </si>
  <si>
    <t>green</t>
  </si>
  <si>
    <t>gs7</t>
  </si>
  <si>
    <t>Estimated Coverage %</t>
  </si>
  <si>
    <t>yes</t>
  </si>
  <si>
    <t>foreground</t>
  </si>
  <si>
    <t>black</t>
  </si>
  <si>
    <t>Wilson</t>
  </si>
  <si>
    <t>Simple Random Sample: N=19</t>
  </si>
  <si>
    <t>nineteen01, replace</t>
  </si>
  <si>
    <t>nineteen01.png, width(2000) replace</t>
  </si>
  <si>
    <t>80%</t>
  </si>
  <si>
    <t>Text at right: point estimate; 1-sided tick marks at upper and lower 90% confidence bounds, size(vsmall) span</t>
  </si>
  <si>
    <t>0 110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</si>
</sst>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;;0.0;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5" xfId="0" applyFill="1" applyBorder="1"/>
    <xf numFmtId="0" fontId="2" fillId="2" borderId="0" xfId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0" fillId="0" borderId="0" xfId="0" applyFont="1"/>
    <xf numFmtId="164" fontId="4" fillId="0" borderId="0" xfId="0" applyNumberFormat="1" applyFont="1" applyBorder="1" applyAlignment="1" applyProtection="1"/>
    <xf numFmtId="3" fontId="4" fillId="0" borderId="0" xfId="0" applyNumberFormat="1" applyFont="1" applyBorder="1" applyAlignment="1" applyProtection="1"/>
    <xf numFmtId="9" fontId="0" fillId="0" borderId="0" xfId="0" quotePrefix="1" applyNumberFormat="1"/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101601</xdr:colOff>
      <xdr:row>0</xdr:row>
      <xdr:rowOff>72081</xdr:rowOff>
    </xdr:from>
    <xdr:to>
      <xdr:col>2</xdr:col>
      <xdr:colOff>510650</xdr:colOff>
      <xdr:row>2</xdr:row>
      <xdr:rowOff>160981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72081"/>
          <a:ext cx="1628249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MaryKay.Trimner@biostatglobal.com" TargetMode="External"/><Relationship Id="rId1" Type="http://schemas.openxmlformats.org/officeDocument/2006/relationships/hyperlink" Target="mailto:Dale.Rhoda@biostat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20" sqref="H20"/>
    </sheetView>
  </sheetViews>
  <sheetFormatPr defaultRowHeight="14.4" x14ac:dyDescent="0.3"/>
  <sheetData>
    <row r="1" spans="1:14" ht="14.55" customHeight="1" x14ac:dyDescent="0.3">
      <c r="A1" s="1"/>
      <c r="B1" s="2"/>
      <c r="C1" s="2"/>
      <c r="D1" s="23"/>
      <c r="E1" s="23"/>
      <c r="F1" s="23"/>
      <c r="G1" s="23"/>
      <c r="H1" s="23"/>
      <c r="I1" s="23"/>
      <c r="J1" s="23"/>
      <c r="K1" s="23"/>
      <c r="L1" s="23"/>
      <c r="M1" s="23"/>
      <c r="N1" s="24"/>
    </row>
    <row r="2" spans="1:14" x14ac:dyDescent="0.3">
      <c r="A2" s="3"/>
      <c r="B2" s="4"/>
      <c r="C2" s="4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1:14" x14ac:dyDescent="0.3">
      <c r="A3" s="3"/>
      <c r="B3" s="4"/>
      <c r="C3" s="4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4" x14ac:dyDescent="0.3">
      <c r="A4" s="17" t="s">
        <v>63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4" x14ac:dyDescent="0.3">
      <c r="A5" s="17" t="s">
        <v>64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1:14" x14ac:dyDescent="0.3">
      <c r="A6" s="27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4" x14ac:dyDescent="0.3">
      <c r="A7" s="17" t="s">
        <v>65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</row>
    <row r="8" spans="1:14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</row>
    <row r="9" spans="1:14" x14ac:dyDescent="0.3">
      <c r="A9" s="17" t="s">
        <v>66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14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1:14" x14ac:dyDescent="0.3">
      <c r="A11" s="3" t="s">
        <v>67</v>
      </c>
      <c r="B11" s="4"/>
      <c r="C11" s="4" t="s">
        <v>68</v>
      </c>
      <c r="D11" s="4"/>
      <c r="E11" s="4"/>
      <c r="F11" s="6" t="s">
        <v>69</v>
      </c>
      <c r="G11" s="4"/>
      <c r="H11" s="4"/>
      <c r="I11" s="4"/>
      <c r="J11" s="4"/>
      <c r="K11" s="4"/>
      <c r="L11" s="4"/>
      <c r="M11" s="4"/>
      <c r="N11" s="5"/>
    </row>
    <row r="12" spans="1:14" x14ac:dyDescent="0.3">
      <c r="A12" s="3" t="s">
        <v>70</v>
      </c>
      <c r="B12" s="4"/>
      <c r="C12" s="4" t="s">
        <v>71</v>
      </c>
      <c r="D12" s="4"/>
      <c r="E12" s="4"/>
      <c r="F12" s="6" t="s">
        <v>72</v>
      </c>
      <c r="G12" s="4"/>
      <c r="H12" s="4"/>
      <c r="I12" s="4"/>
      <c r="J12" s="4"/>
      <c r="K12" s="4"/>
      <c r="L12" s="4"/>
      <c r="M12" s="4"/>
      <c r="N12" s="5"/>
    </row>
    <row r="13" spans="1:14" ht="15" thickBot="1" x14ac:dyDescent="0.3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4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</sheetData>
  <mergeCells count="8">
    <mergeCell ref="A10:N10"/>
    <mergeCell ref="A13:N13"/>
    <mergeCell ref="D1:N3"/>
    <mergeCell ref="A4:N4"/>
    <mergeCell ref="A5:N5"/>
    <mergeCell ref="A6:N6"/>
    <mergeCell ref="A7:N7"/>
    <mergeCell ref="A9:N9"/>
  </mergeCells>
  <hyperlinks>
    <hyperlink ref="F11" r:id="rId1"/>
    <hyperlink ref="F1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opLeftCell="B1" workbookViewId="0">
      <selection activeCell="B2" sqref="B2:B21"/>
    </sheetView>
  </sheetViews>
  <sheetFormatPr defaultRowHeight="14.4" x14ac:dyDescent="0.3"/>
  <cols>
    <col min="1" max="1" width="6.88671875" bestFit="1" customWidth="1"/>
    <col min="2" max="2" width="12.33203125" bestFit="1" customWidth="1"/>
    <col min="3" max="3" width="11.77734375" bestFit="1" customWidth="1"/>
    <col min="4" max="4" width="18.44140625" bestFit="1" customWidth="1"/>
    <col min="5" max="11" width="7.88671875" bestFit="1" customWidth="1"/>
    <col min="12" max="12" width="11.88671875" bestFit="1" customWidth="1"/>
    <col min="13" max="13" width="14.21875" bestFit="1" customWidth="1"/>
    <col min="14" max="14" width="11.5546875" bestFit="1" customWidth="1"/>
    <col min="15" max="15" width="9.5546875" bestFit="1" customWidth="1"/>
    <col min="16" max="16" width="12.88671875" bestFit="1" customWidth="1"/>
    <col min="17" max="17" width="10.5546875" bestFit="1" customWidth="1"/>
    <col min="18" max="18" width="15.21875" bestFit="1" customWidth="1"/>
    <col min="19" max="19" width="4" bestFit="1" customWidth="1"/>
    <col min="20" max="20" width="3.44140625" bestFit="1" customWidth="1"/>
    <col min="21" max="21" width="4.109375" bestFit="1" customWidth="1"/>
    <col min="22" max="22" width="8.109375" bestFit="1" customWidth="1"/>
    <col min="23" max="23" width="8.77734375" bestFit="1" customWidth="1"/>
    <col min="24" max="24" width="12.6640625" bestFit="1" customWidth="1"/>
  </cols>
  <sheetData>
    <row r="1" spans="1:25" s="9" customFormat="1" ht="15.6" x14ac:dyDescent="0.3">
      <c r="A1" s="10" t="s">
        <v>0</v>
      </c>
      <c r="B1" s="11" t="s">
        <v>1</v>
      </c>
      <c r="C1" s="12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9" t="s">
        <v>35</v>
      </c>
    </row>
    <row r="2" spans="1:25" x14ac:dyDescent="0.3">
      <c r="A2" t="s">
        <v>73</v>
      </c>
      <c r="B2" t="str">
        <f>_xlfn.CONCAT(ROUND(F2,1),"%")</f>
        <v>0%</v>
      </c>
      <c r="C2">
        <v>1</v>
      </c>
      <c r="D2">
        <f>C2-1</f>
        <v>0</v>
      </c>
      <c r="E2" s="13">
        <v>19</v>
      </c>
      <c r="F2" s="14">
        <v>0</v>
      </c>
      <c r="G2" s="15" t="s">
        <v>81</v>
      </c>
      <c r="L2" s="15" t="s">
        <v>74</v>
      </c>
      <c r="O2" s="15" t="s">
        <v>74</v>
      </c>
      <c r="P2">
        <v>75</v>
      </c>
      <c r="S2" s="13">
        <v>95</v>
      </c>
      <c r="T2" s="13">
        <v>90</v>
      </c>
      <c r="U2">
        <v>90</v>
      </c>
      <c r="V2" t="s">
        <v>76</v>
      </c>
      <c r="W2" t="s">
        <v>76</v>
      </c>
    </row>
    <row r="3" spans="1:25" x14ac:dyDescent="0.3">
      <c r="A3" t="s">
        <v>73</v>
      </c>
      <c r="B3" t="str">
        <f t="shared" ref="B3:B21" si="0">_xlfn.CONCAT(ROUND(F3,1),"%")</f>
        <v>5.3%</v>
      </c>
      <c r="C3">
        <v>2</v>
      </c>
      <c r="D3">
        <f t="shared" ref="D3:D21" si="1">C3-1</f>
        <v>1</v>
      </c>
      <c r="E3" s="13">
        <v>19</v>
      </c>
      <c r="F3" s="14">
        <v>5.2631578947368425</v>
      </c>
      <c r="G3" s="15" t="s">
        <v>81</v>
      </c>
      <c r="L3" s="15" t="s">
        <v>74</v>
      </c>
      <c r="O3" s="15" t="s">
        <v>74</v>
      </c>
      <c r="P3">
        <v>75</v>
      </c>
      <c r="S3" s="13">
        <v>95</v>
      </c>
      <c r="T3" s="13">
        <v>90</v>
      </c>
      <c r="U3">
        <v>90</v>
      </c>
      <c r="V3" t="s">
        <v>76</v>
      </c>
      <c r="W3" t="s">
        <v>76</v>
      </c>
    </row>
    <row r="4" spans="1:25" x14ac:dyDescent="0.3">
      <c r="A4" t="s">
        <v>73</v>
      </c>
      <c r="B4" t="str">
        <f t="shared" si="0"/>
        <v>10.5%</v>
      </c>
      <c r="C4">
        <v>3</v>
      </c>
      <c r="D4">
        <f t="shared" si="1"/>
        <v>2</v>
      </c>
      <c r="E4" s="13">
        <v>19</v>
      </c>
      <c r="F4" s="14">
        <v>10.526315789473685</v>
      </c>
      <c r="G4" s="15" t="s">
        <v>81</v>
      </c>
      <c r="L4" s="15" t="s">
        <v>74</v>
      </c>
      <c r="O4" s="15" t="s">
        <v>74</v>
      </c>
      <c r="P4">
        <v>75</v>
      </c>
      <c r="S4" s="13">
        <v>95</v>
      </c>
      <c r="T4" s="13">
        <v>90</v>
      </c>
      <c r="U4">
        <v>90</v>
      </c>
      <c r="V4" t="s">
        <v>76</v>
      </c>
      <c r="W4" t="s">
        <v>76</v>
      </c>
    </row>
    <row r="5" spans="1:25" x14ac:dyDescent="0.3">
      <c r="A5" t="s">
        <v>73</v>
      </c>
      <c r="B5" t="str">
        <f t="shared" si="0"/>
        <v>15.8%</v>
      </c>
      <c r="C5">
        <v>4</v>
      </c>
      <c r="D5">
        <f t="shared" si="1"/>
        <v>3</v>
      </c>
      <c r="E5" s="13">
        <v>19</v>
      </c>
      <c r="F5" s="14">
        <v>15.789473684210526</v>
      </c>
      <c r="G5" s="15" t="s">
        <v>81</v>
      </c>
      <c r="L5" s="15" t="s">
        <v>74</v>
      </c>
      <c r="O5" s="15" t="s">
        <v>74</v>
      </c>
      <c r="P5">
        <v>75</v>
      </c>
      <c r="S5" s="13">
        <v>95</v>
      </c>
      <c r="T5" s="13">
        <v>90</v>
      </c>
      <c r="U5">
        <v>90</v>
      </c>
      <c r="V5" t="s">
        <v>76</v>
      </c>
      <c r="W5" t="s">
        <v>76</v>
      </c>
    </row>
    <row r="6" spans="1:25" x14ac:dyDescent="0.3">
      <c r="A6" t="s">
        <v>73</v>
      </c>
      <c r="B6" t="str">
        <f t="shared" si="0"/>
        <v>21.1%</v>
      </c>
      <c r="C6">
        <v>5</v>
      </c>
      <c r="D6">
        <f t="shared" si="1"/>
        <v>4</v>
      </c>
      <c r="E6" s="13">
        <v>19</v>
      </c>
      <c r="F6" s="14">
        <v>21.05263157894737</v>
      </c>
      <c r="G6" s="15" t="s">
        <v>81</v>
      </c>
      <c r="L6" s="15" t="s">
        <v>74</v>
      </c>
      <c r="O6" s="15" t="s">
        <v>74</v>
      </c>
      <c r="P6">
        <v>75</v>
      </c>
      <c r="S6" s="13">
        <v>95</v>
      </c>
      <c r="T6" s="13">
        <v>90</v>
      </c>
      <c r="U6">
        <v>90</v>
      </c>
      <c r="V6" t="s">
        <v>76</v>
      </c>
      <c r="W6" t="s">
        <v>76</v>
      </c>
    </row>
    <row r="7" spans="1:25" x14ac:dyDescent="0.3">
      <c r="A7" t="s">
        <v>73</v>
      </c>
      <c r="B7" t="str">
        <f t="shared" si="0"/>
        <v>26.3%</v>
      </c>
      <c r="C7">
        <v>6</v>
      </c>
      <c r="D7">
        <f t="shared" si="1"/>
        <v>5</v>
      </c>
      <c r="E7" s="13">
        <v>19</v>
      </c>
      <c r="F7" s="14">
        <v>26.315789473684209</v>
      </c>
      <c r="G7" s="15" t="s">
        <v>81</v>
      </c>
      <c r="L7" s="15" t="s">
        <v>74</v>
      </c>
      <c r="O7" s="15" t="s">
        <v>74</v>
      </c>
      <c r="P7">
        <v>75</v>
      </c>
      <c r="S7" s="13">
        <v>95</v>
      </c>
      <c r="T7" s="13">
        <v>90</v>
      </c>
      <c r="U7">
        <v>90</v>
      </c>
      <c r="V7" t="s">
        <v>76</v>
      </c>
      <c r="W7" t="s">
        <v>76</v>
      </c>
    </row>
    <row r="8" spans="1:25" x14ac:dyDescent="0.3">
      <c r="A8" t="s">
        <v>73</v>
      </c>
      <c r="B8" t="str">
        <f t="shared" si="0"/>
        <v>31.6%</v>
      </c>
      <c r="C8">
        <v>7</v>
      </c>
      <c r="D8">
        <f t="shared" si="1"/>
        <v>6</v>
      </c>
      <c r="E8" s="13">
        <v>19</v>
      </c>
      <c r="F8" s="14">
        <v>31.578947368421051</v>
      </c>
      <c r="G8" s="15" t="s">
        <v>81</v>
      </c>
      <c r="L8" s="15" t="s">
        <v>74</v>
      </c>
      <c r="O8" s="15" t="s">
        <v>74</v>
      </c>
      <c r="P8">
        <v>75</v>
      </c>
      <c r="S8" s="13">
        <v>95</v>
      </c>
      <c r="T8" s="13">
        <v>90</v>
      </c>
      <c r="U8">
        <v>90</v>
      </c>
      <c r="V8" t="s">
        <v>76</v>
      </c>
      <c r="W8" t="s">
        <v>76</v>
      </c>
    </row>
    <row r="9" spans="1:25" x14ac:dyDescent="0.3">
      <c r="A9" t="s">
        <v>73</v>
      </c>
      <c r="B9" t="str">
        <f t="shared" si="0"/>
        <v>36.8%</v>
      </c>
      <c r="C9">
        <v>8</v>
      </c>
      <c r="D9">
        <f t="shared" si="1"/>
        <v>7</v>
      </c>
      <c r="E9" s="13">
        <v>19</v>
      </c>
      <c r="F9" s="14">
        <v>36.842105263157897</v>
      </c>
      <c r="G9" s="15" t="s">
        <v>81</v>
      </c>
      <c r="L9" s="15" t="s">
        <v>74</v>
      </c>
      <c r="O9" s="15" t="s">
        <v>74</v>
      </c>
      <c r="P9">
        <v>75</v>
      </c>
      <c r="S9" s="13">
        <v>95</v>
      </c>
      <c r="T9" s="13">
        <v>90</v>
      </c>
      <c r="U9">
        <v>90</v>
      </c>
      <c r="V9" t="s">
        <v>76</v>
      </c>
      <c r="W9" t="s">
        <v>76</v>
      </c>
    </row>
    <row r="10" spans="1:25" x14ac:dyDescent="0.3">
      <c r="A10" t="s">
        <v>73</v>
      </c>
      <c r="B10" t="str">
        <f t="shared" si="0"/>
        <v>42.1%</v>
      </c>
      <c r="C10">
        <v>9</v>
      </c>
      <c r="D10">
        <f t="shared" si="1"/>
        <v>8</v>
      </c>
      <c r="E10" s="13">
        <v>19</v>
      </c>
      <c r="F10" s="14">
        <v>42.10526315789474</v>
      </c>
      <c r="G10" s="15" t="s">
        <v>81</v>
      </c>
      <c r="L10" s="15" t="s">
        <v>74</v>
      </c>
      <c r="O10" s="15" t="s">
        <v>74</v>
      </c>
      <c r="P10">
        <v>75</v>
      </c>
      <c r="S10" s="13">
        <v>95</v>
      </c>
      <c r="T10" s="13">
        <v>90</v>
      </c>
      <c r="U10">
        <v>90</v>
      </c>
      <c r="V10" t="s">
        <v>76</v>
      </c>
      <c r="W10" t="s">
        <v>76</v>
      </c>
    </row>
    <row r="11" spans="1:25" x14ac:dyDescent="0.3">
      <c r="A11" t="s">
        <v>73</v>
      </c>
      <c r="B11" t="str">
        <f t="shared" si="0"/>
        <v>47.4%</v>
      </c>
      <c r="C11">
        <v>10</v>
      </c>
      <c r="D11">
        <f t="shared" si="1"/>
        <v>9</v>
      </c>
      <c r="E11" s="13">
        <v>19</v>
      </c>
      <c r="F11" s="14">
        <v>47.368421052631582</v>
      </c>
      <c r="G11" s="15" t="s">
        <v>81</v>
      </c>
      <c r="L11" s="15" t="s">
        <v>74</v>
      </c>
      <c r="O11" s="15" t="s">
        <v>74</v>
      </c>
      <c r="P11">
        <v>75</v>
      </c>
      <c r="S11" s="13">
        <v>95</v>
      </c>
      <c r="T11" s="13">
        <v>90</v>
      </c>
      <c r="U11">
        <v>90</v>
      </c>
      <c r="V11" t="s">
        <v>76</v>
      </c>
      <c r="W11" t="s">
        <v>76</v>
      </c>
    </row>
    <row r="12" spans="1:25" x14ac:dyDescent="0.3">
      <c r="A12" t="s">
        <v>73</v>
      </c>
      <c r="B12" t="str">
        <f t="shared" si="0"/>
        <v>52.6%</v>
      </c>
      <c r="C12">
        <v>11</v>
      </c>
      <c r="D12">
        <f t="shared" si="1"/>
        <v>10</v>
      </c>
      <c r="E12" s="13">
        <v>19</v>
      </c>
      <c r="F12" s="14">
        <v>52.631578947368418</v>
      </c>
      <c r="G12" s="15" t="s">
        <v>81</v>
      </c>
      <c r="L12" s="15" t="s">
        <v>74</v>
      </c>
      <c r="O12" s="15" t="s">
        <v>74</v>
      </c>
      <c r="P12">
        <v>75</v>
      </c>
      <c r="S12" s="13">
        <v>95</v>
      </c>
      <c r="T12" s="13">
        <v>90</v>
      </c>
      <c r="U12">
        <v>90</v>
      </c>
      <c r="V12" t="s">
        <v>76</v>
      </c>
      <c r="W12" t="s">
        <v>76</v>
      </c>
    </row>
    <row r="13" spans="1:25" x14ac:dyDescent="0.3">
      <c r="A13" t="s">
        <v>73</v>
      </c>
      <c r="B13" t="str">
        <f t="shared" si="0"/>
        <v>57.9%</v>
      </c>
      <c r="C13">
        <v>12</v>
      </c>
      <c r="D13">
        <f t="shared" si="1"/>
        <v>11</v>
      </c>
      <c r="E13" s="13">
        <v>19</v>
      </c>
      <c r="F13" s="14">
        <v>57.89473684210526</v>
      </c>
      <c r="G13" s="15" t="s">
        <v>81</v>
      </c>
      <c r="L13" s="15" t="s">
        <v>74</v>
      </c>
      <c r="O13" s="15" t="s">
        <v>74</v>
      </c>
      <c r="P13">
        <v>75</v>
      </c>
      <c r="S13" s="13">
        <v>95</v>
      </c>
      <c r="T13" s="13">
        <v>90</v>
      </c>
      <c r="U13">
        <v>90</v>
      </c>
      <c r="V13" t="s">
        <v>76</v>
      </c>
      <c r="W13" t="s">
        <v>76</v>
      </c>
    </row>
    <row r="14" spans="1:25" x14ac:dyDescent="0.3">
      <c r="A14" t="s">
        <v>73</v>
      </c>
      <c r="B14" t="str">
        <f t="shared" si="0"/>
        <v>63.2%</v>
      </c>
      <c r="C14">
        <v>13</v>
      </c>
      <c r="D14">
        <f t="shared" si="1"/>
        <v>12</v>
      </c>
      <c r="E14" s="13">
        <v>19</v>
      </c>
      <c r="F14" s="14">
        <v>63.157894736842103</v>
      </c>
      <c r="G14" s="15" t="s">
        <v>81</v>
      </c>
      <c r="L14" s="15" t="s">
        <v>74</v>
      </c>
      <c r="O14" s="15" t="s">
        <v>74</v>
      </c>
      <c r="P14">
        <v>75</v>
      </c>
      <c r="S14" s="13">
        <v>95</v>
      </c>
      <c r="T14" s="13">
        <v>90</v>
      </c>
      <c r="U14">
        <v>90</v>
      </c>
      <c r="V14" t="s">
        <v>76</v>
      </c>
      <c r="W14" t="s">
        <v>76</v>
      </c>
    </row>
    <row r="15" spans="1:25" x14ac:dyDescent="0.3">
      <c r="A15" t="s">
        <v>73</v>
      </c>
      <c r="B15" t="str">
        <f t="shared" si="0"/>
        <v>68.4%</v>
      </c>
      <c r="C15">
        <v>14</v>
      </c>
      <c r="D15">
        <f t="shared" si="1"/>
        <v>13</v>
      </c>
      <c r="E15" s="13">
        <v>19</v>
      </c>
      <c r="F15" s="14">
        <v>68.421052631578945</v>
      </c>
      <c r="G15" s="15" t="s">
        <v>81</v>
      </c>
      <c r="L15" s="15" t="s">
        <v>75</v>
      </c>
      <c r="O15" s="15" t="s">
        <v>75</v>
      </c>
      <c r="P15">
        <v>75</v>
      </c>
      <c r="S15" s="13">
        <v>95</v>
      </c>
      <c r="T15" s="13">
        <v>90</v>
      </c>
      <c r="U15">
        <v>90</v>
      </c>
      <c r="V15" t="s">
        <v>76</v>
      </c>
      <c r="W15" t="s">
        <v>76</v>
      </c>
    </row>
    <row r="16" spans="1:25" x14ac:dyDescent="0.3">
      <c r="A16" t="s">
        <v>73</v>
      </c>
      <c r="B16" t="str">
        <f t="shared" si="0"/>
        <v>73.7%</v>
      </c>
      <c r="C16">
        <v>15</v>
      </c>
      <c r="D16">
        <f t="shared" si="1"/>
        <v>14</v>
      </c>
      <c r="E16" s="13">
        <v>19</v>
      </c>
      <c r="F16" s="14">
        <v>73.684210526315795</v>
      </c>
      <c r="G16" s="15" t="s">
        <v>81</v>
      </c>
      <c r="L16" s="15" t="s">
        <v>75</v>
      </c>
      <c r="O16" s="15" t="s">
        <v>75</v>
      </c>
      <c r="P16">
        <v>75</v>
      </c>
      <c r="S16" s="13">
        <v>95</v>
      </c>
      <c r="T16" s="13">
        <v>90</v>
      </c>
      <c r="U16">
        <v>90</v>
      </c>
      <c r="V16" t="s">
        <v>76</v>
      </c>
      <c r="W16" t="s">
        <v>76</v>
      </c>
    </row>
    <row r="17" spans="1:23" x14ac:dyDescent="0.3">
      <c r="A17" t="s">
        <v>73</v>
      </c>
      <c r="B17" t="str">
        <f t="shared" si="0"/>
        <v>78.9%</v>
      </c>
      <c r="C17">
        <v>16</v>
      </c>
      <c r="D17">
        <f t="shared" si="1"/>
        <v>15</v>
      </c>
      <c r="E17" s="13">
        <v>19</v>
      </c>
      <c r="F17" s="14">
        <v>78.94736842105263</v>
      </c>
      <c r="G17" s="15" t="s">
        <v>81</v>
      </c>
      <c r="L17" s="15" t="s">
        <v>75</v>
      </c>
      <c r="O17" s="15" t="s">
        <v>75</v>
      </c>
      <c r="P17">
        <v>75</v>
      </c>
      <c r="S17" s="13">
        <v>95</v>
      </c>
      <c r="T17" s="13">
        <v>90</v>
      </c>
      <c r="U17">
        <v>90</v>
      </c>
      <c r="V17" t="s">
        <v>76</v>
      </c>
      <c r="W17" t="s">
        <v>76</v>
      </c>
    </row>
    <row r="18" spans="1:23" x14ac:dyDescent="0.3">
      <c r="A18" t="s">
        <v>73</v>
      </c>
      <c r="B18" t="str">
        <f t="shared" si="0"/>
        <v>84.2%</v>
      </c>
      <c r="C18">
        <v>17</v>
      </c>
      <c r="D18">
        <f t="shared" si="1"/>
        <v>16</v>
      </c>
      <c r="E18" s="13">
        <v>19</v>
      </c>
      <c r="F18" s="14">
        <v>84.21052631578948</v>
      </c>
      <c r="G18" s="15" t="s">
        <v>81</v>
      </c>
      <c r="L18" s="15" t="s">
        <v>75</v>
      </c>
      <c r="O18" s="15" t="s">
        <v>75</v>
      </c>
      <c r="P18">
        <v>75</v>
      </c>
      <c r="S18" s="13">
        <v>95</v>
      </c>
      <c r="T18" s="13">
        <v>90</v>
      </c>
      <c r="U18">
        <v>90</v>
      </c>
      <c r="V18" t="s">
        <v>76</v>
      </c>
      <c r="W18" t="s">
        <v>76</v>
      </c>
    </row>
    <row r="19" spans="1:23" x14ac:dyDescent="0.3">
      <c r="A19" t="s">
        <v>73</v>
      </c>
      <c r="B19" t="str">
        <f t="shared" si="0"/>
        <v>89.5%</v>
      </c>
      <c r="C19">
        <v>18</v>
      </c>
      <c r="D19">
        <f t="shared" si="1"/>
        <v>17</v>
      </c>
      <c r="E19" s="13">
        <v>19</v>
      </c>
      <c r="F19" s="14">
        <v>89.473684210526315</v>
      </c>
      <c r="G19" s="15" t="s">
        <v>81</v>
      </c>
      <c r="L19" s="15" t="s">
        <v>75</v>
      </c>
      <c r="O19" s="15" t="s">
        <v>75</v>
      </c>
      <c r="P19">
        <v>75</v>
      </c>
      <c r="S19" s="13">
        <v>95</v>
      </c>
      <c r="T19" s="13">
        <v>90</v>
      </c>
      <c r="U19">
        <v>90</v>
      </c>
      <c r="V19" t="s">
        <v>76</v>
      </c>
      <c r="W19" t="s">
        <v>76</v>
      </c>
    </row>
    <row r="20" spans="1:23" x14ac:dyDescent="0.3">
      <c r="A20" t="s">
        <v>73</v>
      </c>
      <c r="B20" t="str">
        <f t="shared" si="0"/>
        <v>94.7%</v>
      </c>
      <c r="C20">
        <v>19</v>
      </c>
      <c r="D20">
        <f t="shared" si="1"/>
        <v>18</v>
      </c>
      <c r="E20" s="13">
        <v>19</v>
      </c>
      <c r="F20" s="14">
        <v>94.736842105263165</v>
      </c>
      <c r="G20" s="15" t="s">
        <v>81</v>
      </c>
      <c r="L20" s="15" t="s">
        <v>75</v>
      </c>
      <c r="O20" s="15" t="s">
        <v>75</v>
      </c>
      <c r="P20">
        <v>75</v>
      </c>
      <c r="S20" s="13">
        <v>95</v>
      </c>
      <c r="T20" s="13">
        <v>90</v>
      </c>
      <c r="U20">
        <v>90</v>
      </c>
      <c r="V20" t="s">
        <v>76</v>
      </c>
      <c r="W20" t="s">
        <v>76</v>
      </c>
    </row>
    <row r="21" spans="1:23" x14ac:dyDescent="0.3">
      <c r="A21" t="s">
        <v>73</v>
      </c>
      <c r="B21" t="str">
        <f t="shared" si="0"/>
        <v>100%</v>
      </c>
      <c r="C21">
        <v>20</v>
      </c>
      <c r="D21">
        <f t="shared" si="1"/>
        <v>19</v>
      </c>
      <c r="E21" s="13">
        <v>19</v>
      </c>
      <c r="F21" s="14">
        <v>100</v>
      </c>
      <c r="G21" s="15" t="s">
        <v>81</v>
      </c>
      <c r="L21" s="15" t="s">
        <v>75</v>
      </c>
      <c r="O21" s="15" t="s">
        <v>75</v>
      </c>
      <c r="P21">
        <v>75</v>
      </c>
      <c r="S21" s="13">
        <v>95</v>
      </c>
      <c r="T21" s="13">
        <v>90</v>
      </c>
      <c r="U21">
        <v>90</v>
      </c>
      <c r="V21" t="s">
        <v>76</v>
      </c>
      <c r="W21" t="s">
        <v>76</v>
      </c>
    </row>
  </sheetData>
  <sortState ref="A2:Z12">
    <sortCondition ref="F2:F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G2" sqref="G2"/>
    </sheetView>
  </sheetViews>
  <sheetFormatPr defaultColWidth="9.33203125" defaultRowHeight="14.4" x14ac:dyDescent="0.3"/>
  <cols>
    <col min="6" max="6" width="76.21875" bestFit="1" customWidth="1"/>
    <col min="7" max="7" width="10.5546875" bestFit="1" customWidth="1"/>
    <col min="11" max="11" width="10" bestFit="1" customWidth="1"/>
    <col min="16" max="16" width="10.33203125" bestFit="1" customWidth="1"/>
  </cols>
  <sheetData>
    <row r="1" spans="1:17" s="11" customFormat="1" ht="15.6" x14ac:dyDescent="0.3">
      <c r="A1" s="11" t="s">
        <v>24</v>
      </c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</row>
    <row r="2" spans="1:17" x14ac:dyDescent="0.3">
      <c r="A2">
        <v>50</v>
      </c>
      <c r="B2" t="s">
        <v>77</v>
      </c>
      <c r="D2" t="s">
        <v>82</v>
      </c>
      <c r="F2" t="s">
        <v>86</v>
      </c>
      <c r="G2" t="s">
        <v>87</v>
      </c>
      <c r="H2">
        <v>14</v>
      </c>
      <c r="I2">
        <v>9</v>
      </c>
      <c r="J2">
        <v>0</v>
      </c>
      <c r="K2">
        <v>2</v>
      </c>
      <c r="M2" t="s">
        <v>83</v>
      </c>
      <c r="N2" t="s">
        <v>83</v>
      </c>
      <c r="O2" t="s">
        <v>84</v>
      </c>
      <c r="P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10.33203125" bestFit="1" customWidth="1"/>
    <col min="2" max="3" width="10.6640625" bestFit="1" customWidth="1"/>
    <col min="4" max="4" width="9" bestFit="1" customWidth="1"/>
    <col min="5" max="5" width="11.6640625" bestFit="1" customWidth="1"/>
    <col min="6" max="6" width="11.109375" bestFit="1" customWidth="1"/>
  </cols>
  <sheetData>
    <row r="1" spans="1:6" ht="15.6" x14ac:dyDescent="0.3">
      <c r="A1" s="10" t="s">
        <v>41</v>
      </c>
      <c r="B1" s="10" t="s">
        <v>42</v>
      </c>
      <c r="C1" s="10" t="s">
        <v>43</v>
      </c>
      <c r="D1" s="11" t="s">
        <v>44</v>
      </c>
      <c r="E1" s="11" t="s">
        <v>45</v>
      </c>
      <c r="F1" s="11" t="s">
        <v>46</v>
      </c>
    </row>
    <row r="2" spans="1:6" x14ac:dyDescent="0.3">
      <c r="A2" s="16" t="s">
        <v>85</v>
      </c>
      <c r="B2">
        <v>81</v>
      </c>
      <c r="C2">
        <v>1</v>
      </c>
      <c r="D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8" sqref="A1:XFD1048576"/>
    </sheetView>
  </sheetViews>
  <sheetFormatPr defaultRowHeight="14.4" x14ac:dyDescent="0.3"/>
  <cols>
    <col min="1" max="2" width="10.5546875" bestFit="1" customWidth="1"/>
    <col min="3" max="4" width="9.5546875" bestFit="1" customWidth="1"/>
    <col min="5" max="5" width="11" bestFit="1" customWidth="1"/>
    <col min="6" max="6" width="11.6640625" bestFit="1" customWidth="1"/>
  </cols>
  <sheetData>
    <row r="1" spans="1:6" s="8" customFormat="1" ht="15.6" x14ac:dyDescent="0.3">
      <c r="A1" s="10" t="s">
        <v>47</v>
      </c>
      <c r="B1" s="10" t="s">
        <v>48</v>
      </c>
      <c r="C1" s="10" t="s">
        <v>49</v>
      </c>
      <c r="D1" s="10" t="s">
        <v>50</v>
      </c>
      <c r="E1" s="11" t="s">
        <v>51</v>
      </c>
      <c r="F1" s="1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XFD3"/>
    </sheetView>
  </sheetViews>
  <sheetFormatPr defaultRowHeight="14.4" x14ac:dyDescent="0.3"/>
  <sheetData>
    <row r="1" spans="1:7" ht="15.6" x14ac:dyDescent="0.3">
      <c r="A1" s="10" t="s">
        <v>53</v>
      </c>
      <c r="B1" s="10" t="s">
        <v>54</v>
      </c>
      <c r="C1" s="10" t="s">
        <v>55</v>
      </c>
      <c r="D1" s="11" t="s">
        <v>56</v>
      </c>
      <c r="E1" s="11" t="s">
        <v>59</v>
      </c>
      <c r="F1" s="11" t="s">
        <v>57</v>
      </c>
      <c r="G1" s="1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"/>
    </sheetView>
  </sheetViews>
  <sheetFormatPr defaultRowHeight="14.4" x14ac:dyDescent="0.3"/>
  <sheetData>
    <row r="1" spans="1:7" s="8" customFormat="1" ht="15.6" x14ac:dyDescent="0.3">
      <c r="A1" s="10" t="s">
        <v>60</v>
      </c>
      <c r="B1" s="10" t="s">
        <v>61</v>
      </c>
      <c r="C1" s="10" t="s">
        <v>62</v>
      </c>
      <c r="D1" s="11" t="s">
        <v>56</v>
      </c>
      <c r="E1" s="11" t="s">
        <v>59</v>
      </c>
      <c r="F1" s="11" t="s">
        <v>57</v>
      </c>
      <c r="G1" s="11" t="s">
        <v>58</v>
      </c>
    </row>
    <row r="2" spans="1:7" x14ac:dyDescent="0.3">
      <c r="A2">
        <v>100</v>
      </c>
      <c r="B2">
        <v>0</v>
      </c>
      <c r="C2">
        <v>20.5</v>
      </c>
      <c r="D2" t="s">
        <v>80</v>
      </c>
      <c r="G2" t="s">
        <v>79</v>
      </c>
    </row>
    <row r="3" spans="1:7" x14ac:dyDescent="0.3">
      <c r="A3">
        <v>80</v>
      </c>
      <c r="B3">
        <v>0</v>
      </c>
      <c r="C3">
        <v>20.5</v>
      </c>
      <c r="D3" t="s">
        <v>75</v>
      </c>
      <c r="G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distribution_info</vt:lpstr>
      <vt:lpstr>command_lines</vt:lpstr>
      <vt:lpstr>textbox</vt:lpstr>
      <vt:lpstr>arrows</vt:lpstr>
      <vt:lpstr>horizontal_lines</vt:lpstr>
      <vt:lpstr>vertical_lines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Kay</dc:creator>
  <cp:lastModifiedBy>Dale Rhoda</cp:lastModifiedBy>
  <dcterms:created xsi:type="dcterms:W3CDTF">2016-05-11T17:44:13Z</dcterms:created>
  <dcterms:modified xsi:type="dcterms:W3CDTF">2016-07-29T04:14:14Z</dcterms:modified>
</cp:coreProperties>
</file>