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5660fcec25e2e18d/Organizar UFSC/Documentos/TCC/Programa/Tabelas/"/>
    </mc:Choice>
  </mc:AlternateContent>
  <xr:revisionPtr revIDLastSave="469" documentId="11_AD4D361C20488DEA4E38A02FD49D7A865ADEDD98" xr6:coauthVersionLast="47" xr6:coauthVersionMax="47" xr10:uidLastSave="{742F6D24-B119-4F4B-B213-866C1772D948}"/>
  <bookViews>
    <workbookView xWindow="-120" yWindow="-120" windowWidth="20730" windowHeight="11160" xr2:uid="{00000000-000D-0000-FFFF-FFFF00000000}"/>
  </bookViews>
  <sheets>
    <sheet name="Forecast_all_mse" sheetId="4" r:id="rId1"/>
    <sheet name="param_all_mse" sheetId="3" r:id="rId2"/>
    <sheet name="forecat_all" sheetId="2" r:id="rId3"/>
    <sheet name="param_SSA_MSE" sheetId="1" r:id="rId4"/>
    <sheet name="param_sarima_mse" sheetId="5" r:id="rId5"/>
    <sheet name="param_hw_mse" sheetId="7" r:id="rId6"/>
  </sheets>
  <definedNames>
    <definedName name="_xlnm._FilterDatabase" localSheetId="0" hidden="1">Forecast_all_mse!$A$2:$E$210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4" i="4" l="1"/>
  <c r="AC4" i="4"/>
  <c r="AB4" i="4"/>
  <c r="AA4" i="4"/>
  <c r="AD3" i="4"/>
  <c r="AC3" i="4"/>
  <c r="AB3" i="4"/>
  <c r="AA3" i="4"/>
  <c r="AD2" i="4"/>
  <c r="AC2" i="4"/>
  <c r="AB2" i="4"/>
  <c r="AA2" i="4"/>
  <c r="U4" i="4"/>
  <c r="V4" i="4"/>
  <c r="W4" i="4"/>
  <c r="X4" i="4"/>
  <c r="X2" i="4" s="1"/>
  <c r="U5" i="4"/>
  <c r="V5" i="4"/>
  <c r="W5" i="4"/>
  <c r="X5" i="4"/>
  <c r="U6" i="4"/>
  <c r="V6" i="4"/>
  <c r="W6" i="4"/>
  <c r="X6" i="4"/>
  <c r="U7" i="4"/>
  <c r="V7" i="4"/>
  <c r="W7" i="4"/>
  <c r="X7" i="4"/>
  <c r="U8" i="4"/>
  <c r="V8" i="4"/>
  <c r="W8" i="4"/>
  <c r="X8" i="4"/>
  <c r="U9" i="4"/>
  <c r="V9" i="4"/>
  <c r="W9" i="4"/>
  <c r="X9" i="4"/>
  <c r="U10" i="4"/>
  <c r="V10" i="4"/>
  <c r="W10" i="4"/>
  <c r="X10" i="4"/>
  <c r="U11" i="4"/>
  <c r="V11" i="4"/>
  <c r="W11" i="4"/>
  <c r="X11" i="4"/>
  <c r="U12" i="4"/>
  <c r="V12" i="4"/>
  <c r="W12" i="4"/>
  <c r="X12" i="4"/>
  <c r="U13" i="4"/>
  <c r="V13" i="4"/>
  <c r="W13" i="4"/>
  <c r="X13" i="4"/>
  <c r="U14" i="4"/>
  <c r="V14" i="4"/>
  <c r="W14" i="4"/>
  <c r="X14" i="4"/>
  <c r="U15" i="4"/>
  <c r="V15" i="4"/>
  <c r="W15" i="4"/>
  <c r="X15" i="4"/>
  <c r="U16" i="4"/>
  <c r="V16" i="4"/>
  <c r="W16" i="4"/>
  <c r="X16" i="4"/>
  <c r="U17" i="4"/>
  <c r="V17" i="4"/>
  <c r="W17" i="4"/>
  <c r="X17" i="4"/>
  <c r="U18" i="4"/>
  <c r="V18" i="4"/>
  <c r="W18" i="4"/>
  <c r="X18" i="4"/>
  <c r="U19" i="4"/>
  <c r="V19" i="4"/>
  <c r="W19" i="4"/>
  <c r="X19" i="4"/>
  <c r="U20" i="4"/>
  <c r="V20" i="4"/>
  <c r="W20" i="4"/>
  <c r="X20" i="4"/>
  <c r="U21" i="4"/>
  <c r="V21" i="4"/>
  <c r="W21" i="4"/>
  <c r="X21" i="4"/>
  <c r="U22" i="4"/>
  <c r="V22" i="4"/>
  <c r="W22" i="4"/>
  <c r="X22" i="4"/>
  <c r="U23" i="4"/>
  <c r="V23" i="4"/>
  <c r="W23" i="4"/>
  <c r="X23" i="4"/>
  <c r="U24" i="4"/>
  <c r="V24" i="4"/>
  <c r="W24" i="4"/>
  <c r="X24" i="4"/>
  <c r="U25" i="4"/>
  <c r="V25" i="4"/>
  <c r="W25" i="4"/>
  <c r="X25" i="4"/>
  <c r="U26" i="4"/>
  <c r="V26" i="4"/>
  <c r="W26" i="4"/>
  <c r="X26" i="4"/>
  <c r="U27" i="4"/>
  <c r="V27" i="4"/>
  <c r="W27" i="4"/>
  <c r="X27" i="4"/>
  <c r="U28" i="4"/>
  <c r="V28" i="4"/>
  <c r="W28" i="4"/>
  <c r="X28" i="4"/>
  <c r="U29" i="4"/>
  <c r="V29" i="4"/>
  <c r="W29" i="4"/>
  <c r="X29" i="4"/>
  <c r="U30" i="4"/>
  <c r="V30" i="4"/>
  <c r="W30" i="4"/>
  <c r="X30" i="4"/>
  <c r="U31" i="4"/>
  <c r="V31" i="4"/>
  <c r="W31" i="4"/>
  <c r="X31" i="4"/>
  <c r="U32" i="4"/>
  <c r="V32" i="4"/>
  <c r="W32" i="4"/>
  <c r="X32" i="4"/>
  <c r="U33" i="4"/>
  <c r="V33" i="4"/>
  <c r="W33" i="4"/>
  <c r="X33" i="4"/>
  <c r="U34" i="4"/>
  <c r="V34" i="4"/>
  <c r="W34" i="4"/>
  <c r="X34" i="4"/>
  <c r="U35" i="4"/>
  <c r="V35" i="4"/>
  <c r="W35" i="4"/>
  <c r="X35" i="4"/>
  <c r="U36" i="4"/>
  <c r="V36" i="4"/>
  <c r="W36" i="4"/>
  <c r="X36" i="4"/>
  <c r="U37" i="4"/>
  <c r="V37" i="4"/>
  <c r="W37" i="4"/>
  <c r="X37" i="4"/>
  <c r="U38" i="4"/>
  <c r="V38" i="4"/>
  <c r="W38" i="4"/>
  <c r="X38" i="4"/>
  <c r="U39" i="4"/>
  <c r="V39" i="4"/>
  <c r="W39" i="4"/>
  <c r="X39" i="4"/>
  <c r="U40" i="4"/>
  <c r="V40" i="4"/>
  <c r="W40" i="4"/>
  <c r="X40" i="4"/>
  <c r="U41" i="4"/>
  <c r="V41" i="4"/>
  <c r="W41" i="4"/>
  <c r="X41" i="4"/>
  <c r="U42" i="4"/>
  <c r="V42" i="4"/>
  <c r="W42" i="4"/>
  <c r="X42" i="4"/>
  <c r="U43" i="4"/>
  <c r="V43" i="4"/>
  <c r="W43" i="4"/>
  <c r="X43" i="4"/>
  <c r="U44" i="4"/>
  <c r="V44" i="4"/>
  <c r="W44" i="4"/>
  <c r="X44" i="4"/>
  <c r="U45" i="4"/>
  <c r="V45" i="4"/>
  <c r="W45" i="4"/>
  <c r="X45" i="4"/>
  <c r="U46" i="4"/>
  <c r="V46" i="4"/>
  <c r="W46" i="4"/>
  <c r="X46" i="4"/>
  <c r="U47" i="4"/>
  <c r="V47" i="4"/>
  <c r="W47" i="4"/>
  <c r="X47" i="4"/>
  <c r="U48" i="4"/>
  <c r="V48" i="4"/>
  <c r="W48" i="4"/>
  <c r="X48" i="4"/>
  <c r="U49" i="4"/>
  <c r="V49" i="4"/>
  <c r="W49" i="4"/>
  <c r="X49" i="4"/>
  <c r="U50" i="4"/>
  <c r="V50" i="4"/>
  <c r="W50" i="4"/>
  <c r="X50" i="4"/>
  <c r="U51" i="4"/>
  <c r="V51" i="4"/>
  <c r="W51" i="4"/>
  <c r="X51" i="4"/>
  <c r="U52" i="4"/>
  <c r="V52" i="4"/>
  <c r="W52" i="4"/>
  <c r="X52" i="4"/>
  <c r="U53" i="4"/>
  <c r="V53" i="4"/>
  <c r="W53" i="4"/>
  <c r="X53" i="4"/>
  <c r="U54" i="4"/>
  <c r="V54" i="4"/>
  <c r="W54" i="4"/>
  <c r="X54" i="4"/>
  <c r="U55" i="4"/>
  <c r="V55" i="4"/>
  <c r="W55" i="4"/>
  <c r="X55" i="4"/>
  <c r="U56" i="4"/>
  <c r="V56" i="4"/>
  <c r="W56" i="4"/>
  <c r="X56" i="4"/>
  <c r="U57" i="4"/>
  <c r="V57" i="4"/>
  <c r="W57" i="4"/>
  <c r="X57" i="4"/>
  <c r="U58" i="4"/>
  <c r="V58" i="4"/>
  <c r="W58" i="4"/>
  <c r="X58" i="4"/>
  <c r="U59" i="4"/>
  <c r="V59" i="4"/>
  <c r="W59" i="4"/>
  <c r="X59" i="4"/>
  <c r="U60" i="4"/>
  <c r="V60" i="4"/>
  <c r="W60" i="4"/>
  <c r="X60" i="4"/>
  <c r="U61" i="4"/>
  <c r="V61" i="4"/>
  <c r="W61" i="4"/>
  <c r="X61" i="4"/>
  <c r="U62" i="4"/>
  <c r="V62" i="4"/>
  <c r="W62" i="4"/>
  <c r="X62" i="4"/>
  <c r="U63" i="4"/>
  <c r="V63" i="4"/>
  <c r="W63" i="4"/>
  <c r="X63" i="4"/>
  <c r="U64" i="4"/>
  <c r="V64" i="4"/>
  <c r="W64" i="4"/>
  <c r="X64" i="4"/>
  <c r="U65" i="4"/>
  <c r="V65" i="4"/>
  <c r="W65" i="4"/>
  <c r="X65" i="4"/>
  <c r="U66" i="4"/>
  <c r="V66" i="4"/>
  <c r="W66" i="4"/>
  <c r="X66" i="4"/>
  <c r="U67" i="4"/>
  <c r="V67" i="4"/>
  <c r="W67" i="4"/>
  <c r="X67" i="4"/>
  <c r="U68" i="4"/>
  <c r="V68" i="4"/>
  <c r="W68" i="4"/>
  <c r="X68" i="4"/>
  <c r="U69" i="4"/>
  <c r="V69" i="4"/>
  <c r="W69" i="4"/>
  <c r="X69" i="4"/>
  <c r="U70" i="4"/>
  <c r="V70" i="4"/>
  <c r="W70" i="4"/>
  <c r="X70" i="4"/>
  <c r="U71" i="4"/>
  <c r="V71" i="4"/>
  <c r="W71" i="4"/>
  <c r="X71" i="4"/>
  <c r="U72" i="4"/>
  <c r="V72" i="4"/>
  <c r="W72" i="4"/>
  <c r="X72" i="4"/>
  <c r="U73" i="4"/>
  <c r="V73" i="4"/>
  <c r="W73" i="4"/>
  <c r="X73" i="4"/>
  <c r="U74" i="4"/>
  <c r="V74" i="4"/>
  <c r="W74" i="4"/>
  <c r="X74" i="4"/>
  <c r="U75" i="4"/>
  <c r="V75" i="4"/>
  <c r="W75" i="4"/>
  <c r="X75" i="4"/>
  <c r="U76" i="4"/>
  <c r="V76" i="4"/>
  <c r="W76" i="4"/>
  <c r="X76" i="4"/>
  <c r="U77" i="4"/>
  <c r="V77" i="4"/>
  <c r="W77" i="4"/>
  <c r="X77" i="4"/>
  <c r="U78" i="4"/>
  <c r="V78" i="4"/>
  <c r="W78" i="4"/>
  <c r="X78" i="4"/>
  <c r="U79" i="4"/>
  <c r="V79" i="4"/>
  <c r="W79" i="4"/>
  <c r="X79" i="4"/>
  <c r="U80" i="4"/>
  <c r="V80" i="4"/>
  <c r="W80" i="4"/>
  <c r="X80" i="4"/>
  <c r="U81" i="4"/>
  <c r="V81" i="4"/>
  <c r="W81" i="4"/>
  <c r="X81" i="4"/>
  <c r="U82" i="4"/>
  <c r="V82" i="4"/>
  <c r="W82" i="4"/>
  <c r="X82" i="4"/>
  <c r="U83" i="4"/>
  <c r="V83" i="4"/>
  <c r="W83" i="4"/>
  <c r="X83" i="4"/>
  <c r="U84" i="4"/>
  <c r="V84" i="4"/>
  <c r="W84" i="4"/>
  <c r="X84" i="4"/>
  <c r="U85" i="4"/>
  <c r="V85" i="4"/>
  <c r="W85" i="4"/>
  <c r="X85" i="4"/>
  <c r="U86" i="4"/>
  <c r="V86" i="4"/>
  <c r="W86" i="4"/>
  <c r="X86" i="4"/>
  <c r="U87" i="4"/>
  <c r="V87" i="4"/>
  <c r="W87" i="4"/>
  <c r="X87" i="4"/>
  <c r="U88" i="4"/>
  <c r="V88" i="4"/>
  <c r="W88" i="4"/>
  <c r="X88" i="4"/>
  <c r="U89" i="4"/>
  <c r="V89" i="4"/>
  <c r="W89" i="4"/>
  <c r="X89" i="4"/>
  <c r="U90" i="4"/>
  <c r="V90" i="4"/>
  <c r="W90" i="4"/>
  <c r="X90" i="4"/>
  <c r="U91" i="4"/>
  <c r="V91" i="4"/>
  <c r="W91" i="4"/>
  <c r="X91" i="4"/>
  <c r="U92" i="4"/>
  <c r="V92" i="4"/>
  <c r="W92" i="4"/>
  <c r="X92" i="4"/>
  <c r="U93" i="4"/>
  <c r="V93" i="4"/>
  <c r="W93" i="4"/>
  <c r="X93" i="4"/>
  <c r="U94" i="4"/>
  <c r="V94" i="4"/>
  <c r="W94" i="4"/>
  <c r="X94" i="4"/>
  <c r="U95" i="4"/>
  <c r="V95" i="4"/>
  <c r="W95" i="4"/>
  <c r="X95" i="4"/>
  <c r="U96" i="4"/>
  <c r="V96" i="4"/>
  <c r="W96" i="4"/>
  <c r="X96" i="4"/>
  <c r="U97" i="4"/>
  <c r="V97" i="4"/>
  <c r="W97" i="4"/>
  <c r="X97" i="4"/>
  <c r="U98" i="4"/>
  <c r="V98" i="4"/>
  <c r="W98" i="4"/>
  <c r="X98" i="4"/>
  <c r="U99" i="4"/>
  <c r="V99" i="4"/>
  <c r="W99" i="4"/>
  <c r="X99" i="4"/>
  <c r="U100" i="4"/>
  <c r="V100" i="4"/>
  <c r="W100" i="4"/>
  <c r="X100" i="4"/>
  <c r="U101" i="4"/>
  <c r="V101" i="4"/>
  <c r="W101" i="4"/>
  <c r="X101" i="4"/>
  <c r="U102" i="4"/>
  <c r="V102" i="4"/>
  <c r="W102" i="4"/>
  <c r="X102" i="4"/>
  <c r="U103" i="4"/>
  <c r="V103" i="4"/>
  <c r="W103" i="4"/>
  <c r="X103" i="4"/>
  <c r="U104" i="4"/>
  <c r="V104" i="4"/>
  <c r="W104" i="4"/>
  <c r="X104" i="4"/>
  <c r="U105" i="4"/>
  <c r="V105" i="4"/>
  <c r="W105" i="4"/>
  <c r="X105" i="4"/>
  <c r="U106" i="4"/>
  <c r="V106" i="4"/>
  <c r="W106" i="4"/>
  <c r="X106" i="4"/>
  <c r="U107" i="4"/>
  <c r="V107" i="4"/>
  <c r="W107" i="4"/>
  <c r="X107" i="4"/>
  <c r="U108" i="4"/>
  <c r="V108" i="4"/>
  <c r="W108" i="4"/>
  <c r="X108" i="4"/>
  <c r="U109" i="4"/>
  <c r="V109" i="4"/>
  <c r="W109" i="4"/>
  <c r="X109" i="4"/>
  <c r="U110" i="4"/>
  <c r="V110" i="4"/>
  <c r="W110" i="4"/>
  <c r="X110" i="4"/>
  <c r="U111" i="4"/>
  <c r="V111" i="4"/>
  <c r="W111" i="4"/>
  <c r="X111" i="4"/>
  <c r="U112" i="4"/>
  <c r="V112" i="4"/>
  <c r="W112" i="4"/>
  <c r="X112" i="4"/>
  <c r="U113" i="4"/>
  <c r="V113" i="4"/>
  <c r="W113" i="4"/>
  <c r="X113" i="4"/>
  <c r="U114" i="4"/>
  <c r="V114" i="4"/>
  <c r="W114" i="4"/>
  <c r="X114" i="4"/>
  <c r="U115" i="4"/>
  <c r="V115" i="4"/>
  <c r="W115" i="4"/>
  <c r="X115" i="4"/>
  <c r="U116" i="4"/>
  <c r="V116" i="4"/>
  <c r="W116" i="4"/>
  <c r="X116" i="4"/>
  <c r="U117" i="4"/>
  <c r="V117" i="4"/>
  <c r="W117" i="4"/>
  <c r="X117" i="4"/>
  <c r="U118" i="4"/>
  <c r="V118" i="4"/>
  <c r="W118" i="4"/>
  <c r="X118" i="4"/>
  <c r="U119" i="4"/>
  <c r="V119" i="4"/>
  <c r="W119" i="4"/>
  <c r="X119" i="4"/>
  <c r="U120" i="4"/>
  <c r="V120" i="4"/>
  <c r="W120" i="4"/>
  <c r="X120" i="4"/>
  <c r="U121" i="4"/>
  <c r="V121" i="4"/>
  <c r="W121" i="4"/>
  <c r="X121" i="4"/>
  <c r="U122" i="4"/>
  <c r="V122" i="4"/>
  <c r="W122" i="4"/>
  <c r="X122" i="4"/>
  <c r="U123" i="4"/>
  <c r="V123" i="4"/>
  <c r="W123" i="4"/>
  <c r="X123" i="4"/>
  <c r="U124" i="4"/>
  <c r="V124" i="4"/>
  <c r="W124" i="4"/>
  <c r="X124" i="4"/>
  <c r="U125" i="4"/>
  <c r="V125" i="4"/>
  <c r="W125" i="4"/>
  <c r="X125" i="4"/>
  <c r="U126" i="4"/>
  <c r="V126" i="4"/>
  <c r="W126" i="4"/>
  <c r="X126" i="4"/>
  <c r="U127" i="4"/>
  <c r="V127" i="4"/>
  <c r="W127" i="4"/>
  <c r="X127" i="4"/>
  <c r="U128" i="4"/>
  <c r="V128" i="4"/>
  <c r="W128" i="4"/>
  <c r="X128" i="4"/>
  <c r="U129" i="4"/>
  <c r="V129" i="4"/>
  <c r="W129" i="4"/>
  <c r="X129" i="4"/>
  <c r="U130" i="4"/>
  <c r="V130" i="4"/>
  <c r="W130" i="4"/>
  <c r="X130" i="4"/>
  <c r="U131" i="4"/>
  <c r="V131" i="4"/>
  <c r="W131" i="4"/>
  <c r="X131" i="4"/>
  <c r="U132" i="4"/>
  <c r="V132" i="4"/>
  <c r="W132" i="4"/>
  <c r="X132" i="4"/>
  <c r="U133" i="4"/>
  <c r="V133" i="4"/>
  <c r="W133" i="4"/>
  <c r="X133" i="4"/>
  <c r="U134" i="4"/>
  <c r="V134" i="4"/>
  <c r="W134" i="4"/>
  <c r="X134" i="4"/>
  <c r="U135" i="4"/>
  <c r="V135" i="4"/>
  <c r="W135" i="4"/>
  <c r="X135" i="4"/>
  <c r="U136" i="4"/>
  <c r="V136" i="4"/>
  <c r="W136" i="4"/>
  <c r="X136" i="4"/>
  <c r="U137" i="4"/>
  <c r="V137" i="4"/>
  <c r="W137" i="4"/>
  <c r="X137" i="4"/>
  <c r="U138" i="4"/>
  <c r="V138" i="4"/>
  <c r="W138" i="4"/>
  <c r="X138" i="4"/>
  <c r="U139" i="4"/>
  <c r="V139" i="4"/>
  <c r="W139" i="4"/>
  <c r="X139" i="4"/>
  <c r="U140" i="4"/>
  <c r="V140" i="4"/>
  <c r="W140" i="4"/>
  <c r="X140" i="4"/>
  <c r="U141" i="4"/>
  <c r="V141" i="4"/>
  <c r="W141" i="4"/>
  <c r="X141" i="4"/>
  <c r="U142" i="4"/>
  <c r="V142" i="4"/>
  <c r="W142" i="4"/>
  <c r="X142" i="4"/>
  <c r="U143" i="4"/>
  <c r="V143" i="4"/>
  <c r="W143" i="4"/>
  <c r="X143" i="4"/>
  <c r="U144" i="4"/>
  <c r="V144" i="4"/>
  <c r="W144" i="4"/>
  <c r="X144" i="4"/>
  <c r="U145" i="4"/>
  <c r="V145" i="4"/>
  <c r="W145" i="4"/>
  <c r="X145" i="4"/>
  <c r="U146" i="4"/>
  <c r="V146" i="4"/>
  <c r="W146" i="4"/>
  <c r="X146" i="4"/>
  <c r="U147" i="4"/>
  <c r="V147" i="4"/>
  <c r="W147" i="4"/>
  <c r="X147" i="4"/>
  <c r="U148" i="4"/>
  <c r="V148" i="4"/>
  <c r="W148" i="4"/>
  <c r="X148" i="4"/>
  <c r="U149" i="4"/>
  <c r="V149" i="4"/>
  <c r="W149" i="4"/>
  <c r="X149" i="4"/>
  <c r="U150" i="4"/>
  <c r="V150" i="4"/>
  <c r="W150" i="4"/>
  <c r="X150" i="4"/>
  <c r="U151" i="4"/>
  <c r="V151" i="4"/>
  <c r="W151" i="4"/>
  <c r="X151" i="4"/>
  <c r="U152" i="4"/>
  <c r="V152" i="4"/>
  <c r="W152" i="4"/>
  <c r="X152" i="4"/>
  <c r="U153" i="4"/>
  <c r="V153" i="4"/>
  <c r="W153" i="4"/>
  <c r="X153" i="4"/>
  <c r="U154" i="4"/>
  <c r="V154" i="4"/>
  <c r="W154" i="4"/>
  <c r="X154" i="4"/>
  <c r="U155" i="4"/>
  <c r="V155" i="4"/>
  <c r="W155" i="4"/>
  <c r="X155" i="4"/>
  <c r="U156" i="4"/>
  <c r="V156" i="4"/>
  <c r="W156" i="4"/>
  <c r="X156" i="4"/>
  <c r="U157" i="4"/>
  <c r="V157" i="4"/>
  <c r="W157" i="4"/>
  <c r="X157" i="4"/>
  <c r="U158" i="4"/>
  <c r="V158" i="4"/>
  <c r="W158" i="4"/>
  <c r="X158" i="4"/>
  <c r="U159" i="4"/>
  <c r="V159" i="4"/>
  <c r="W159" i="4"/>
  <c r="X159" i="4"/>
  <c r="U160" i="4"/>
  <c r="V160" i="4"/>
  <c r="W160" i="4"/>
  <c r="X160" i="4"/>
  <c r="U161" i="4"/>
  <c r="V161" i="4"/>
  <c r="W161" i="4"/>
  <c r="X161" i="4"/>
  <c r="U162" i="4"/>
  <c r="V162" i="4"/>
  <c r="W162" i="4"/>
  <c r="X162" i="4"/>
  <c r="U163" i="4"/>
  <c r="V163" i="4"/>
  <c r="W163" i="4"/>
  <c r="X163" i="4"/>
  <c r="U164" i="4"/>
  <c r="V164" i="4"/>
  <c r="W164" i="4"/>
  <c r="X164" i="4"/>
  <c r="U165" i="4"/>
  <c r="V165" i="4"/>
  <c r="W165" i="4"/>
  <c r="X165" i="4"/>
  <c r="U166" i="4"/>
  <c r="V166" i="4"/>
  <c r="W166" i="4"/>
  <c r="X166" i="4"/>
  <c r="U167" i="4"/>
  <c r="V167" i="4"/>
  <c r="W167" i="4"/>
  <c r="X167" i="4"/>
  <c r="U168" i="4"/>
  <c r="V168" i="4"/>
  <c r="W168" i="4"/>
  <c r="X168" i="4"/>
  <c r="U169" i="4"/>
  <c r="V169" i="4"/>
  <c r="W169" i="4"/>
  <c r="X169" i="4"/>
  <c r="U170" i="4"/>
  <c r="V170" i="4"/>
  <c r="W170" i="4"/>
  <c r="X170" i="4"/>
  <c r="U171" i="4"/>
  <c r="V171" i="4"/>
  <c r="W171" i="4"/>
  <c r="X171" i="4"/>
  <c r="U172" i="4"/>
  <c r="V172" i="4"/>
  <c r="W172" i="4"/>
  <c r="X172" i="4"/>
  <c r="U173" i="4"/>
  <c r="V173" i="4"/>
  <c r="W173" i="4"/>
  <c r="X173" i="4"/>
  <c r="U174" i="4"/>
  <c r="V174" i="4"/>
  <c r="W174" i="4"/>
  <c r="X174" i="4"/>
  <c r="U175" i="4"/>
  <c r="V175" i="4"/>
  <c r="W175" i="4"/>
  <c r="X175" i="4"/>
  <c r="U176" i="4"/>
  <c r="V176" i="4"/>
  <c r="W176" i="4"/>
  <c r="X176" i="4"/>
  <c r="U177" i="4"/>
  <c r="V177" i="4"/>
  <c r="W177" i="4"/>
  <c r="X177" i="4"/>
  <c r="U178" i="4"/>
  <c r="V178" i="4"/>
  <c r="W178" i="4"/>
  <c r="X178" i="4"/>
  <c r="U179" i="4"/>
  <c r="V179" i="4"/>
  <c r="W179" i="4"/>
  <c r="X179" i="4"/>
  <c r="U180" i="4"/>
  <c r="V180" i="4"/>
  <c r="W180" i="4"/>
  <c r="X180" i="4"/>
  <c r="U181" i="4"/>
  <c r="V181" i="4"/>
  <c r="W181" i="4"/>
  <c r="X181" i="4"/>
  <c r="U182" i="4"/>
  <c r="V182" i="4"/>
  <c r="W182" i="4"/>
  <c r="X182" i="4"/>
  <c r="U183" i="4"/>
  <c r="V183" i="4"/>
  <c r="W183" i="4"/>
  <c r="X183" i="4"/>
  <c r="U184" i="4"/>
  <c r="V184" i="4"/>
  <c r="W184" i="4"/>
  <c r="X184" i="4"/>
  <c r="U185" i="4"/>
  <c r="V185" i="4"/>
  <c r="W185" i="4"/>
  <c r="X185" i="4"/>
  <c r="U186" i="4"/>
  <c r="V186" i="4"/>
  <c r="W186" i="4"/>
  <c r="X186" i="4"/>
  <c r="U187" i="4"/>
  <c r="V187" i="4"/>
  <c r="W187" i="4"/>
  <c r="X187" i="4"/>
  <c r="U188" i="4"/>
  <c r="V188" i="4"/>
  <c r="W188" i="4"/>
  <c r="X188" i="4"/>
  <c r="U189" i="4"/>
  <c r="V189" i="4"/>
  <c r="W189" i="4"/>
  <c r="X189" i="4"/>
  <c r="U190" i="4"/>
  <c r="V190" i="4"/>
  <c r="W190" i="4"/>
  <c r="X190" i="4"/>
  <c r="U191" i="4"/>
  <c r="V191" i="4"/>
  <c r="W191" i="4"/>
  <c r="X191" i="4"/>
  <c r="U192" i="4"/>
  <c r="V192" i="4"/>
  <c r="W192" i="4"/>
  <c r="X192" i="4"/>
  <c r="U193" i="4"/>
  <c r="V193" i="4"/>
  <c r="W193" i="4"/>
  <c r="X193" i="4"/>
  <c r="U194" i="4"/>
  <c r="V194" i="4"/>
  <c r="W194" i="4"/>
  <c r="X194" i="4"/>
  <c r="U195" i="4"/>
  <c r="V195" i="4"/>
  <c r="W195" i="4"/>
  <c r="X195" i="4"/>
  <c r="U196" i="4"/>
  <c r="V196" i="4"/>
  <c r="W196" i="4"/>
  <c r="X196" i="4"/>
  <c r="U197" i="4"/>
  <c r="V197" i="4"/>
  <c r="W197" i="4"/>
  <c r="X197" i="4"/>
  <c r="U198" i="4"/>
  <c r="V198" i="4"/>
  <c r="W198" i="4"/>
  <c r="X198" i="4"/>
  <c r="U199" i="4"/>
  <c r="V199" i="4"/>
  <c r="W199" i="4"/>
  <c r="X199" i="4"/>
  <c r="U200" i="4"/>
  <c r="V200" i="4"/>
  <c r="W200" i="4"/>
  <c r="X200" i="4"/>
  <c r="U201" i="4"/>
  <c r="V201" i="4"/>
  <c r="W201" i="4"/>
  <c r="X201" i="4"/>
  <c r="U202" i="4"/>
  <c r="V202" i="4"/>
  <c r="W202" i="4"/>
  <c r="X202" i="4"/>
  <c r="U203" i="4"/>
  <c r="V203" i="4"/>
  <c r="W203" i="4"/>
  <c r="X203" i="4"/>
  <c r="U204" i="4"/>
  <c r="V204" i="4"/>
  <c r="W204" i="4"/>
  <c r="X204" i="4"/>
  <c r="U205" i="4"/>
  <c r="V205" i="4"/>
  <c r="W205" i="4"/>
  <c r="X205" i="4"/>
  <c r="U206" i="4"/>
  <c r="V206" i="4"/>
  <c r="W206" i="4"/>
  <c r="X206" i="4"/>
  <c r="U207" i="4"/>
  <c r="V207" i="4"/>
  <c r="W207" i="4"/>
  <c r="X207" i="4"/>
  <c r="U208" i="4"/>
  <c r="V208" i="4"/>
  <c r="W208" i="4"/>
  <c r="X208" i="4"/>
  <c r="U209" i="4"/>
  <c r="V209" i="4"/>
  <c r="W209" i="4"/>
  <c r="X209" i="4"/>
  <c r="U210" i="4"/>
  <c r="V210" i="4"/>
  <c r="W210" i="4"/>
  <c r="X210" i="4"/>
  <c r="X3" i="4"/>
  <c r="W3" i="4"/>
  <c r="V3" i="4"/>
  <c r="U3" i="4"/>
  <c r="U2" i="4"/>
  <c r="W2" i="4"/>
  <c r="V2" i="4"/>
  <c r="S2" i="4"/>
  <c r="R2" i="4"/>
  <c r="Q2" i="4"/>
  <c r="P2" i="4"/>
  <c r="P4" i="4"/>
  <c r="Q4" i="4"/>
  <c r="R4" i="4"/>
  <c r="S4" i="4"/>
  <c r="P5" i="4"/>
  <c r="Q5" i="4"/>
  <c r="R5" i="4"/>
  <c r="S5" i="4"/>
  <c r="P6" i="4"/>
  <c r="Q6" i="4"/>
  <c r="R6" i="4"/>
  <c r="S6" i="4"/>
  <c r="P7" i="4"/>
  <c r="Q7" i="4"/>
  <c r="R7" i="4"/>
  <c r="S7" i="4"/>
  <c r="P8" i="4"/>
  <c r="Q8" i="4"/>
  <c r="R8" i="4"/>
  <c r="S8" i="4"/>
  <c r="P9" i="4"/>
  <c r="Q9" i="4"/>
  <c r="R9" i="4"/>
  <c r="S9" i="4"/>
  <c r="P10" i="4"/>
  <c r="Q10" i="4"/>
  <c r="R10" i="4"/>
  <c r="S10" i="4"/>
  <c r="P11" i="4"/>
  <c r="Q11" i="4"/>
  <c r="R11" i="4"/>
  <c r="S11" i="4"/>
  <c r="P12" i="4"/>
  <c r="Q12" i="4"/>
  <c r="R12" i="4"/>
  <c r="S12" i="4"/>
  <c r="P13" i="4"/>
  <c r="Q13" i="4"/>
  <c r="R13" i="4"/>
  <c r="S13" i="4"/>
  <c r="P14" i="4"/>
  <c r="Q14" i="4"/>
  <c r="R14" i="4"/>
  <c r="S14" i="4"/>
  <c r="P15" i="4"/>
  <c r="Q15" i="4"/>
  <c r="R15" i="4"/>
  <c r="S15" i="4"/>
  <c r="P16" i="4"/>
  <c r="Q16" i="4"/>
  <c r="R16" i="4"/>
  <c r="S16" i="4"/>
  <c r="P17" i="4"/>
  <c r="Q17" i="4"/>
  <c r="R17" i="4"/>
  <c r="S17" i="4"/>
  <c r="P18" i="4"/>
  <c r="Q18" i="4"/>
  <c r="R18" i="4"/>
  <c r="S18" i="4"/>
  <c r="P19" i="4"/>
  <c r="Q19" i="4"/>
  <c r="R19" i="4"/>
  <c r="S19" i="4"/>
  <c r="P20" i="4"/>
  <c r="Q20" i="4"/>
  <c r="R20" i="4"/>
  <c r="S20" i="4"/>
  <c r="P21" i="4"/>
  <c r="Q21" i="4"/>
  <c r="R21" i="4"/>
  <c r="S21" i="4"/>
  <c r="P22" i="4"/>
  <c r="Q22" i="4"/>
  <c r="R22" i="4"/>
  <c r="S22" i="4"/>
  <c r="P23" i="4"/>
  <c r="Q23" i="4"/>
  <c r="R23" i="4"/>
  <c r="S23" i="4"/>
  <c r="P24" i="4"/>
  <c r="Q24" i="4"/>
  <c r="R24" i="4"/>
  <c r="S24" i="4"/>
  <c r="P25" i="4"/>
  <c r="Q25" i="4"/>
  <c r="R25" i="4"/>
  <c r="S25" i="4"/>
  <c r="P26" i="4"/>
  <c r="Q26" i="4"/>
  <c r="R26" i="4"/>
  <c r="S26" i="4"/>
  <c r="P27" i="4"/>
  <c r="Q27" i="4"/>
  <c r="R27" i="4"/>
  <c r="S27" i="4"/>
  <c r="P28" i="4"/>
  <c r="Q28" i="4"/>
  <c r="R28" i="4"/>
  <c r="S28" i="4"/>
  <c r="P29" i="4"/>
  <c r="Q29" i="4"/>
  <c r="R29" i="4"/>
  <c r="S29" i="4"/>
  <c r="P30" i="4"/>
  <c r="Q30" i="4"/>
  <c r="R30" i="4"/>
  <c r="S30" i="4"/>
  <c r="P31" i="4"/>
  <c r="Q31" i="4"/>
  <c r="R31" i="4"/>
  <c r="S31" i="4"/>
  <c r="P32" i="4"/>
  <c r="Q32" i="4"/>
  <c r="R32" i="4"/>
  <c r="S32" i="4"/>
  <c r="P33" i="4"/>
  <c r="Q33" i="4"/>
  <c r="R33" i="4"/>
  <c r="S33" i="4"/>
  <c r="P34" i="4"/>
  <c r="Q34" i="4"/>
  <c r="R34" i="4"/>
  <c r="S34" i="4"/>
  <c r="P35" i="4"/>
  <c r="Q35" i="4"/>
  <c r="R35" i="4"/>
  <c r="S35" i="4"/>
  <c r="P36" i="4"/>
  <c r="Q36" i="4"/>
  <c r="R36" i="4"/>
  <c r="S36" i="4"/>
  <c r="P37" i="4"/>
  <c r="Q37" i="4"/>
  <c r="R37" i="4"/>
  <c r="S37" i="4"/>
  <c r="P38" i="4"/>
  <c r="Q38" i="4"/>
  <c r="R38" i="4"/>
  <c r="S38" i="4"/>
  <c r="P39" i="4"/>
  <c r="Q39" i="4"/>
  <c r="R39" i="4"/>
  <c r="S39" i="4"/>
  <c r="P40" i="4"/>
  <c r="Q40" i="4"/>
  <c r="R40" i="4"/>
  <c r="S40" i="4"/>
  <c r="P41" i="4"/>
  <c r="Q41" i="4"/>
  <c r="R41" i="4"/>
  <c r="S41" i="4"/>
  <c r="P42" i="4"/>
  <c r="Q42" i="4"/>
  <c r="R42" i="4"/>
  <c r="S42" i="4"/>
  <c r="P43" i="4"/>
  <c r="Q43" i="4"/>
  <c r="R43" i="4"/>
  <c r="S43" i="4"/>
  <c r="P44" i="4"/>
  <c r="Q44" i="4"/>
  <c r="R44" i="4"/>
  <c r="S44" i="4"/>
  <c r="P45" i="4"/>
  <c r="Q45" i="4"/>
  <c r="R45" i="4"/>
  <c r="S45" i="4"/>
  <c r="P46" i="4"/>
  <c r="Q46" i="4"/>
  <c r="R46" i="4"/>
  <c r="S46" i="4"/>
  <c r="P47" i="4"/>
  <c r="Q47" i="4"/>
  <c r="R47" i="4"/>
  <c r="S47" i="4"/>
  <c r="P48" i="4"/>
  <c r="Q48" i="4"/>
  <c r="R48" i="4"/>
  <c r="S48" i="4"/>
  <c r="P49" i="4"/>
  <c r="Q49" i="4"/>
  <c r="R49" i="4"/>
  <c r="S49" i="4"/>
  <c r="P50" i="4"/>
  <c r="Q50" i="4"/>
  <c r="R50" i="4"/>
  <c r="S50" i="4"/>
  <c r="P51" i="4"/>
  <c r="Q51" i="4"/>
  <c r="R51" i="4"/>
  <c r="S51" i="4"/>
  <c r="P52" i="4"/>
  <c r="Q52" i="4"/>
  <c r="R52" i="4"/>
  <c r="S52" i="4"/>
  <c r="P53" i="4"/>
  <c r="Q53" i="4"/>
  <c r="R53" i="4"/>
  <c r="S53" i="4"/>
  <c r="P54" i="4"/>
  <c r="Q54" i="4"/>
  <c r="R54" i="4"/>
  <c r="S54" i="4"/>
  <c r="P55" i="4"/>
  <c r="Q55" i="4"/>
  <c r="R55" i="4"/>
  <c r="S55" i="4"/>
  <c r="P56" i="4"/>
  <c r="Q56" i="4"/>
  <c r="R56" i="4"/>
  <c r="S56" i="4"/>
  <c r="P57" i="4"/>
  <c r="Q57" i="4"/>
  <c r="R57" i="4"/>
  <c r="S57" i="4"/>
  <c r="P58" i="4"/>
  <c r="Q58" i="4"/>
  <c r="R58" i="4"/>
  <c r="S58" i="4"/>
  <c r="P59" i="4"/>
  <c r="Q59" i="4"/>
  <c r="R59" i="4"/>
  <c r="S59" i="4"/>
  <c r="P60" i="4"/>
  <c r="Q60" i="4"/>
  <c r="R60" i="4"/>
  <c r="S60" i="4"/>
  <c r="P61" i="4"/>
  <c r="Q61" i="4"/>
  <c r="R61" i="4"/>
  <c r="S61" i="4"/>
  <c r="P62" i="4"/>
  <c r="Q62" i="4"/>
  <c r="R62" i="4"/>
  <c r="S62" i="4"/>
  <c r="P63" i="4"/>
  <c r="Q63" i="4"/>
  <c r="R63" i="4"/>
  <c r="S63" i="4"/>
  <c r="P64" i="4"/>
  <c r="Q64" i="4"/>
  <c r="R64" i="4"/>
  <c r="S64" i="4"/>
  <c r="P65" i="4"/>
  <c r="Q65" i="4"/>
  <c r="R65" i="4"/>
  <c r="S65" i="4"/>
  <c r="P66" i="4"/>
  <c r="Q66" i="4"/>
  <c r="R66" i="4"/>
  <c r="S66" i="4"/>
  <c r="P67" i="4"/>
  <c r="Q67" i="4"/>
  <c r="R67" i="4"/>
  <c r="S67" i="4"/>
  <c r="P68" i="4"/>
  <c r="Q68" i="4"/>
  <c r="R68" i="4"/>
  <c r="S68" i="4"/>
  <c r="P69" i="4"/>
  <c r="Q69" i="4"/>
  <c r="R69" i="4"/>
  <c r="S69" i="4"/>
  <c r="P70" i="4"/>
  <c r="Q70" i="4"/>
  <c r="R70" i="4"/>
  <c r="S70" i="4"/>
  <c r="P71" i="4"/>
  <c r="Q71" i="4"/>
  <c r="R71" i="4"/>
  <c r="S71" i="4"/>
  <c r="P72" i="4"/>
  <c r="Q72" i="4"/>
  <c r="R72" i="4"/>
  <c r="S72" i="4"/>
  <c r="P73" i="4"/>
  <c r="Q73" i="4"/>
  <c r="R73" i="4"/>
  <c r="S73" i="4"/>
  <c r="P74" i="4"/>
  <c r="Q74" i="4"/>
  <c r="R74" i="4"/>
  <c r="S74" i="4"/>
  <c r="P75" i="4"/>
  <c r="Q75" i="4"/>
  <c r="R75" i="4"/>
  <c r="S75" i="4"/>
  <c r="P76" i="4"/>
  <c r="Q76" i="4"/>
  <c r="R76" i="4"/>
  <c r="S76" i="4"/>
  <c r="P77" i="4"/>
  <c r="Q77" i="4"/>
  <c r="R77" i="4"/>
  <c r="S77" i="4"/>
  <c r="P78" i="4"/>
  <c r="Q78" i="4"/>
  <c r="R78" i="4"/>
  <c r="S78" i="4"/>
  <c r="P79" i="4"/>
  <c r="Q79" i="4"/>
  <c r="R79" i="4"/>
  <c r="S79" i="4"/>
  <c r="P80" i="4"/>
  <c r="Q80" i="4"/>
  <c r="R80" i="4"/>
  <c r="S80" i="4"/>
  <c r="P81" i="4"/>
  <c r="Q81" i="4"/>
  <c r="R81" i="4"/>
  <c r="S81" i="4"/>
  <c r="P82" i="4"/>
  <c r="Q82" i="4"/>
  <c r="R82" i="4"/>
  <c r="S82" i="4"/>
  <c r="P83" i="4"/>
  <c r="Q83" i="4"/>
  <c r="R83" i="4"/>
  <c r="S83" i="4"/>
  <c r="P84" i="4"/>
  <c r="Q84" i="4"/>
  <c r="R84" i="4"/>
  <c r="S84" i="4"/>
  <c r="P85" i="4"/>
  <c r="Q85" i="4"/>
  <c r="R85" i="4"/>
  <c r="S85" i="4"/>
  <c r="P86" i="4"/>
  <c r="Q86" i="4"/>
  <c r="R86" i="4"/>
  <c r="S86" i="4"/>
  <c r="P87" i="4"/>
  <c r="Q87" i="4"/>
  <c r="R87" i="4"/>
  <c r="S87" i="4"/>
  <c r="P88" i="4"/>
  <c r="Q88" i="4"/>
  <c r="R88" i="4"/>
  <c r="S88" i="4"/>
  <c r="P89" i="4"/>
  <c r="Q89" i="4"/>
  <c r="R89" i="4"/>
  <c r="S89" i="4"/>
  <c r="P90" i="4"/>
  <c r="Q90" i="4"/>
  <c r="R90" i="4"/>
  <c r="S90" i="4"/>
  <c r="P91" i="4"/>
  <c r="Q91" i="4"/>
  <c r="R91" i="4"/>
  <c r="S91" i="4"/>
  <c r="P92" i="4"/>
  <c r="Q92" i="4"/>
  <c r="R92" i="4"/>
  <c r="S92" i="4"/>
  <c r="P93" i="4"/>
  <c r="Q93" i="4"/>
  <c r="R93" i="4"/>
  <c r="S93" i="4"/>
  <c r="P94" i="4"/>
  <c r="Q94" i="4"/>
  <c r="R94" i="4"/>
  <c r="S94" i="4"/>
  <c r="P95" i="4"/>
  <c r="Q95" i="4"/>
  <c r="R95" i="4"/>
  <c r="S95" i="4"/>
  <c r="P96" i="4"/>
  <c r="Q96" i="4"/>
  <c r="R96" i="4"/>
  <c r="S96" i="4"/>
  <c r="P97" i="4"/>
  <c r="Q97" i="4"/>
  <c r="R97" i="4"/>
  <c r="S97" i="4"/>
  <c r="P98" i="4"/>
  <c r="Q98" i="4"/>
  <c r="R98" i="4"/>
  <c r="S98" i="4"/>
  <c r="P99" i="4"/>
  <c r="Q99" i="4"/>
  <c r="R99" i="4"/>
  <c r="S99" i="4"/>
  <c r="P100" i="4"/>
  <c r="Q100" i="4"/>
  <c r="R100" i="4"/>
  <c r="S100" i="4"/>
  <c r="P101" i="4"/>
  <c r="Q101" i="4"/>
  <c r="R101" i="4"/>
  <c r="S101" i="4"/>
  <c r="P102" i="4"/>
  <c r="Q102" i="4"/>
  <c r="R102" i="4"/>
  <c r="S102" i="4"/>
  <c r="P103" i="4"/>
  <c r="Q103" i="4"/>
  <c r="R103" i="4"/>
  <c r="S103" i="4"/>
  <c r="P104" i="4"/>
  <c r="Q104" i="4"/>
  <c r="R104" i="4"/>
  <c r="S104" i="4"/>
  <c r="P105" i="4"/>
  <c r="Q105" i="4"/>
  <c r="R105" i="4"/>
  <c r="S105" i="4"/>
  <c r="P106" i="4"/>
  <c r="Q106" i="4"/>
  <c r="R106" i="4"/>
  <c r="S106" i="4"/>
  <c r="P107" i="4"/>
  <c r="Q107" i="4"/>
  <c r="R107" i="4"/>
  <c r="S107" i="4"/>
  <c r="P108" i="4"/>
  <c r="Q108" i="4"/>
  <c r="R108" i="4"/>
  <c r="S108" i="4"/>
  <c r="P109" i="4"/>
  <c r="Q109" i="4"/>
  <c r="R109" i="4"/>
  <c r="S109" i="4"/>
  <c r="P110" i="4"/>
  <c r="Q110" i="4"/>
  <c r="R110" i="4"/>
  <c r="S110" i="4"/>
  <c r="P111" i="4"/>
  <c r="Q111" i="4"/>
  <c r="R111" i="4"/>
  <c r="S111" i="4"/>
  <c r="P112" i="4"/>
  <c r="Q112" i="4"/>
  <c r="R112" i="4"/>
  <c r="S112" i="4"/>
  <c r="P113" i="4"/>
  <c r="Q113" i="4"/>
  <c r="R113" i="4"/>
  <c r="S113" i="4"/>
  <c r="P114" i="4"/>
  <c r="Q114" i="4"/>
  <c r="R114" i="4"/>
  <c r="S114" i="4"/>
  <c r="P115" i="4"/>
  <c r="Q115" i="4"/>
  <c r="R115" i="4"/>
  <c r="S115" i="4"/>
  <c r="P116" i="4"/>
  <c r="Q116" i="4"/>
  <c r="R116" i="4"/>
  <c r="S116" i="4"/>
  <c r="P117" i="4"/>
  <c r="Q117" i="4"/>
  <c r="R117" i="4"/>
  <c r="S117" i="4"/>
  <c r="P118" i="4"/>
  <c r="Q118" i="4"/>
  <c r="R118" i="4"/>
  <c r="S118" i="4"/>
  <c r="P119" i="4"/>
  <c r="Q119" i="4"/>
  <c r="R119" i="4"/>
  <c r="S119" i="4"/>
  <c r="P120" i="4"/>
  <c r="Q120" i="4"/>
  <c r="R120" i="4"/>
  <c r="S120" i="4"/>
  <c r="P121" i="4"/>
  <c r="Q121" i="4"/>
  <c r="R121" i="4"/>
  <c r="S121" i="4"/>
  <c r="P122" i="4"/>
  <c r="Q122" i="4"/>
  <c r="R122" i="4"/>
  <c r="S122" i="4"/>
  <c r="P123" i="4"/>
  <c r="Q123" i="4"/>
  <c r="R123" i="4"/>
  <c r="S123" i="4"/>
  <c r="P124" i="4"/>
  <c r="Q124" i="4"/>
  <c r="R124" i="4"/>
  <c r="S124" i="4"/>
  <c r="P125" i="4"/>
  <c r="Q125" i="4"/>
  <c r="R125" i="4"/>
  <c r="S125" i="4"/>
  <c r="P126" i="4"/>
  <c r="Q126" i="4"/>
  <c r="R126" i="4"/>
  <c r="S126" i="4"/>
  <c r="P127" i="4"/>
  <c r="Q127" i="4"/>
  <c r="R127" i="4"/>
  <c r="S127" i="4"/>
  <c r="P128" i="4"/>
  <c r="Q128" i="4"/>
  <c r="R128" i="4"/>
  <c r="S128" i="4"/>
  <c r="P129" i="4"/>
  <c r="Q129" i="4"/>
  <c r="R129" i="4"/>
  <c r="S129" i="4"/>
  <c r="P130" i="4"/>
  <c r="Q130" i="4"/>
  <c r="R130" i="4"/>
  <c r="S130" i="4"/>
  <c r="P131" i="4"/>
  <c r="Q131" i="4"/>
  <c r="R131" i="4"/>
  <c r="S131" i="4"/>
  <c r="P132" i="4"/>
  <c r="Q132" i="4"/>
  <c r="R132" i="4"/>
  <c r="S132" i="4"/>
  <c r="P133" i="4"/>
  <c r="Q133" i="4"/>
  <c r="R133" i="4"/>
  <c r="S133" i="4"/>
  <c r="P134" i="4"/>
  <c r="Q134" i="4"/>
  <c r="R134" i="4"/>
  <c r="S134" i="4"/>
  <c r="P135" i="4"/>
  <c r="Q135" i="4"/>
  <c r="R135" i="4"/>
  <c r="S135" i="4"/>
  <c r="P136" i="4"/>
  <c r="Q136" i="4"/>
  <c r="R136" i="4"/>
  <c r="S136" i="4"/>
  <c r="P137" i="4"/>
  <c r="Q137" i="4"/>
  <c r="R137" i="4"/>
  <c r="S137" i="4"/>
  <c r="P138" i="4"/>
  <c r="Q138" i="4"/>
  <c r="R138" i="4"/>
  <c r="S138" i="4"/>
  <c r="P139" i="4"/>
  <c r="Q139" i="4"/>
  <c r="R139" i="4"/>
  <c r="S139" i="4"/>
  <c r="P140" i="4"/>
  <c r="Q140" i="4"/>
  <c r="R140" i="4"/>
  <c r="S140" i="4"/>
  <c r="P141" i="4"/>
  <c r="Q141" i="4"/>
  <c r="R141" i="4"/>
  <c r="S141" i="4"/>
  <c r="P142" i="4"/>
  <c r="Q142" i="4"/>
  <c r="R142" i="4"/>
  <c r="S142" i="4"/>
  <c r="P143" i="4"/>
  <c r="Q143" i="4"/>
  <c r="R143" i="4"/>
  <c r="S143" i="4"/>
  <c r="P144" i="4"/>
  <c r="Q144" i="4"/>
  <c r="R144" i="4"/>
  <c r="S144" i="4"/>
  <c r="P145" i="4"/>
  <c r="Q145" i="4"/>
  <c r="R145" i="4"/>
  <c r="S145" i="4"/>
  <c r="P146" i="4"/>
  <c r="Q146" i="4"/>
  <c r="R146" i="4"/>
  <c r="S146" i="4"/>
  <c r="P147" i="4"/>
  <c r="Q147" i="4"/>
  <c r="R147" i="4"/>
  <c r="S147" i="4"/>
  <c r="P148" i="4"/>
  <c r="Q148" i="4"/>
  <c r="R148" i="4"/>
  <c r="S148" i="4"/>
  <c r="P149" i="4"/>
  <c r="Q149" i="4"/>
  <c r="R149" i="4"/>
  <c r="S149" i="4"/>
  <c r="P150" i="4"/>
  <c r="Q150" i="4"/>
  <c r="R150" i="4"/>
  <c r="S150" i="4"/>
  <c r="P151" i="4"/>
  <c r="Q151" i="4"/>
  <c r="R151" i="4"/>
  <c r="S151" i="4"/>
  <c r="P152" i="4"/>
  <c r="Q152" i="4"/>
  <c r="R152" i="4"/>
  <c r="S152" i="4"/>
  <c r="P153" i="4"/>
  <c r="Q153" i="4"/>
  <c r="R153" i="4"/>
  <c r="S153" i="4"/>
  <c r="P154" i="4"/>
  <c r="Q154" i="4"/>
  <c r="R154" i="4"/>
  <c r="S154" i="4"/>
  <c r="P155" i="4"/>
  <c r="Q155" i="4"/>
  <c r="R155" i="4"/>
  <c r="S155" i="4"/>
  <c r="P156" i="4"/>
  <c r="Q156" i="4"/>
  <c r="R156" i="4"/>
  <c r="S156" i="4"/>
  <c r="P157" i="4"/>
  <c r="Q157" i="4"/>
  <c r="R157" i="4"/>
  <c r="S157" i="4"/>
  <c r="P158" i="4"/>
  <c r="Q158" i="4"/>
  <c r="R158" i="4"/>
  <c r="S158" i="4"/>
  <c r="P159" i="4"/>
  <c r="Q159" i="4"/>
  <c r="R159" i="4"/>
  <c r="S159" i="4"/>
  <c r="P160" i="4"/>
  <c r="Q160" i="4"/>
  <c r="R160" i="4"/>
  <c r="S160" i="4"/>
  <c r="P161" i="4"/>
  <c r="Q161" i="4"/>
  <c r="R161" i="4"/>
  <c r="S161" i="4"/>
  <c r="P162" i="4"/>
  <c r="Q162" i="4"/>
  <c r="R162" i="4"/>
  <c r="S162" i="4"/>
  <c r="P163" i="4"/>
  <c r="Q163" i="4"/>
  <c r="R163" i="4"/>
  <c r="S163" i="4"/>
  <c r="P164" i="4"/>
  <c r="Q164" i="4"/>
  <c r="R164" i="4"/>
  <c r="S164" i="4"/>
  <c r="P165" i="4"/>
  <c r="Q165" i="4"/>
  <c r="R165" i="4"/>
  <c r="S165" i="4"/>
  <c r="P166" i="4"/>
  <c r="Q166" i="4"/>
  <c r="R166" i="4"/>
  <c r="S166" i="4"/>
  <c r="P167" i="4"/>
  <c r="Q167" i="4"/>
  <c r="R167" i="4"/>
  <c r="S167" i="4"/>
  <c r="P168" i="4"/>
  <c r="Q168" i="4"/>
  <c r="R168" i="4"/>
  <c r="S168" i="4"/>
  <c r="P169" i="4"/>
  <c r="Q169" i="4"/>
  <c r="R169" i="4"/>
  <c r="S169" i="4"/>
  <c r="P170" i="4"/>
  <c r="Q170" i="4"/>
  <c r="R170" i="4"/>
  <c r="S170" i="4"/>
  <c r="P171" i="4"/>
  <c r="Q171" i="4"/>
  <c r="R171" i="4"/>
  <c r="S171" i="4"/>
  <c r="P172" i="4"/>
  <c r="Q172" i="4"/>
  <c r="R172" i="4"/>
  <c r="S172" i="4"/>
  <c r="P173" i="4"/>
  <c r="Q173" i="4"/>
  <c r="R173" i="4"/>
  <c r="S173" i="4"/>
  <c r="P174" i="4"/>
  <c r="Q174" i="4"/>
  <c r="R174" i="4"/>
  <c r="S174" i="4"/>
  <c r="P175" i="4"/>
  <c r="Q175" i="4"/>
  <c r="R175" i="4"/>
  <c r="S175" i="4"/>
  <c r="P176" i="4"/>
  <c r="Q176" i="4"/>
  <c r="R176" i="4"/>
  <c r="S176" i="4"/>
  <c r="P177" i="4"/>
  <c r="Q177" i="4"/>
  <c r="R177" i="4"/>
  <c r="S177" i="4"/>
  <c r="P178" i="4"/>
  <c r="Q178" i="4"/>
  <c r="R178" i="4"/>
  <c r="S178" i="4"/>
  <c r="P179" i="4"/>
  <c r="Q179" i="4"/>
  <c r="R179" i="4"/>
  <c r="S179" i="4"/>
  <c r="P180" i="4"/>
  <c r="Q180" i="4"/>
  <c r="R180" i="4"/>
  <c r="S180" i="4"/>
  <c r="P181" i="4"/>
  <c r="Q181" i="4"/>
  <c r="R181" i="4"/>
  <c r="S181" i="4"/>
  <c r="P182" i="4"/>
  <c r="Q182" i="4"/>
  <c r="R182" i="4"/>
  <c r="S182" i="4"/>
  <c r="P183" i="4"/>
  <c r="Q183" i="4"/>
  <c r="R183" i="4"/>
  <c r="S183" i="4"/>
  <c r="P184" i="4"/>
  <c r="Q184" i="4"/>
  <c r="R184" i="4"/>
  <c r="S184" i="4"/>
  <c r="P185" i="4"/>
  <c r="Q185" i="4"/>
  <c r="R185" i="4"/>
  <c r="S185" i="4"/>
  <c r="P186" i="4"/>
  <c r="Q186" i="4"/>
  <c r="R186" i="4"/>
  <c r="S186" i="4"/>
  <c r="P187" i="4"/>
  <c r="Q187" i="4"/>
  <c r="R187" i="4"/>
  <c r="S187" i="4"/>
  <c r="P188" i="4"/>
  <c r="Q188" i="4"/>
  <c r="R188" i="4"/>
  <c r="S188" i="4"/>
  <c r="P189" i="4"/>
  <c r="Q189" i="4"/>
  <c r="R189" i="4"/>
  <c r="S189" i="4"/>
  <c r="P190" i="4"/>
  <c r="Q190" i="4"/>
  <c r="R190" i="4"/>
  <c r="S190" i="4"/>
  <c r="P191" i="4"/>
  <c r="Q191" i="4"/>
  <c r="R191" i="4"/>
  <c r="S191" i="4"/>
  <c r="P192" i="4"/>
  <c r="Q192" i="4"/>
  <c r="R192" i="4"/>
  <c r="S192" i="4"/>
  <c r="P193" i="4"/>
  <c r="Q193" i="4"/>
  <c r="R193" i="4"/>
  <c r="S193" i="4"/>
  <c r="P194" i="4"/>
  <c r="Q194" i="4"/>
  <c r="R194" i="4"/>
  <c r="S194" i="4"/>
  <c r="P195" i="4"/>
  <c r="Q195" i="4"/>
  <c r="R195" i="4"/>
  <c r="S195" i="4"/>
  <c r="P196" i="4"/>
  <c r="Q196" i="4"/>
  <c r="R196" i="4"/>
  <c r="S196" i="4"/>
  <c r="P197" i="4"/>
  <c r="Q197" i="4"/>
  <c r="R197" i="4"/>
  <c r="S197" i="4"/>
  <c r="P198" i="4"/>
  <c r="Q198" i="4"/>
  <c r="R198" i="4"/>
  <c r="S198" i="4"/>
  <c r="P199" i="4"/>
  <c r="Q199" i="4"/>
  <c r="R199" i="4"/>
  <c r="S199" i="4"/>
  <c r="P200" i="4"/>
  <c r="Q200" i="4"/>
  <c r="R200" i="4"/>
  <c r="S200" i="4"/>
  <c r="P201" i="4"/>
  <c r="Q201" i="4"/>
  <c r="R201" i="4"/>
  <c r="S201" i="4"/>
  <c r="P202" i="4"/>
  <c r="Q202" i="4"/>
  <c r="R202" i="4"/>
  <c r="S202" i="4"/>
  <c r="P203" i="4"/>
  <c r="Q203" i="4"/>
  <c r="R203" i="4"/>
  <c r="S203" i="4"/>
  <c r="P204" i="4"/>
  <c r="Q204" i="4"/>
  <c r="R204" i="4"/>
  <c r="S204" i="4"/>
  <c r="P205" i="4"/>
  <c r="Q205" i="4"/>
  <c r="R205" i="4"/>
  <c r="S205" i="4"/>
  <c r="P206" i="4"/>
  <c r="Q206" i="4"/>
  <c r="R206" i="4"/>
  <c r="S206" i="4"/>
  <c r="P207" i="4"/>
  <c r="Q207" i="4"/>
  <c r="R207" i="4"/>
  <c r="S207" i="4"/>
  <c r="P208" i="4"/>
  <c r="Q208" i="4"/>
  <c r="R208" i="4"/>
  <c r="S208" i="4"/>
  <c r="P209" i="4"/>
  <c r="Q209" i="4"/>
  <c r="R209" i="4"/>
  <c r="S209" i="4"/>
  <c r="P210" i="4"/>
  <c r="Q210" i="4"/>
  <c r="R210" i="4"/>
  <c r="S210" i="4"/>
  <c r="S3" i="4"/>
  <c r="R3" i="4"/>
  <c r="Q3" i="4"/>
  <c r="P3" i="4"/>
  <c r="L2" i="4"/>
  <c r="M2" i="4"/>
  <c r="N2" i="4"/>
  <c r="M4" i="4"/>
  <c r="N4" i="4"/>
  <c r="M5" i="4"/>
  <c r="N5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M41" i="4"/>
  <c r="N41" i="4"/>
  <c r="M42" i="4"/>
  <c r="N42" i="4"/>
  <c r="M43" i="4"/>
  <c r="N43" i="4"/>
  <c r="M44" i="4"/>
  <c r="N44" i="4"/>
  <c r="M45" i="4"/>
  <c r="N45" i="4"/>
  <c r="M46" i="4"/>
  <c r="N46" i="4"/>
  <c r="M47" i="4"/>
  <c r="N47" i="4"/>
  <c r="M48" i="4"/>
  <c r="N48" i="4"/>
  <c r="M49" i="4"/>
  <c r="N49" i="4"/>
  <c r="M50" i="4"/>
  <c r="N50" i="4"/>
  <c r="M51" i="4"/>
  <c r="N51" i="4"/>
  <c r="M52" i="4"/>
  <c r="N52" i="4"/>
  <c r="M53" i="4"/>
  <c r="N53" i="4"/>
  <c r="M54" i="4"/>
  <c r="N54" i="4"/>
  <c r="M55" i="4"/>
  <c r="N55" i="4"/>
  <c r="M56" i="4"/>
  <c r="N56" i="4"/>
  <c r="M57" i="4"/>
  <c r="N57" i="4"/>
  <c r="M58" i="4"/>
  <c r="N58" i="4"/>
  <c r="M59" i="4"/>
  <c r="N59" i="4"/>
  <c r="M60" i="4"/>
  <c r="N60" i="4"/>
  <c r="M61" i="4"/>
  <c r="N61" i="4"/>
  <c r="M62" i="4"/>
  <c r="N62" i="4"/>
  <c r="M63" i="4"/>
  <c r="N63" i="4"/>
  <c r="M64" i="4"/>
  <c r="N64" i="4"/>
  <c r="M65" i="4"/>
  <c r="N65" i="4"/>
  <c r="M66" i="4"/>
  <c r="N66" i="4"/>
  <c r="M67" i="4"/>
  <c r="N67" i="4"/>
  <c r="M68" i="4"/>
  <c r="N68" i="4"/>
  <c r="M69" i="4"/>
  <c r="N69" i="4"/>
  <c r="M70" i="4"/>
  <c r="N70" i="4"/>
  <c r="M71" i="4"/>
  <c r="N71" i="4"/>
  <c r="M72" i="4"/>
  <c r="N72" i="4"/>
  <c r="M73" i="4"/>
  <c r="N73" i="4"/>
  <c r="M74" i="4"/>
  <c r="N74" i="4"/>
  <c r="M75" i="4"/>
  <c r="N75" i="4"/>
  <c r="M76" i="4"/>
  <c r="N76" i="4"/>
  <c r="M77" i="4"/>
  <c r="N77" i="4"/>
  <c r="M78" i="4"/>
  <c r="N78" i="4"/>
  <c r="M79" i="4"/>
  <c r="N79" i="4"/>
  <c r="M80" i="4"/>
  <c r="N80" i="4"/>
  <c r="M81" i="4"/>
  <c r="N81" i="4"/>
  <c r="M82" i="4"/>
  <c r="N82" i="4"/>
  <c r="M83" i="4"/>
  <c r="N83" i="4"/>
  <c r="M84" i="4"/>
  <c r="N84" i="4"/>
  <c r="M85" i="4"/>
  <c r="N85" i="4"/>
  <c r="M86" i="4"/>
  <c r="N86" i="4"/>
  <c r="M87" i="4"/>
  <c r="N87" i="4"/>
  <c r="M88" i="4"/>
  <c r="N88" i="4"/>
  <c r="M89" i="4"/>
  <c r="N89" i="4"/>
  <c r="M90" i="4"/>
  <c r="N90" i="4"/>
  <c r="M91" i="4"/>
  <c r="N91" i="4"/>
  <c r="M92" i="4"/>
  <c r="N92" i="4"/>
  <c r="M93" i="4"/>
  <c r="N93" i="4"/>
  <c r="M94" i="4"/>
  <c r="N94" i="4"/>
  <c r="M95" i="4"/>
  <c r="N95" i="4"/>
  <c r="M96" i="4"/>
  <c r="N96" i="4"/>
  <c r="M97" i="4"/>
  <c r="N97" i="4"/>
  <c r="M98" i="4"/>
  <c r="N98" i="4"/>
  <c r="M99" i="4"/>
  <c r="N99" i="4"/>
  <c r="M100" i="4"/>
  <c r="N100" i="4"/>
  <c r="M101" i="4"/>
  <c r="N101" i="4"/>
  <c r="M102" i="4"/>
  <c r="N102" i="4"/>
  <c r="M103" i="4"/>
  <c r="N103" i="4"/>
  <c r="M104" i="4"/>
  <c r="N104" i="4"/>
  <c r="M105" i="4"/>
  <c r="N105" i="4"/>
  <c r="M106" i="4"/>
  <c r="N106" i="4"/>
  <c r="M107" i="4"/>
  <c r="N107" i="4"/>
  <c r="M108" i="4"/>
  <c r="N108" i="4"/>
  <c r="M109" i="4"/>
  <c r="N109" i="4"/>
  <c r="M110" i="4"/>
  <c r="N110" i="4"/>
  <c r="M111" i="4"/>
  <c r="N111" i="4"/>
  <c r="M112" i="4"/>
  <c r="N112" i="4"/>
  <c r="M113" i="4"/>
  <c r="N113" i="4"/>
  <c r="M114" i="4"/>
  <c r="N114" i="4"/>
  <c r="M115" i="4"/>
  <c r="N115" i="4"/>
  <c r="M116" i="4"/>
  <c r="N116" i="4"/>
  <c r="M117" i="4"/>
  <c r="N117" i="4"/>
  <c r="M118" i="4"/>
  <c r="N118" i="4"/>
  <c r="M119" i="4"/>
  <c r="N119" i="4"/>
  <c r="M120" i="4"/>
  <c r="N120" i="4"/>
  <c r="M121" i="4"/>
  <c r="N121" i="4"/>
  <c r="M122" i="4"/>
  <c r="N122" i="4"/>
  <c r="M123" i="4"/>
  <c r="N123" i="4"/>
  <c r="M124" i="4"/>
  <c r="N124" i="4"/>
  <c r="M125" i="4"/>
  <c r="N125" i="4"/>
  <c r="M126" i="4"/>
  <c r="N126" i="4"/>
  <c r="M127" i="4"/>
  <c r="N127" i="4"/>
  <c r="M128" i="4"/>
  <c r="N128" i="4"/>
  <c r="M129" i="4"/>
  <c r="N129" i="4"/>
  <c r="M130" i="4"/>
  <c r="N130" i="4"/>
  <c r="M131" i="4"/>
  <c r="N131" i="4"/>
  <c r="M132" i="4"/>
  <c r="N132" i="4"/>
  <c r="M133" i="4"/>
  <c r="N133" i="4"/>
  <c r="M134" i="4"/>
  <c r="N134" i="4"/>
  <c r="M135" i="4"/>
  <c r="N135" i="4"/>
  <c r="M136" i="4"/>
  <c r="N136" i="4"/>
  <c r="M137" i="4"/>
  <c r="N137" i="4"/>
  <c r="M138" i="4"/>
  <c r="N138" i="4"/>
  <c r="M139" i="4"/>
  <c r="N139" i="4"/>
  <c r="M140" i="4"/>
  <c r="N140" i="4"/>
  <c r="M141" i="4"/>
  <c r="N141" i="4"/>
  <c r="M142" i="4"/>
  <c r="N142" i="4"/>
  <c r="M143" i="4"/>
  <c r="N143" i="4"/>
  <c r="M144" i="4"/>
  <c r="N144" i="4"/>
  <c r="M145" i="4"/>
  <c r="N145" i="4"/>
  <c r="M146" i="4"/>
  <c r="N146" i="4"/>
  <c r="M147" i="4"/>
  <c r="N147" i="4"/>
  <c r="M148" i="4"/>
  <c r="N148" i="4"/>
  <c r="M149" i="4"/>
  <c r="N149" i="4"/>
  <c r="M150" i="4"/>
  <c r="N150" i="4"/>
  <c r="M151" i="4"/>
  <c r="N151" i="4"/>
  <c r="M152" i="4"/>
  <c r="N152" i="4"/>
  <c r="M153" i="4"/>
  <c r="N153" i="4"/>
  <c r="M154" i="4"/>
  <c r="N154" i="4"/>
  <c r="M155" i="4"/>
  <c r="N155" i="4"/>
  <c r="M156" i="4"/>
  <c r="N156" i="4"/>
  <c r="M157" i="4"/>
  <c r="N157" i="4"/>
  <c r="M158" i="4"/>
  <c r="N158" i="4"/>
  <c r="M159" i="4"/>
  <c r="N159" i="4"/>
  <c r="M160" i="4"/>
  <c r="N160" i="4"/>
  <c r="M161" i="4"/>
  <c r="N161" i="4"/>
  <c r="M162" i="4"/>
  <c r="N162" i="4"/>
  <c r="M163" i="4"/>
  <c r="N163" i="4"/>
  <c r="M164" i="4"/>
  <c r="N164" i="4"/>
  <c r="M165" i="4"/>
  <c r="N165" i="4"/>
  <c r="M166" i="4"/>
  <c r="N166" i="4"/>
  <c r="M167" i="4"/>
  <c r="N167" i="4"/>
  <c r="M168" i="4"/>
  <c r="N168" i="4"/>
  <c r="M169" i="4"/>
  <c r="N169" i="4"/>
  <c r="M170" i="4"/>
  <c r="N170" i="4"/>
  <c r="M171" i="4"/>
  <c r="N171" i="4"/>
  <c r="M172" i="4"/>
  <c r="N172" i="4"/>
  <c r="M173" i="4"/>
  <c r="N173" i="4"/>
  <c r="M174" i="4"/>
  <c r="N174" i="4"/>
  <c r="M175" i="4"/>
  <c r="N175" i="4"/>
  <c r="M176" i="4"/>
  <c r="N176" i="4"/>
  <c r="M177" i="4"/>
  <c r="N177" i="4"/>
  <c r="M178" i="4"/>
  <c r="N178" i="4"/>
  <c r="M179" i="4"/>
  <c r="N179" i="4"/>
  <c r="M180" i="4"/>
  <c r="N180" i="4"/>
  <c r="M181" i="4"/>
  <c r="N181" i="4"/>
  <c r="M182" i="4"/>
  <c r="N182" i="4"/>
  <c r="M183" i="4"/>
  <c r="N183" i="4"/>
  <c r="M184" i="4"/>
  <c r="N184" i="4"/>
  <c r="M185" i="4"/>
  <c r="N185" i="4"/>
  <c r="M186" i="4"/>
  <c r="N186" i="4"/>
  <c r="M187" i="4"/>
  <c r="N187" i="4"/>
  <c r="M188" i="4"/>
  <c r="N188" i="4"/>
  <c r="M189" i="4"/>
  <c r="N189" i="4"/>
  <c r="M190" i="4"/>
  <c r="N190" i="4"/>
  <c r="M191" i="4"/>
  <c r="N191" i="4"/>
  <c r="M192" i="4"/>
  <c r="N192" i="4"/>
  <c r="M193" i="4"/>
  <c r="N193" i="4"/>
  <c r="M194" i="4"/>
  <c r="N194" i="4"/>
  <c r="M195" i="4"/>
  <c r="N195" i="4"/>
  <c r="M196" i="4"/>
  <c r="N196" i="4"/>
  <c r="M197" i="4"/>
  <c r="N197" i="4"/>
  <c r="M198" i="4"/>
  <c r="N198" i="4"/>
  <c r="M199" i="4"/>
  <c r="N199" i="4"/>
  <c r="M200" i="4"/>
  <c r="N200" i="4"/>
  <c r="M201" i="4"/>
  <c r="N201" i="4"/>
  <c r="M202" i="4"/>
  <c r="N202" i="4"/>
  <c r="M203" i="4"/>
  <c r="N203" i="4"/>
  <c r="M204" i="4"/>
  <c r="N204" i="4"/>
  <c r="M205" i="4"/>
  <c r="N205" i="4"/>
  <c r="M206" i="4"/>
  <c r="N206" i="4"/>
  <c r="M207" i="4"/>
  <c r="N207" i="4"/>
  <c r="M208" i="4"/>
  <c r="N208" i="4"/>
  <c r="M209" i="4"/>
  <c r="N209" i="4"/>
  <c r="M210" i="4"/>
  <c r="N210" i="4"/>
  <c r="N3" i="4"/>
  <c r="M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3" i="4"/>
  <c r="K3" i="4"/>
  <c r="I2" i="4"/>
  <c r="H2" i="4"/>
  <c r="G2" i="4"/>
  <c r="K2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4" i="4"/>
  <c r="K5" i="4"/>
  <c r="K6" i="4"/>
  <c r="K7" i="4"/>
  <c r="K8" i="4"/>
  <c r="K9" i="4"/>
  <c r="K10" i="4"/>
  <c r="K11" i="4"/>
  <c r="G4" i="4"/>
  <c r="H4" i="4"/>
  <c r="I4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G19" i="4"/>
  <c r="H19" i="4"/>
  <c r="I19" i="4"/>
  <c r="G20" i="4"/>
  <c r="H20" i="4"/>
  <c r="I20" i="4"/>
  <c r="G21" i="4"/>
  <c r="H21" i="4"/>
  <c r="I21" i="4"/>
  <c r="G22" i="4"/>
  <c r="H22" i="4"/>
  <c r="I22" i="4"/>
  <c r="G23" i="4"/>
  <c r="H23" i="4"/>
  <c r="I23" i="4"/>
  <c r="G24" i="4"/>
  <c r="H24" i="4"/>
  <c r="I24" i="4"/>
  <c r="G25" i="4"/>
  <c r="H25" i="4"/>
  <c r="I25" i="4"/>
  <c r="G26" i="4"/>
  <c r="H26" i="4"/>
  <c r="I26" i="4"/>
  <c r="G27" i="4"/>
  <c r="H27" i="4"/>
  <c r="I27" i="4"/>
  <c r="G28" i="4"/>
  <c r="H28" i="4"/>
  <c r="I28" i="4"/>
  <c r="G29" i="4"/>
  <c r="H29" i="4"/>
  <c r="I29" i="4"/>
  <c r="G30" i="4"/>
  <c r="H30" i="4"/>
  <c r="I30" i="4"/>
  <c r="G31" i="4"/>
  <c r="H31" i="4"/>
  <c r="I31" i="4"/>
  <c r="G32" i="4"/>
  <c r="H32" i="4"/>
  <c r="I32" i="4"/>
  <c r="G33" i="4"/>
  <c r="H33" i="4"/>
  <c r="I33" i="4"/>
  <c r="G34" i="4"/>
  <c r="H34" i="4"/>
  <c r="I34" i="4"/>
  <c r="G35" i="4"/>
  <c r="H35" i="4"/>
  <c r="I35" i="4"/>
  <c r="G36" i="4"/>
  <c r="H36" i="4"/>
  <c r="I36" i="4"/>
  <c r="G37" i="4"/>
  <c r="H37" i="4"/>
  <c r="I37" i="4"/>
  <c r="G38" i="4"/>
  <c r="H38" i="4"/>
  <c r="I38" i="4"/>
  <c r="G39" i="4"/>
  <c r="H39" i="4"/>
  <c r="I39" i="4"/>
  <c r="G40" i="4"/>
  <c r="H40" i="4"/>
  <c r="I40" i="4"/>
  <c r="G41" i="4"/>
  <c r="H41" i="4"/>
  <c r="I41" i="4"/>
  <c r="G42" i="4"/>
  <c r="H42" i="4"/>
  <c r="I42" i="4"/>
  <c r="G43" i="4"/>
  <c r="H43" i="4"/>
  <c r="I43" i="4"/>
  <c r="G44" i="4"/>
  <c r="H44" i="4"/>
  <c r="I44" i="4"/>
  <c r="G45" i="4"/>
  <c r="H45" i="4"/>
  <c r="I45" i="4"/>
  <c r="G46" i="4"/>
  <c r="H46" i="4"/>
  <c r="I46" i="4"/>
  <c r="G47" i="4"/>
  <c r="H47" i="4"/>
  <c r="I47" i="4"/>
  <c r="G48" i="4"/>
  <c r="H48" i="4"/>
  <c r="I48" i="4"/>
  <c r="G49" i="4"/>
  <c r="H49" i="4"/>
  <c r="I49" i="4"/>
  <c r="G50" i="4"/>
  <c r="H50" i="4"/>
  <c r="I50" i="4"/>
  <c r="G51" i="4"/>
  <c r="H51" i="4"/>
  <c r="I51" i="4"/>
  <c r="G52" i="4"/>
  <c r="H52" i="4"/>
  <c r="I52" i="4"/>
  <c r="G53" i="4"/>
  <c r="H53" i="4"/>
  <c r="I53" i="4"/>
  <c r="G54" i="4"/>
  <c r="H54" i="4"/>
  <c r="I54" i="4"/>
  <c r="G55" i="4"/>
  <c r="H55" i="4"/>
  <c r="I55" i="4"/>
  <c r="G56" i="4"/>
  <c r="H56" i="4"/>
  <c r="I56" i="4"/>
  <c r="G57" i="4"/>
  <c r="H57" i="4"/>
  <c r="I57" i="4"/>
  <c r="G58" i="4"/>
  <c r="H58" i="4"/>
  <c r="I58" i="4"/>
  <c r="G59" i="4"/>
  <c r="H59" i="4"/>
  <c r="I59" i="4"/>
  <c r="G60" i="4"/>
  <c r="H60" i="4"/>
  <c r="I60" i="4"/>
  <c r="G61" i="4"/>
  <c r="H61" i="4"/>
  <c r="I61" i="4"/>
  <c r="G62" i="4"/>
  <c r="H62" i="4"/>
  <c r="I62" i="4"/>
  <c r="G63" i="4"/>
  <c r="H63" i="4"/>
  <c r="I63" i="4"/>
  <c r="G64" i="4"/>
  <c r="H64" i="4"/>
  <c r="I64" i="4"/>
  <c r="G65" i="4"/>
  <c r="H65" i="4"/>
  <c r="I65" i="4"/>
  <c r="G66" i="4"/>
  <c r="H66" i="4"/>
  <c r="I66" i="4"/>
  <c r="G67" i="4"/>
  <c r="H67" i="4"/>
  <c r="I67" i="4"/>
  <c r="G68" i="4"/>
  <c r="H68" i="4"/>
  <c r="I68" i="4"/>
  <c r="G69" i="4"/>
  <c r="H69" i="4"/>
  <c r="I69" i="4"/>
  <c r="G70" i="4"/>
  <c r="H70" i="4"/>
  <c r="I70" i="4"/>
  <c r="G71" i="4"/>
  <c r="H71" i="4"/>
  <c r="I71" i="4"/>
  <c r="G72" i="4"/>
  <c r="H72" i="4"/>
  <c r="I72" i="4"/>
  <c r="G73" i="4"/>
  <c r="H73" i="4"/>
  <c r="I73" i="4"/>
  <c r="G74" i="4"/>
  <c r="H74" i="4"/>
  <c r="I74" i="4"/>
  <c r="G75" i="4"/>
  <c r="H75" i="4"/>
  <c r="I75" i="4"/>
  <c r="G76" i="4"/>
  <c r="H76" i="4"/>
  <c r="I76" i="4"/>
  <c r="G77" i="4"/>
  <c r="H77" i="4"/>
  <c r="I77" i="4"/>
  <c r="G78" i="4"/>
  <c r="H78" i="4"/>
  <c r="I78" i="4"/>
  <c r="G79" i="4"/>
  <c r="H79" i="4"/>
  <c r="I79" i="4"/>
  <c r="G80" i="4"/>
  <c r="H80" i="4"/>
  <c r="I80" i="4"/>
  <c r="G81" i="4"/>
  <c r="H81" i="4"/>
  <c r="I81" i="4"/>
  <c r="G82" i="4"/>
  <c r="H82" i="4"/>
  <c r="I82" i="4"/>
  <c r="G83" i="4"/>
  <c r="H83" i="4"/>
  <c r="I83" i="4"/>
  <c r="G84" i="4"/>
  <c r="H84" i="4"/>
  <c r="I84" i="4"/>
  <c r="G85" i="4"/>
  <c r="H85" i="4"/>
  <c r="I85" i="4"/>
  <c r="G86" i="4"/>
  <c r="H86" i="4"/>
  <c r="I86" i="4"/>
  <c r="G87" i="4"/>
  <c r="H87" i="4"/>
  <c r="I87" i="4"/>
  <c r="G88" i="4"/>
  <c r="H88" i="4"/>
  <c r="I88" i="4"/>
  <c r="G89" i="4"/>
  <c r="H89" i="4"/>
  <c r="I89" i="4"/>
  <c r="G90" i="4"/>
  <c r="H90" i="4"/>
  <c r="I90" i="4"/>
  <c r="G91" i="4"/>
  <c r="H91" i="4"/>
  <c r="I91" i="4"/>
  <c r="G92" i="4"/>
  <c r="H92" i="4"/>
  <c r="I92" i="4"/>
  <c r="G93" i="4"/>
  <c r="H93" i="4"/>
  <c r="I93" i="4"/>
  <c r="G94" i="4"/>
  <c r="H94" i="4"/>
  <c r="I94" i="4"/>
  <c r="G95" i="4"/>
  <c r="H95" i="4"/>
  <c r="I95" i="4"/>
  <c r="G96" i="4"/>
  <c r="H96" i="4"/>
  <c r="I96" i="4"/>
  <c r="G97" i="4"/>
  <c r="H97" i="4"/>
  <c r="I97" i="4"/>
  <c r="G98" i="4"/>
  <c r="H98" i="4"/>
  <c r="I98" i="4"/>
  <c r="G99" i="4"/>
  <c r="H99" i="4"/>
  <c r="I99" i="4"/>
  <c r="G100" i="4"/>
  <c r="H100" i="4"/>
  <c r="I100" i="4"/>
  <c r="G101" i="4"/>
  <c r="H101" i="4"/>
  <c r="I101" i="4"/>
  <c r="G102" i="4"/>
  <c r="H102" i="4"/>
  <c r="I102" i="4"/>
  <c r="G103" i="4"/>
  <c r="H103" i="4"/>
  <c r="I103" i="4"/>
  <c r="G104" i="4"/>
  <c r="H104" i="4"/>
  <c r="I104" i="4"/>
  <c r="G105" i="4"/>
  <c r="H105" i="4"/>
  <c r="I105" i="4"/>
  <c r="G106" i="4"/>
  <c r="H106" i="4"/>
  <c r="I106" i="4"/>
  <c r="G107" i="4"/>
  <c r="H107" i="4"/>
  <c r="I107" i="4"/>
  <c r="G108" i="4"/>
  <c r="H108" i="4"/>
  <c r="I108" i="4"/>
  <c r="G109" i="4"/>
  <c r="H109" i="4"/>
  <c r="I109" i="4"/>
  <c r="G110" i="4"/>
  <c r="H110" i="4"/>
  <c r="I110" i="4"/>
  <c r="G111" i="4"/>
  <c r="H111" i="4"/>
  <c r="I111" i="4"/>
  <c r="G112" i="4"/>
  <c r="H112" i="4"/>
  <c r="I112" i="4"/>
  <c r="G113" i="4"/>
  <c r="H113" i="4"/>
  <c r="I113" i="4"/>
  <c r="G114" i="4"/>
  <c r="H114" i="4"/>
  <c r="I114" i="4"/>
  <c r="G115" i="4"/>
  <c r="H115" i="4"/>
  <c r="I115" i="4"/>
  <c r="G116" i="4"/>
  <c r="H116" i="4"/>
  <c r="I116" i="4"/>
  <c r="G117" i="4"/>
  <c r="H117" i="4"/>
  <c r="I117" i="4"/>
  <c r="G118" i="4"/>
  <c r="H118" i="4"/>
  <c r="I118" i="4"/>
  <c r="G119" i="4"/>
  <c r="H119" i="4"/>
  <c r="I119" i="4"/>
  <c r="G120" i="4"/>
  <c r="H120" i="4"/>
  <c r="I120" i="4"/>
  <c r="G121" i="4"/>
  <c r="H121" i="4"/>
  <c r="I121" i="4"/>
  <c r="G122" i="4"/>
  <c r="H122" i="4"/>
  <c r="I122" i="4"/>
  <c r="G123" i="4"/>
  <c r="H123" i="4"/>
  <c r="I123" i="4"/>
  <c r="G124" i="4"/>
  <c r="H124" i="4"/>
  <c r="I124" i="4"/>
  <c r="G125" i="4"/>
  <c r="H125" i="4"/>
  <c r="I125" i="4"/>
  <c r="G126" i="4"/>
  <c r="H126" i="4"/>
  <c r="I126" i="4"/>
  <c r="G127" i="4"/>
  <c r="H127" i="4"/>
  <c r="I127" i="4"/>
  <c r="G128" i="4"/>
  <c r="H128" i="4"/>
  <c r="I128" i="4"/>
  <c r="G129" i="4"/>
  <c r="H129" i="4"/>
  <c r="I129" i="4"/>
  <c r="G130" i="4"/>
  <c r="H130" i="4"/>
  <c r="I130" i="4"/>
  <c r="G131" i="4"/>
  <c r="H131" i="4"/>
  <c r="I131" i="4"/>
  <c r="G132" i="4"/>
  <c r="H132" i="4"/>
  <c r="I132" i="4"/>
  <c r="G133" i="4"/>
  <c r="H133" i="4"/>
  <c r="I133" i="4"/>
  <c r="G134" i="4"/>
  <c r="H134" i="4"/>
  <c r="I134" i="4"/>
  <c r="G135" i="4"/>
  <c r="H135" i="4"/>
  <c r="I135" i="4"/>
  <c r="G136" i="4"/>
  <c r="H136" i="4"/>
  <c r="I136" i="4"/>
  <c r="G137" i="4"/>
  <c r="H137" i="4"/>
  <c r="I137" i="4"/>
  <c r="G138" i="4"/>
  <c r="H138" i="4"/>
  <c r="I138" i="4"/>
  <c r="G139" i="4"/>
  <c r="H139" i="4"/>
  <c r="I139" i="4"/>
  <c r="G140" i="4"/>
  <c r="H140" i="4"/>
  <c r="I140" i="4"/>
  <c r="G141" i="4"/>
  <c r="H141" i="4"/>
  <c r="I141" i="4"/>
  <c r="G142" i="4"/>
  <c r="H142" i="4"/>
  <c r="I142" i="4"/>
  <c r="G143" i="4"/>
  <c r="H143" i="4"/>
  <c r="I143" i="4"/>
  <c r="G144" i="4"/>
  <c r="H144" i="4"/>
  <c r="I144" i="4"/>
  <c r="G145" i="4"/>
  <c r="H145" i="4"/>
  <c r="I145" i="4"/>
  <c r="G146" i="4"/>
  <c r="H146" i="4"/>
  <c r="I146" i="4"/>
  <c r="G147" i="4"/>
  <c r="H147" i="4"/>
  <c r="I147" i="4"/>
  <c r="G148" i="4"/>
  <c r="H148" i="4"/>
  <c r="I148" i="4"/>
  <c r="G149" i="4"/>
  <c r="H149" i="4"/>
  <c r="I149" i="4"/>
  <c r="G150" i="4"/>
  <c r="H150" i="4"/>
  <c r="I150" i="4"/>
  <c r="G151" i="4"/>
  <c r="H151" i="4"/>
  <c r="I151" i="4"/>
  <c r="G152" i="4"/>
  <c r="H152" i="4"/>
  <c r="I152" i="4"/>
  <c r="G153" i="4"/>
  <c r="H153" i="4"/>
  <c r="I153" i="4"/>
  <c r="G154" i="4"/>
  <c r="H154" i="4"/>
  <c r="I154" i="4"/>
  <c r="G155" i="4"/>
  <c r="H155" i="4"/>
  <c r="I155" i="4"/>
  <c r="G156" i="4"/>
  <c r="H156" i="4"/>
  <c r="I156" i="4"/>
  <c r="G157" i="4"/>
  <c r="H157" i="4"/>
  <c r="I157" i="4"/>
  <c r="G158" i="4"/>
  <c r="H158" i="4"/>
  <c r="I158" i="4"/>
  <c r="G159" i="4"/>
  <c r="H159" i="4"/>
  <c r="I159" i="4"/>
  <c r="G160" i="4"/>
  <c r="H160" i="4"/>
  <c r="I160" i="4"/>
  <c r="G161" i="4"/>
  <c r="H161" i="4"/>
  <c r="I161" i="4"/>
  <c r="G162" i="4"/>
  <c r="H162" i="4"/>
  <c r="I162" i="4"/>
  <c r="G163" i="4"/>
  <c r="H163" i="4"/>
  <c r="I163" i="4"/>
  <c r="G164" i="4"/>
  <c r="H164" i="4"/>
  <c r="I164" i="4"/>
  <c r="G165" i="4"/>
  <c r="H165" i="4"/>
  <c r="I165" i="4"/>
  <c r="G166" i="4"/>
  <c r="H166" i="4"/>
  <c r="I166" i="4"/>
  <c r="G167" i="4"/>
  <c r="H167" i="4"/>
  <c r="I167" i="4"/>
  <c r="G168" i="4"/>
  <c r="H168" i="4"/>
  <c r="I168" i="4"/>
  <c r="G169" i="4"/>
  <c r="H169" i="4"/>
  <c r="I169" i="4"/>
  <c r="G170" i="4"/>
  <c r="H170" i="4"/>
  <c r="I170" i="4"/>
  <c r="G171" i="4"/>
  <c r="H171" i="4"/>
  <c r="I171" i="4"/>
  <c r="G172" i="4"/>
  <c r="H172" i="4"/>
  <c r="I172" i="4"/>
  <c r="G173" i="4"/>
  <c r="H173" i="4"/>
  <c r="I173" i="4"/>
  <c r="G174" i="4"/>
  <c r="H174" i="4"/>
  <c r="I174" i="4"/>
  <c r="G175" i="4"/>
  <c r="H175" i="4"/>
  <c r="I175" i="4"/>
  <c r="G176" i="4"/>
  <c r="H176" i="4"/>
  <c r="I176" i="4"/>
  <c r="G177" i="4"/>
  <c r="H177" i="4"/>
  <c r="I177" i="4"/>
  <c r="G178" i="4"/>
  <c r="H178" i="4"/>
  <c r="I178" i="4"/>
  <c r="G179" i="4"/>
  <c r="H179" i="4"/>
  <c r="I179" i="4"/>
  <c r="G180" i="4"/>
  <c r="H180" i="4"/>
  <c r="I180" i="4"/>
  <c r="G181" i="4"/>
  <c r="H181" i="4"/>
  <c r="I181" i="4"/>
  <c r="G182" i="4"/>
  <c r="H182" i="4"/>
  <c r="I182" i="4"/>
  <c r="G183" i="4"/>
  <c r="H183" i="4"/>
  <c r="I183" i="4"/>
  <c r="G184" i="4"/>
  <c r="H184" i="4"/>
  <c r="I184" i="4"/>
  <c r="G185" i="4"/>
  <c r="H185" i="4"/>
  <c r="I185" i="4"/>
  <c r="G186" i="4"/>
  <c r="H186" i="4"/>
  <c r="I186" i="4"/>
  <c r="G187" i="4"/>
  <c r="H187" i="4"/>
  <c r="I187" i="4"/>
  <c r="G188" i="4"/>
  <c r="H188" i="4"/>
  <c r="I188" i="4"/>
  <c r="G189" i="4"/>
  <c r="H189" i="4"/>
  <c r="I189" i="4"/>
  <c r="G190" i="4"/>
  <c r="H190" i="4"/>
  <c r="I190" i="4"/>
  <c r="G191" i="4"/>
  <c r="H191" i="4"/>
  <c r="I191" i="4"/>
  <c r="G192" i="4"/>
  <c r="H192" i="4"/>
  <c r="I192" i="4"/>
  <c r="G193" i="4"/>
  <c r="H193" i="4"/>
  <c r="I193" i="4"/>
  <c r="G194" i="4"/>
  <c r="H194" i="4"/>
  <c r="I194" i="4"/>
  <c r="G195" i="4"/>
  <c r="H195" i="4"/>
  <c r="I195" i="4"/>
  <c r="G196" i="4"/>
  <c r="H196" i="4"/>
  <c r="I196" i="4"/>
  <c r="G197" i="4"/>
  <c r="H197" i="4"/>
  <c r="I197" i="4"/>
  <c r="G198" i="4"/>
  <c r="H198" i="4"/>
  <c r="I198" i="4"/>
  <c r="G199" i="4"/>
  <c r="H199" i="4"/>
  <c r="I199" i="4"/>
  <c r="G200" i="4"/>
  <c r="H200" i="4"/>
  <c r="I200" i="4"/>
  <c r="G201" i="4"/>
  <c r="H201" i="4"/>
  <c r="I201" i="4"/>
  <c r="G202" i="4"/>
  <c r="H202" i="4"/>
  <c r="I202" i="4"/>
  <c r="G203" i="4"/>
  <c r="H203" i="4"/>
  <c r="I203" i="4"/>
  <c r="G204" i="4"/>
  <c r="H204" i="4"/>
  <c r="I204" i="4"/>
  <c r="G205" i="4"/>
  <c r="H205" i="4"/>
  <c r="I205" i="4"/>
  <c r="G206" i="4"/>
  <c r="H206" i="4"/>
  <c r="I206" i="4"/>
  <c r="G207" i="4"/>
  <c r="H207" i="4"/>
  <c r="I207" i="4"/>
  <c r="G208" i="4"/>
  <c r="H208" i="4"/>
  <c r="I208" i="4"/>
  <c r="G209" i="4"/>
  <c r="H209" i="4"/>
  <c r="I209" i="4"/>
  <c r="G210" i="4"/>
  <c r="H210" i="4"/>
  <c r="I210" i="4"/>
  <c r="I3" i="4"/>
  <c r="H3" i="4"/>
  <c r="G3" i="4"/>
  <c r="R2" i="3"/>
  <c r="Q2" i="3"/>
  <c r="P2" i="3"/>
  <c r="P4" i="3"/>
  <c r="Q4" i="3"/>
  <c r="R4" i="3"/>
  <c r="P5" i="3"/>
  <c r="Q5" i="3"/>
  <c r="R5" i="3"/>
  <c r="P6" i="3"/>
  <c r="Q6" i="3"/>
  <c r="R6" i="3"/>
  <c r="P7" i="3"/>
  <c r="Q7" i="3"/>
  <c r="R7" i="3"/>
  <c r="P8" i="3"/>
  <c r="Q8" i="3"/>
  <c r="R8" i="3"/>
  <c r="P9" i="3"/>
  <c r="Q9" i="3"/>
  <c r="R9" i="3"/>
  <c r="P10" i="3"/>
  <c r="Q10" i="3"/>
  <c r="R10" i="3"/>
  <c r="P11" i="3"/>
  <c r="Q11" i="3"/>
  <c r="R11" i="3"/>
  <c r="P12" i="3"/>
  <c r="Q12" i="3"/>
  <c r="R12" i="3"/>
  <c r="P13" i="3"/>
  <c r="Q13" i="3"/>
  <c r="R13" i="3"/>
  <c r="P14" i="3"/>
  <c r="Q14" i="3"/>
  <c r="R14" i="3"/>
  <c r="P15" i="3"/>
  <c r="Q15" i="3"/>
  <c r="R15" i="3"/>
  <c r="P16" i="3"/>
  <c r="Q16" i="3"/>
  <c r="R16" i="3"/>
  <c r="P17" i="3"/>
  <c r="Q17" i="3"/>
  <c r="R17" i="3"/>
  <c r="P18" i="3"/>
  <c r="Q18" i="3"/>
  <c r="R18" i="3"/>
  <c r="P19" i="3"/>
  <c r="Q19" i="3"/>
  <c r="R19" i="3"/>
  <c r="P20" i="3"/>
  <c r="Q20" i="3"/>
  <c r="R20" i="3"/>
  <c r="P21" i="3"/>
  <c r="Q21" i="3"/>
  <c r="R21" i="3"/>
  <c r="P22" i="3"/>
  <c r="Q22" i="3"/>
  <c r="R22" i="3"/>
  <c r="P23" i="3"/>
  <c r="Q23" i="3"/>
  <c r="R23" i="3"/>
  <c r="P24" i="3"/>
  <c r="Q24" i="3"/>
  <c r="R24" i="3"/>
  <c r="P25" i="3"/>
  <c r="Q25" i="3"/>
  <c r="R25" i="3"/>
  <c r="P26" i="3"/>
  <c r="Q26" i="3"/>
  <c r="R26" i="3"/>
  <c r="P27" i="3"/>
  <c r="Q27" i="3"/>
  <c r="R27" i="3"/>
  <c r="P28" i="3"/>
  <c r="Q28" i="3"/>
  <c r="R28" i="3"/>
  <c r="P29" i="3"/>
  <c r="Q29" i="3"/>
  <c r="R29" i="3"/>
  <c r="P30" i="3"/>
  <c r="Q30" i="3"/>
  <c r="R30" i="3"/>
  <c r="P31" i="3"/>
  <c r="Q31" i="3"/>
  <c r="R31" i="3"/>
  <c r="P32" i="3"/>
  <c r="Q32" i="3"/>
  <c r="R32" i="3"/>
  <c r="P33" i="3"/>
  <c r="Q33" i="3"/>
  <c r="R33" i="3"/>
  <c r="P34" i="3"/>
  <c r="Q34" i="3"/>
  <c r="R34" i="3"/>
  <c r="P35" i="3"/>
  <c r="Q35" i="3"/>
  <c r="R35" i="3"/>
  <c r="P36" i="3"/>
  <c r="Q36" i="3"/>
  <c r="R36" i="3"/>
  <c r="P37" i="3"/>
  <c r="Q37" i="3"/>
  <c r="R37" i="3"/>
  <c r="P38" i="3"/>
  <c r="Q38" i="3"/>
  <c r="R38" i="3"/>
  <c r="P39" i="3"/>
  <c r="Q39" i="3"/>
  <c r="R39" i="3"/>
  <c r="P40" i="3"/>
  <c r="Q40" i="3"/>
  <c r="R40" i="3"/>
  <c r="P41" i="3"/>
  <c r="Q41" i="3"/>
  <c r="R41" i="3"/>
  <c r="P42" i="3"/>
  <c r="Q42" i="3"/>
  <c r="R42" i="3"/>
  <c r="P43" i="3"/>
  <c r="Q43" i="3"/>
  <c r="R43" i="3"/>
  <c r="P44" i="3"/>
  <c r="Q44" i="3"/>
  <c r="R44" i="3"/>
  <c r="P45" i="3"/>
  <c r="Q45" i="3"/>
  <c r="R45" i="3"/>
  <c r="P46" i="3"/>
  <c r="Q46" i="3"/>
  <c r="R46" i="3"/>
  <c r="P47" i="3"/>
  <c r="Q47" i="3"/>
  <c r="R47" i="3"/>
  <c r="P48" i="3"/>
  <c r="Q48" i="3"/>
  <c r="R48" i="3"/>
  <c r="P49" i="3"/>
  <c r="Q49" i="3"/>
  <c r="R49" i="3"/>
  <c r="P50" i="3"/>
  <c r="Q50" i="3"/>
  <c r="R50" i="3"/>
  <c r="P51" i="3"/>
  <c r="Q51" i="3"/>
  <c r="R51" i="3"/>
  <c r="P52" i="3"/>
  <c r="Q52" i="3"/>
  <c r="R52" i="3"/>
  <c r="P53" i="3"/>
  <c r="Q53" i="3"/>
  <c r="R53" i="3"/>
  <c r="P54" i="3"/>
  <c r="Q54" i="3"/>
  <c r="R54" i="3"/>
  <c r="R3" i="3"/>
  <c r="Q3" i="3"/>
  <c r="P3" i="3"/>
  <c r="U2" i="3"/>
  <c r="V2" i="3"/>
  <c r="T2" i="3"/>
  <c r="T4" i="3"/>
  <c r="U4" i="3"/>
  <c r="V4" i="3"/>
  <c r="T5" i="3"/>
  <c r="U5" i="3"/>
  <c r="V5" i="3"/>
  <c r="T6" i="3"/>
  <c r="U6" i="3"/>
  <c r="V6" i="3"/>
  <c r="T7" i="3"/>
  <c r="U7" i="3"/>
  <c r="V7" i="3"/>
  <c r="T8" i="3"/>
  <c r="U8" i="3"/>
  <c r="V8" i="3"/>
  <c r="T9" i="3"/>
  <c r="U9" i="3"/>
  <c r="V9" i="3"/>
  <c r="T10" i="3"/>
  <c r="U10" i="3"/>
  <c r="V10" i="3"/>
  <c r="T11" i="3"/>
  <c r="U11" i="3"/>
  <c r="V11" i="3"/>
  <c r="T12" i="3"/>
  <c r="U12" i="3"/>
  <c r="V12" i="3"/>
  <c r="T13" i="3"/>
  <c r="U13" i="3"/>
  <c r="V13" i="3"/>
  <c r="T14" i="3"/>
  <c r="U14" i="3"/>
  <c r="V14" i="3"/>
  <c r="T15" i="3"/>
  <c r="U15" i="3"/>
  <c r="V15" i="3"/>
  <c r="T16" i="3"/>
  <c r="U16" i="3"/>
  <c r="V16" i="3"/>
  <c r="T17" i="3"/>
  <c r="U17" i="3"/>
  <c r="V17" i="3"/>
  <c r="T18" i="3"/>
  <c r="U18" i="3"/>
  <c r="V18" i="3"/>
  <c r="T19" i="3"/>
  <c r="U19" i="3"/>
  <c r="V19" i="3"/>
  <c r="T20" i="3"/>
  <c r="U20" i="3"/>
  <c r="V20" i="3"/>
  <c r="T21" i="3"/>
  <c r="U21" i="3"/>
  <c r="V21" i="3"/>
  <c r="T22" i="3"/>
  <c r="U22" i="3"/>
  <c r="V22" i="3"/>
  <c r="T23" i="3"/>
  <c r="U23" i="3"/>
  <c r="V23" i="3"/>
  <c r="T24" i="3"/>
  <c r="U24" i="3"/>
  <c r="V24" i="3"/>
  <c r="T25" i="3"/>
  <c r="U25" i="3"/>
  <c r="V25" i="3"/>
  <c r="T26" i="3"/>
  <c r="U26" i="3"/>
  <c r="V26" i="3"/>
  <c r="T27" i="3"/>
  <c r="U27" i="3"/>
  <c r="V27" i="3"/>
  <c r="T28" i="3"/>
  <c r="U28" i="3"/>
  <c r="V28" i="3"/>
  <c r="T29" i="3"/>
  <c r="U29" i="3"/>
  <c r="V29" i="3"/>
  <c r="T30" i="3"/>
  <c r="U30" i="3"/>
  <c r="V30" i="3"/>
  <c r="T31" i="3"/>
  <c r="U31" i="3"/>
  <c r="V31" i="3"/>
  <c r="T32" i="3"/>
  <c r="U32" i="3"/>
  <c r="V32" i="3"/>
  <c r="T33" i="3"/>
  <c r="U33" i="3"/>
  <c r="V33" i="3"/>
  <c r="T34" i="3"/>
  <c r="U34" i="3"/>
  <c r="V34" i="3"/>
  <c r="T35" i="3"/>
  <c r="U35" i="3"/>
  <c r="V35" i="3"/>
  <c r="T36" i="3"/>
  <c r="U36" i="3"/>
  <c r="V36" i="3"/>
  <c r="T37" i="3"/>
  <c r="U37" i="3"/>
  <c r="V37" i="3"/>
  <c r="T38" i="3"/>
  <c r="U38" i="3"/>
  <c r="V38" i="3"/>
  <c r="T39" i="3"/>
  <c r="U39" i="3"/>
  <c r="V39" i="3"/>
  <c r="T40" i="3"/>
  <c r="U40" i="3"/>
  <c r="V40" i="3"/>
  <c r="T41" i="3"/>
  <c r="U41" i="3"/>
  <c r="V41" i="3"/>
  <c r="T42" i="3"/>
  <c r="U42" i="3"/>
  <c r="V42" i="3"/>
  <c r="T43" i="3"/>
  <c r="U43" i="3"/>
  <c r="V43" i="3"/>
  <c r="T44" i="3"/>
  <c r="U44" i="3"/>
  <c r="V44" i="3"/>
  <c r="T45" i="3"/>
  <c r="U45" i="3"/>
  <c r="V45" i="3"/>
  <c r="T46" i="3"/>
  <c r="U46" i="3"/>
  <c r="V46" i="3"/>
  <c r="T47" i="3"/>
  <c r="U47" i="3"/>
  <c r="V47" i="3"/>
  <c r="T48" i="3"/>
  <c r="U48" i="3"/>
  <c r="V48" i="3"/>
  <c r="T49" i="3"/>
  <c r="U49" i="3"/>
  <c r="V49" i="3"/>
  <c r="T50" i="3"/>
  <c r="U50" i="3"/>
  <c r="V50" i="3"/>
  <c r="T51" i="3"/>
  <c r="U51" i="3"/>
  <c r="V51" i="3"/>
  <c r="T52" i="3"/>
  <c r="U52" i="3"/>
  <c r="V52" i="3"/>
  <c r="T53" i="3"/>
  <c r="U53" i="3"/>
  <c r="V53" i="3"/>
  <c r="T54" i="3"/>
  <c r="U54" i="3"/>
  <c r="V54" i="3"/>
  <c r="V3" i="3"/>
  <c r="U3" i="3"/>
  <c r="T3" i="3"/>
</calcChain>
</file>

<file path=xl/sharedStrings.xml><?xml version="1.0" encoding="utf-8"?>
<sst xmlns="http://schemas.openxmlformats.org/spreadsheetml/2006/main" count="860" uniqueCount="117">
  <si>
    <t>Setor</t>
  </si>
  <si>
    <t>10.1</t>
  </si>
  <si>
    <t>10.3</t>
  </si>
  <si>
    <t>10.4</t>
  </si>
  <si>
    <t>10.5</t>
  </si>
  <si>
    <t>10.6</t>
  </si>
  <si>
    <t>10.7</t>
  </si>
  <si>
    <t>10.8</t>
  </si>
  <si>
    <t>11.1</t>
  </si>
  <si>
    <t>11.2</t>
  </si>
  <si>
    <t>13.1</t>
  </si>
  <si>
    <t>13.2</t>
  </si>
  <si>
    <t>13.3</t>
  </si>
  <si>
    <t>14.1</t>
  </si>
  <si>
    <t>14.2</t>
  </si>
  <si>
    <t>15.1</t>
  </si>
  <si>
    <t>16.2</t>
  </si>
  <si>
    <t>17.1</t>
  </si>
  <si>
    <t>17.2</t>
  </si>
  <si>
    <t>17.3</t>
  </si>
  <si>
    <t>17.4</t>
  </si>
  <si>
    <t>19.2</t>
  </si>
  <si>
    <t>19.3</t>
  </si>
  <si>
    <t>20.1</t>
  </si>
  <si>
    <t>20.5</t>
  </si>
  <si>
    <t>20.6</t>
  </si>
  <si>
    <t>20.7</t>
  </si>
  <si>
    <t>22.1</t>
  </si>
  <si>
    <t>22.2</t>
  </si>
  <si>
    <t>23.1</t>
  </si>
  <si>
    <t>23.2</t>
  </si>
  <si>
    <t>23.3</t>
  </si>
  <si>
    <t>23.4</t>
  </si>
  <si>
    <t>23.9</t>
  </si>
  <si>
    <t>24.1</t>
  </si>
  <si>
    <t>24.2</t>
  </si>
  <si>
    <t>24.5</t>
  </si>
  <si>
    <t>25.3</t>
  </si>
  <si>
    <t>25.4</t>
  </si>
  <si>
    <t>26.2</t>
  </si>
  <si>
    <t>26.4</t>
  </si>
  <si>
    <t>27.4</t>
  </si>
  <si>
    <t>27.5</t>
  </si>
  <si>
    <t>28.1</t>
  </si>
  <si>
    <t>28.3</t>
  </si>
  <si>
    <t>28.5</t>
  </si>
  <si>
    <t>28.6</t>
  </si>
  <si>
    <t>29.2</t>
  </si>
  <si>
    <t>29.3</t>
  </si>
  <si>
    <t>29.4</t>
  </si>
  <si>
    <t>31.0</t>
  </si>
  <si>
    <t>32.1</t>
  </si>
  <si>
    <t>32.9</t>
  </si>
  <si>
    <t>L</t>
  </si>
  <si>
    <t>r</t>
  </si>
  <si>
    <t>Parâmetros</t>
  </si>
  <si>
    <t>In-Sample</t>
  </si>
  <si>
    <t>Out-of-Sample</t>
  </si>
  <si>
    <t>MSE</t>
  </si>
  <si>
    <t>EQA</t>
  </si>
  <si>
    <t>RMSE</t>
  </si>
  <si>
    <t>MAE</t>
  </si>
  <si>
    <t>MAPE</t>
  </si>
  <si>
    <t>h (período da previsão)</t>
  </si>
  <si>
    <t>SSA</t>
  </si>
  <si>
    <t>SARIMA</t>
  </si>
  <si>
    <t>HOLT-WINTERS</t>
  </si>
  <si>
    <t>(1, 1, 0)</t>
  </si>
  <si>
    <t>(1, 1, 2, 12)</t>
  </si>
  <si>
    <t>(1, 1, 1)</t>
  </si>
  <si>
    <t>(1, 0, 1, 12)</t>
  </si>
  <si>
    <t>(2, 1, 1)</t>
  </si>
  <si>
    <t>(1, 0, 2, 12)</t>
  </si>
  <si>
    <t>(0, 1, 0, 12)</t>
  </si>
  <si>
    <t>(1, 0, 1)</t>
  </si>
  <si>
    <t>(1, 0, 0, 12)</t>
  </si>
  <si>
    <t>(0, 1, 0)</t>
  </si>
  <si>
    <t>(0, 1, 1, 12)</t>
  </si>
  <si>
    <t>(0, 1, 2)</t>
  </si>
  <si>
    <t>(1, 1, 0, 12)</t>
  </si>
  <si>
    <t>(2, 1, 2)</t>
  </si>
  <si>
    <t>(0, 0, 0, 12)</t>
  </si>
  <si>
    <t>(1, 0, 2)</t>
  </si>
  <si>
    <t>(1, 1, 2)</t>
  </si>
  <si>
    <t>(0, 1, 2, 12)</t>
  </si>
  <si>
    <t>(2, 0, 1)</t>
  </si>
  <si>
    <t>(2, 0, 0)</t>
  </si>
  <si>
    <t>(1, 1, 1, 12)</t>
  </si>
  <si>
    <t>(0, 1, 1)</t>
  </si>
  <si>
    <t>(1, 0, 0)</t>
  </si>
  <si>
    <t>(2, 0, 2)</t>
  </si>
  <si>
    <t>(0, 0, 2)</t>
  </si>
  <si>
    <t>(p,d,q)</t>
  </si>
  <si>
    <t>(P,D,Q,s)</t>
  </si>
  <si>
    <t>trend</t>
  </si>
  <si>
    <t>Seasonal</t>
  </si>
  <si>
    <t>Seasonal_Periods</t>
  </si>
  <si>
    <t>add</t>
  </si>
  <si>
    <t>mul</t>
  </si>
  <si>
    <t>HW</t>
  </si>
  <si>
    <t>PREVISÃO</t>
  </si>
  <si>
    <t>h</t>
  </si>
  <si>
    <t>Trend</t>
  </si>
  <si>
    <t>Periods_sea</t>
  </si>
  <si>
    <t>in</t>
  </si>
  <si>
    <t>out</t>
  </si>
  <si>
    <t>1_ssa</t>
  </si>
  <si>
    <t>6_ssa</t>
  </si>
  <si>
    <t>9_ssa</t>
  </si>
  <si>
    <t>12_ssa</t>
  </si>
  <si>
    <t>1_srm</t>
  </si>
  <si>
    <t>6_srm</t>
  </si>
  <si>
    <t>9_srm</t>
  </si>
  <si>
    <t>12_srm</t>
  </si>
  <si>
    <t>Previsão das amostras de treinamento</t>
  </si>
  <si>
    <t>Previsão das amostras de teste</t>
  </si>
  <si>
    <t>Previsão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</si>
</sst>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top"/>
    </xf>
    <xf numFmtId="11" fontId="2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4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D3451-29FD-458F-A704-EC417A062007}">
  <dimension ref="A1:AD210"/>
  <sheetViews>
    <sheetView tabSelected="1" workbookViewId="0">
      <selection activeCell="Z1" sqref="Z1:AD4"/>
    </sheetView>
  </sheetViews>
  <sheetFormatPr defaultRowHeight="15.75" x14ac:dyDescent="0.25"/>
  <cols>
    <col min="1" max="1" width="10.7109375" style="10" bestFit="1" customWidth="1"/>
    <col min="2" max="2" width="11.85546875" style="10" bestFit="1" customWidth="1"/>
    <col min="3" max="3" width="9.85546875" style="10" bestFit="1" customWidth="1"/>
    <col min="4" max="4" width="14.85546875" style="10" bestFit="1" customWidth="1"/>
    <col min="5" max="5" width="9.42578125" style="10" bestFit="1" customWidth="1"/>
    <col min="6" max="6" width="2.140625" style="10" customWidth="1"/>
    <col min="7" max="7" width="5.140625" style="10" bestFit="1" customWidth="1"/>
    <col min="8" max="8" width="10.28515625" style="10" bestFit="1" customWidth="1"/>
    <col min="9" max="9" width="4.85546875" style="10" bestFit="1" customWidth="1"/>
    <col min="10" max="10" width="2.5703125" style="10" hidden="1" customWidth="1"/>
    <col min="11" max="13" width="6.42578125" style="10" hidden="1" customWidth="1"/>
    <col min="14" max="14" width="7.5703125" style="10" hidden="1" customWidth="1"/>
    <col min="15" max="15" width="1.85546875" style="10" hidden="1" customWidth="1"/>
    <col min="16" max="18" width="6.85546875" style="10" hidden="1" customWidth="1"/>
    <col min="19" max="19" width="8" style="10" hidden="1" customWidth="1"/>
    <col min="20" max="20" width="2" style="10" hidden="1" customWidth="1"/>
    <col min="21" max="23" width="6.85546875" style="10" hidden="1" customWidth="1"/>
    <col min="24" max="24" width="8" style="10" hidden="1" customWidth="1"/>
    <col min="25" max="25" width="1.140625" style="10" customWidth="1"/>
    <col min="26" max="26" width="13.7109375" style="10" customWidth="1"/>
    <col min="27" max="30" width="3.28515625" style="10" bestFit="1" customWidth="1"/>
    <col min="31" max="16384" width="9.140625" style="10"/>
  </cols>
  <sheetData>
    <row r="1" spans="1:30" x14ac:dyDescent="0.25">
      <c r="A1" s="10" t="s">
        <v>58</v>
      </c>
      <c r="B1" s="10" t="s">
        <v>100</v>
      </c>
      <c r="C1" s="11" t="s">
        <v>57</v>
      </c>
      <c r="D1" s="11"/>
      <c r="E1" s="11"/>
      <c r="G1" s="7" t="s">
        <v>64</v>
      </c>
      <c r="H1" s="7" t="s">
        <v>65</v>
      </c>
      <c r="I1" s="7" t="s">
        <v>99</v>
      </c>
      <c r="K1" s="7" t="s">
        <v>106</v>
      </c>
      <c r="L1" s="7" t="s">
        <v>107</v>
      </c>
      <c r="M1" s="7" t="s">
        <v>108</v>
      </c>
      <c r="N1" s="7" t="s">
        <v>109</v>
      </c>
      <c r="P1" s="7" t="s">
        <v>110</v>
      </c>
      <c r="Q1" s="7" t="s">
        <v>111</v>
      </c>
      <c r="R1" s="7" t="s">
        <v>112</v>
      </c>
      <c r="S1" s="7" t="s">
        <v>113</v>
      </c>
      <c r="U1" s="7" t="s">
        <v>110</v>
      </c>
      <c r="V1" s="7" t="s">
        <v>111</v>
      </c>
      <c r="W1" s="7" t="s">
        <v>112</v>
      </c>
      <c r="X1" s="7" t="s">
        <v>113</v>
      </c>
      <c r="Z1" s="7" t="s">
        <v>116</v>
      </c>
      <c r="AA1" s="7">
        <v>1</v>
      </c>
      <c r="AB1" s="7">
        <v>6</v>
      </c>
      <c r="AC1" s="7">
        <v>9</v>
      </c>
      <c r="AD1" s="7">
        <v>12</v>
      </c>
    </row>
    <row r="2" spans="1:30" x14ac:dyDescent="0.25">
      <c r="A2" s="7" t="s">
        <v>0</v>
      </c>
      <c r="B2" s="7" t="s">
        <v>101</v>
      </c>
      <c r="C2" s="7" t="s">
        <v>64</v>
      </c>
      <c r="D2" s="7" t="s">
        <v>65</v>
      </c>
      <c r="E2" s="7" t="s">
        <v>99</v>
      </c>
      <c r="G2" s="10">
        <f>SUM(G3:G210)</f>
        <v>32</v>
      </c>
      <c r="H2" s="10">
        <f>SUM(H3:H210)</f>
        <v>79</v>
      </c>
      <c r="I2" s="10">
        <f>SUM(I3:I210)</f>
        <v>97</v>
      </c>
      <c r="K2" s="10">
        <f>SUM(K3:K210)</f>
        <v>14</v>
      </c>
      <c r="L2" s="10">
        <f t="shared" ref="L2:N2" si="0">SUM(L3:L210)</f>
        <v>5</v>
      </c>
      <c r="M2" s="10">
        <f t="shared" si="0"/>
        <v>7</v>
      </c>
      <c r="N2" s="10">
        <f t="shared" si="0"/>
        <v>6</v>
      </c>
      <c r="P2" s="10">
        <f>SUM(P3:P210)</f>
        <v>17</v>
      </c>
      <c r="Q2" s="10">
        <f>SUM(Q3:Q210)</f>
        <v>27</v>
      </c>
      <c r="R2" s="10">
        <f>SUM(R3:R210)</f>
        <v>18</v>
      </c>
      <c r="S2" s="10">
        <f>SUM(S3:S210)</f>
        <v>17</v>
      </c>
      <c r="U2" s="10">
        <f>SUM(U3:U210)</f>
        <v>21</v>
      </c>
      <c r="V2" s="10">
        <f>SUM(V3:V210)</f>
        <v>20</v>
      </c>
      <c r="W2" s="10">
        <f>SUM(W3:W210)</f>
        <v>27</v>
      </c>
      <c r="X2" s="10">
        <f>SUM(X3:X210)</f>
        <v>29</v>
      </c>
      <c r="Z2" s="7" t="s">
        <v>64</v>
      </c>
      <c r="AA2" s="17">
        <f>K2</f>
        <v>14</v>
      </c>
      <c r="AB2" s="17">
        <f>L2</f>
        <v>5</v>
      </c>
      <c r="AC2" s="17">
        <f>M2</f>
        <v>7</v>
      </c>
      <c r="AD2" s="17">
        <f>N2</f>
        <v>6</v>
      </c>
    </row>
    <row r="3" spans="1:30" x14ac:dyDescent="0.25">
      <c r="A3" s="8" t="s">
        <v>1</v>
      </c>
      <c r="B3" s="10">
        <v>1</v>
      </c>
      <c r="C3" s="13">
        <v>1.3708349963379831E-4</v>
      </c>
      <c r="D3" s="13">
        <v>4.3687677584745198E-4</v>
      </c>
      <c r="E3" s="13">
        <v>1.7373830098996209E-3</v>
      </c>
      <c r="G3" s="10">
        <f>IF(AND(C3&lt;D3,C3&lt;E3),1,0)</f>
        <v>1</v>
      </c>
      <c r="H3" s="10">
        <f>IF(AND(D3&lt;E3,D3&lt;C3),1,0)</f>
        <v>0</v>
      </c>
      <c r="I3" s="10">
        <f>IF(AND(E3&lt;C3,E3&lt;D3),1,0)</f>
        <v>0</v>
      </c>
      <c r="K3" s="10">
        <f>IF(AND($B3=1,$G3=1),1,0)</f>
        <v>1</v>
      </c>
      <c r="L3" s="10">
        <f>IF(AND($B3=6,$G3=1),1,0)</f>
        <v>0</v>
      </c>
      <c r="M3" s="10">
        <f>IF(AND($B3=9,$G3=1),1,0)</f>
        <v>0</v>
      </c>
      <c r="N3" s="10">
        <f>IF(AND($B3=12,$G3=1),1,0)</f>
        <v>0</v>
      </c>
      <c r="P3" s="10">
        <f>IF(AND($B3=1,$H3=1),1,0)</f>
        <v>0</v>
      </c>
      <c r="Q3" s="10">
        <f>IF(AND($B3=6,$H3=1),1,0)</f>
        <v>0</v>
      </c>
      <c r="R3" s="10">
        <f>IF(AND($B3=9,$H3=1),1,0)</f>
        <v>0</v>
      </c>
      <c r="S3" s="10">
        <f>IF(AND($B3=12,$H3=1),1,0)</f>
        <v>0</v>
      </c>
      <c r="U3" s="10">
        <f>IF(AND($B3=1,$I3=1),1,0)</f>
        <v>0</v>
      </c>
      <c r="V3" s="10">
        <f>IF(AND($B3=6,$I3=1),1,0)</f>
        <v>0</v>
      </c>
      <c r="W3" s="10">
        <f>IF(AND($B3=9,$I3=1),1,0)</f>
        <v>0</v>
      </c>
      <c r="X3" s="10">
        <f>IF(AND($B3=12,$I3=1),1,0)</f>
        <v>0</v>
      </c>
      <c r="Z3" s="7" t="s">
        <v>99</v>
      </c>
      <c r="AA3" s="17">
        <f>P2</f>
        <v>17</v>
      </c>
      <c r="AB3" s="17">
        <f>Q2</f>
        <v>27</v>
      </c>
      <c r="AC3" s="17">
        <f>R2</f>
        <v>18</v>
      </c>
      <c r="AD3" s="17">
        <f>S2</f>
        <v>17</v>
      </c>
    </row>
    <row r="4" spans="1:30" x14ac:dyDescent="0.25">
      <c r="A4" s="9"/>
      <c r="B4" s="10">
        <v>6</v>
      </c>
      <c r="C4" s="13">
        <v>1.860102759775612E-3</v>
      </c>
      <c r="D4" s="13">
        <v>4.9127719515417465E-4</v>
      </c>
      <c r="E4" s="13">
        <v>1.216781114854151E-3</v>
      </c>
      <c r="G4" s="10">
        <f t="shared" ref="G4:G67" si="1">IF(AND(C4&lt;D4,C4&lt;E4),1,0)</f>
        <v>0</v>
      </c>
      <c r="H4" s="10">
        <f t="shared" ref="H4:H67" si="2">IF(AND(D4&lt;E4,D4&lt;C4),1,0)</f>
        <v>1</v>
      </c>
      <c r="I4" s="10">
        <f t="shared" ref="I4:I67" si="3">IF(AND(E4&lt;C4,E4&lt;D4),1,0)</f>
        <v>0</v>
      </c>
      <c r="K4" s="10">
        <f t="shared" ref="K4:K67" si="4">IF(AND(B4=1,G4=1),1,0)</f>
        <v>0</v>
      </c>
      <c r="L4" s="10">
        <f t="shared" ref="L4:L67" si="5">IF(AND($B4=6,$G4=1),1,0)</f>
        <v>0</v>
      </c>
      <c r="M4" s="10">
        <f t="shared" ref="M4:M67" si="6">IF(AND($B4=9,$G4=1),1,0)</f>
        <v>0</v>
      </c>
      <c r="N4" s="10">
        <f t="shared" ref="N4:N67" si="7">IF(AND($B4=12,$G4=1),1,0)</f>
        <v>0</v>
      </c>
      <c r="P4" s="10">
        <f t="shared" ref="P4:P67" si="8">IF(AND($B4=1,$H4=1),1,0)</f>
        <v>0</v>
      </c>
      <c r="Q4" s="10">
        <f t="shared" ref="Q4:Q67" si="9">IF(AND($B4=6,$H4=1),1,0)</f>
        <v>1</v>
      </c>
      <c r="R4" s="10">
        <f t="shared" ref="R4:R67" si="10">IF(AND($B4=9,$H4=1),1,0)</f>
        <v>0</v>
      </c>
      <c r="S4" s="10">
        <f t="shared" ref="S4:S67" si="11">IF(AND($B4=12,$H4=1),1,0)</f>
        <v>0</v>
      </c>
      <c r="U4" s="10">
        <f t="shared" ref="U4:U67" si="12">IF(AND($B4=1,$I4=1),1,0)</f>
        <v>0</v>
      </c>
      <c r="V4" s="10">
        <f t="shared" ref="V4:V67" si="13">IF(AND($B4=6,$I4=1),1,0)</f>
        <v>0</v>
      </c>
      <c r="W4" s="10">
        <f t="shared" ref="W4:W67" si="14">IF(AND($B4=9,$I4=1),1,0)</f>
        <v>0</v>
      </c>
      <c r="X4" s="10">
        <f t="shared" ref="X4:X67" si="15">IF(AND($B4=12,$I4=1),1,0)</f>
        <v>0</v>
      </c>
      <c r="Z4" s="7" t="s">
        <v>65</v>
      </c>
      <c r="AA4" s="17">
        <f>U2</f>
        <v>21</v>
      </c>
      <c r="AB4" s="17">
        <f>V2</f>
        <v>20</v>
      </c>
      <c r="AC4" s="17">
        <f>W2</f>
        <v>27</v>
      </c>
      <c r="AD4" s="17">
        <f>X2</f>
        <v>29</v>
      </c>
    </row>
    <row r="5" spans="1:30" x14ac:dyDescent="0.25">
      <c r="A5" s="9"/>
      <c r="B5" s="10">
        <v>9</v>
      </c>
      <c r="C5" s="13">
        <v>1.645821004436855E-3</v>
      </c>
      <c r="D5" s="13">
        <v>5.9419818888593976E-4</v>
      </c>
      <c r="E5" s="13">
        <v>8.5824561854654178E-4</v>
      </c>
      <c r="G5" s="10">
        <f t="shared" si="1"/>
        <v>0</v>
      </c>
      <c r="H5" s="10">
        <f t="shared" si="2"/>
        <v>1</v>
      </c>
      <c r="I5" s="10">
        <f t="shared" si="3"/>
        <v>0</v>
      </c>
      <c r="K5" s="10">
        <f t="shared" si="4"/>
        <v>0</v>
      </c>
      <c r="L5" s="10">
        <f t="shared" si="5"/>
        <v>0</v>
      </c>
      <c r="M5" s="10">
        <f t="shared" si="6"/>
        <v>0</v>
      </c>
      <c r="N5" s="10">
        <f t="shared" si="7"/>
        <v>0</v>
      </c>
      <c r="P5" s="10">
        <f t="shared" si="8"/>
        <v>0</v>
      </c>
      <c r="Q5" s="10">
        <f t="shared" si="9"/>
        <v>0</v>
      </c>
      <c r="R5" s="10">
        <f t="shared" si="10"/>
        <v>1</v>
      </c>
      <c r="S5" s="10">
        <f t="shared" si="11"/>
        <v>0</v>
      </c>
      <c r="U5" s="10">
        <f t="shared" si="12"/>
        <v>0</v>
      </c>
      <c r="V5" s="10">
        <f t="shared" si="13"/>
        <v>0</v>
      </c>
      <c r="W5" s="10">
        <f t="shared" si="14"/>
        <v>0</v>
      </c>
      <c r="X5" s="10">
        <f t="shared" si="15"/>
        <v>0</v>
      </c>
      <c r="Z5" s="18"/>
    </row>
    <row r="6" spans="1:30" x14ac:dyDescent="0.25">
      <c r="A6" s="9"/>
      <c r="B6" s="10">
        <v>12</v>
      </c>
      <c r="C6" s="13">
        <v>2.2059577499927139E-3</v>
      </c>
      <c r="D6" s="13">
        <v>1.6975370166829359E-3</v>
      </c>
      <c r="E6" s="13">
        <v>1.941208010651159E-3</v>
      </c>
      <c r="G6" s="10">
        <f t="shared" si="1"/>
        <v>0</v>
      </c>
      <c r="H6" s="10">
        <f t="shared" si="2"/>
        <v>1</v>
      </c>
      <c r="I6" s="10">
        <f t="shared" si="3"/>
        <v>0</v>
      </c>
      <c r="K6" s="10">
        <f t="shared" si="4"/>
        <v>0</v>
      </c>
      <c r="L6" s="10">
        <f t="shared" si="5"/>
        <v>0</v>
      </c>
      <c r="M6" s="10">
        <f t="shared" si="6"/>
        <v>0</v>
      </c>
      <c r="N6" s="10">
        <f t="shared" si="7"/>
        <v>0</v>
      </c>
      <c r="P6" s="10">
        <f t="shared" si="8"/>
        <v>0</v>
      </c>
      <c r="Q6" s="10">
        <f t="shared" si="9"/>
        <v>0</v>
      </c>
      <c r="R6" s="10">
        <f t="shared" si="10"/>
        <v>0</v>
      </c>
      <c r="S6" s="10">
        <f t="shared" si="11"/>
        <v>1</v>
      </c>
      <c r="U6" s="10">
        <f t="shared" si="12"/>
        <v>0</v>
      </c>
      <c r="V6" s="10">
        <f t="shared" si="13"/>
        <v>0</v>
      </c>
      <c r="W6" s="10">
        <f t="shared" si="14"/>
        <v>0</v>
      </c>
      <c r="X6" s="10">
        <f t="shared" si="15"/>
        <v>0</v>
      </c>
    </row>
    <row r="7" spans="1:30" x14ac:dyDescent="0.25">
      <c r="A7" s="9" t="s">
        <v>2</v>
      </c>
      <c r="B7" s="10">
        <v>1</v>
      </c>
      <c r="C7" s="13">
        <v>9.3987283875960601E-2</v>
      </c>
      <c r="D7" s="13">
        <v>5.8834771470032713E-3</v>
      </c>
      <c r="E7" s="13">
        <v>5.8548628737453154E-3</v>
      </c>
      <c r="G7" s="10">
        <f t="shared" si="1"/>
        <v>0</v>
      </c>
      <c r="H7" s="10">
        <f t="shared" si="2"/>
        <v>0</v>
      </c>
      <c r="I7" s="10">
        <f t="shared" si="3"/>
        <v>1</v>
      </c>
      <c r="K7" s="10">
        <f t="shared" si="4"/>
        <v>0</v>
      </c>
      <c r="L7" s="10">
        <f t="shared" si="5"/>
        <v>0</v>
      </c>
      <c r="M7" s="10">
        <f t="shared" si="6"/>
        <v>0</v>
      </c>
      <c r="N7" s="10">
        <f t="shared" si="7"/>
        <v>0</v>
      </c>
      <c r="P7" s="10">
        <f t="shared" si="8"/>
        <v>0</v>
      </c>
      <c r="Q7" s="10">
        <f t="shared" si="9"/>
        <v>0</v>
      </c>
      <c r="R7" s="10">
        <f t="shared" si="10"/>
        <v>0</v>
      </c>
      <c r="S7" s="10">
        <f t="shared" si="11"/>
        <v>0</v>
      </c>
      <c r="U7" s="10">
        <f t="shared" si="12"/>
        <v>1</v>
      </c>
      <c r="V7" s="10">
        <f t="shared" si="13"/>
        <v>0</v>
      </c>
      <c r="W7" s="10">
        <f t="shared" si="14"/>
        <v>0</v>
      </c>
      <c r="X7" s="10">
        <f t="shared" si="15"/>
        <v>0</v>
      </c>
    </row>
    <row r="8" spans="1:30" x14ac:dyDescent="0.25">
      <c r="A8" s="9"/>
      <c r="B8" s="10">
        <v>6</v>
      </c>
      <c r="C8" s="13">
        <v>0.42258039067214459</v>
      </c>
      <c r="D8" s="13">
        <v>4.3430996380292353E-2</v>
      </c>
      <c r="E8" s="13">
        <v>6.5888697370182117E-2</v>
      </c>
      <c r="G8" s="10">
        <f t="shared" si="1"/>
        <v>0</v>
      </c>
      <c r="H8" s="10">
        <f t="shared" si="2"/>
        <v>1</v>
      </c>
      <c r="I8" s="10">
        <f t="shared" si="3"/>
        <v>0</v>
      </c>
      <c r="K8" s="10">
        <f t="shared" si="4"/>
        <v>0</v>
      </c>
      <c r="L8" s="10">
        <f t="shared" si="5"/>
        <v>0</v>
      </c>
      <c r="M8" s="10">
        <f t="shared" si="6"/>
        <v>0</v>
      </c>
      <c r="N8" s="10">
        <f t="shared" si="7"/>
        <v>0</v>
      </c>
      <c r="P8" s="10">
        <f t="shared" si="8"/>
        <v>0</v>
      </c>
      <c r="Q8" s="10">
        <f t="shared" si="9"/>
        <v>1</v>
      </c>
      <c r="R8" s="10">
        <f t="shared" si="10"/>
        <v>0</v>
      </c>
      <c r="S8" s="10">
        <f t="shared" si="11"/>
        <v>0</v>
      </c>
      <c r="U8" s="10">
        <f t="shared" si="12"/>
        <v>0</v>
      </c>
      <c r="V8" s="10">
        <f t="shared" si="13"/>
        <v>0</v>
      </c>
      <c r="W8" s="10">
        <f t="shared" si="14"/>
        <v>0</v>
      </c>
      <c r="X8" s="10">
        <f t="shared" si="15"/>
        <v>0</v>
      </c>
    </row>
    <row r="9" spans="1:30" x14ac:dyDescent="0.25">
      <c r="A9" s="9"/>
      <c r="B9" s="10">
        <v>9</v>
      </c>
      <c r="C9" s="13">
        <v>0.31961075225736318</v>
      </c>
      <c r="D9" s="13">
        <v>4.5107125282614381E-2</v>
      </c>
      <c r="E9" s="13">
        <v>4.6760033767458943E-2</v>
      </c>
      <c r="G9" s="10">
        <f t="shared" si="1"/>
        <v>0</v>
      </c>
      <c r="H9" s="10">
        <f t="shared" si="2"/>
        <v>1</v>
      </c>
      <c r="I9" s="10">
        <f t="shared" si="3"/>
        <v>0</v>
      </c>
      <c r="K9" s="10">
        <f t="shared" si="4"/>
        <v>0</v>
      </c>
      <c r="L9" s="10">
        <f t="shared" si="5"/>
        <v>0</v>
      </c>
      <c r="M9" s="10">
        <f t="shared" si="6"/>
        <v>0</v>
      </c>
      <c r="N9" s="10">
        <f t="shared" si="7"/>
        <v>0</v>
      </c>
      <c r="P9" s="10">
        <f t="shared" si="8"/>
        <v>0</v>
      </c>
      <c r="Q9" s="10">
        <f t="shared" si="9"/>
        <v>0</v>
      </c>
      <c r="R9" s="10">
        <f t="shared" si="10"/>
        <v>1</v>
      </c>
      <c r="S9" s="10">
        <f t="shared" si="11"/>
        <v>0</v>
      </c>
      <c r="U9" s="10">
        <f t="shared" si="12"/>
        <v>0</v>
      </c>
      <c r="V9" s="10">
        <f t="shared" si="13"/>
        <v>0</v>
      </c>
      <c r="W9" s="10">
        <f t="shared" si="14"/>
        <v>0</v>
      </c>
      <c r="X9" s="10">
        <f t="shared" si="15"/>
        <v>0</v>
      </c>
    </row>
    <row r="10" spans="1:30" x14ac:dyDescent="0.25">
      <c r="A10" s="9"/>
      <c r="B10" s="10">
        <v>12</v>
      </c>
      <c r="C10" s="13">
        <v>0.26449896829247921</v>
      </c>
      <c r="D10" s="13">
        <v>5.9992818223853113E-2</v>
      </c>
      <c r="E10" s="13">
        <v>4.6777461046841627E-2</v>
      </c>
      <c r="G10" s="10">
        <f t="shared" si="1"/>
        <v>0</v>
      </c>
      <c r="H10" s="10">
        <f t="shared" si="2"/>
        <v>0</v>
      </c>
      <c r="I10" s="10">
        <f t="shared" si="3"/>
        <v>1</v>
      </c>
      <c r="K10" s="10">
        <f t="shared" si="4"/>
        <v>0</v>
      </c>
      <c r="L10" s="10">
        <f t="shared" si="5"/>
        <v>0</v>
      </c>
      <c r="M10" s="10">
        <f t="shared" si="6"/>
        <v>0</v>
      </c>
      <c r="N10" s="10">
        <f t="shared" si="7"/>
        <v>0</v>
      </c>
      <c r="P10" s="10">
        <f t="shared" si="8"/>
        <v>0</v>
      </c>
      <c r="Q10" s="10">
        <f t="shared" si="9"/>
        <v>0</v>
      </c>
      <c r="R10" s="10">
        <f t="shared" si="10"/>
        <v>0</v>
      </c>
      <c r="S10" s="10">
        <f t="shared" si="11"/>
        <v>0</v>
      </c>
      <c r="U10" s="10">
        <f t="shared" si="12"/>
        <v>0</v>
      </c>
      <c r="V10" s="10">
        <f t="shared" si="13"/>
        <v>0</v>
      </c>
      <c r="W10" s="10">
        <f t="shared" si="14"/>
        <v>0</v>
      </c>
      <c r="X10" s="10">
        <f t="shared" si="15"/>
        <v>1</v>
      </c>
    </row>
    <row r="11" spans="1:30" x14ac:dyDescent="0.25">
      <c r="A11" s="9" t="s">
        <v>3</v>
      </c>
      <c r="B11" s="10">
        <v>1</v>
      </c>
      <c r="C11" s="13">
        <v>8.5032022972186794E-4</v>
      </c>
      <c r="D11" s="13">
        <v>5.4914481908928457E-4</v>
      </c>
      <c r="E11" s="13">
        <v>1.6075686508361881E-3</v>
      </c>
      <c r="G11" s="10">
        <f t="shared" si="1"/>
        <v>0</v>
      </c>
      <c r="H11" s="10">
        <f t="shared" si="2"/>
        <v>1</v>
      </c>
      <c r="I11" s="10">
        <f t="shared" si="3"/>
        <v>0</v>
      </c>
      <c r="K11" s="10">
        <f t="shared" si="4"/>
        <v>0</v>
      </c>
      <c r="L11" s="10">
        <f t="shared" si="5"/>
        <v>0</v>
      </c>
      <c r="M11" s="10">
        <f t="shared" si="6"/>
        <v>0</v>
      </c>
      <c r="N11" s="10">
        <f t="shared" si="7"/>
        <v>0</v>
      </c>
      <c r="P11" s="10">
        <f t="shared" si="8"/>
        <v>1</v>
      </c>
      <c r="Q11" s="10">
        <f t="shared" si="9"/>
        <v>0</v>
      </c>
      <c r="R11" s="10">
        <f t="shared" si="10"/>
        <v>0</v>
      </c>
      <c r="S11" s="10">
        <f t="shared" si="11"/>
        <v>0</v>
      </c>
      <c r="U11" s="10">
        <f t="shared" si="12"/>
        <v>0</v>
      </c>
      <c r="V11" s="10">
        <f t="shared" si="13"/>
        <v>0</v>
      </c>
      <c r="W11" s="10">
        <f t="shared" si="14"/>
        <v>0</v>
      </c>
      <c r="X11" s="10">
        <f t="shared" si="15"/>
        <v>0</v>
      </c>
    </row>
    <row r="12" spans="1:30" x14ac:dyDescent="0.25">
      <c r="A12" s="9"/>
      <c r="B12" s="10">
        <v>6</v>
      </c>
      <c r="C12" s="13">
        <v>2.3797420023750779E-2</v>
      </c>
      <c r="D12" s="13">
        <v>2.7442326874248389E-3</v>
      </c>
      <c r="E12" s="13">
        <v>7.5078383001122356E-3</v>
      </c>
      <c r="G12" s="10">
        <f t="shared" si="1"/>
        <v>0</v>
      </c>
      <c r="H12" s="10">
        <f t="shared" si="2"/>
        <v>1</v>
      </c>
      <c r="I12" s="10">
        <f t="shared" si="3"/>
        <v>0</v>
      </c>
      <c r="K12" s="10">
        <f t="shared" si="4"/>
        <v>0</v>
      </c>
      <c r="L12" s="10">
        <f t="shared" si="5"/>
        <v>0</v>
      </c>
      <c r="M12" s="10">
        <f t="shared" si="6"/>
        <v>0</v>
      </c>
      <c r="N12" s="10">
        <f t="shared" si="7"/>
        <v>0</v>
      </c>
      <c r="P12" s="10">
        <f t="shared" si="8"/>
        <v>0</v>
      </c>
      <c r="Q12" s="10">
        <f t="shared" si="9"/>
        <v>1</v>
      </c>
      <c r="R12" s="10">
        <f t="shared" si="10"/>
        <v>0</v>
      </c>
      <c r="S12" s="10">
        <f t="shared" si="11"/>
        <v>0</v>
      </c>
      <c r="U12" s="10">
        <f t="shared" si="12"/>
        <v>0</v>
      </c>
      <c r="V12" s="10">
        <f t="shared" si="13"/>
        <v>0</v>
      </c>
      <c r="W12" s="10">
        <f t="shared" si="14"/>
        <v>0</v>
      </c>
      <c r="X12" s="10">
        <f t="shared" si="15"/>
        <v>0</v>
      </c>
    </row>
    <row r="13" spans="1:30" x14ac:dyDescent="0.25">
      <c r="A13" s="9"/>
      <c r="B13" s="10">
        <v>9</v>
      </c>
      <c r="C13" s="13">
        <v>1.6813210315068799E-2</v>
      </c>
      <c r="D13" s="13">
        <v>2.768481906480593E-3</v>
      </c>
      <c r="E13" s="13">
        <v>6.0465667596683557E-3</v>
      </c>
      <c r="G13" s="10">
        <f t="shared" si="1"/>
        <v>0</v>
      </c>
      <c r="H13" s="10">
        <f t="shared" si="2"/>
        <v>1</v>
      </c>
      <c r="I13" s="10">
        <f t="shared" si="3"/>
        <v>0</v>
      </c>
      <c r="K13" s="10">
        <f t="shared" si="4"/>
        <v>0</v>
      </c>
      <c r="L13" s="10">
        <f t="shared" si="5"/>
        <v>0</v>
      </c>
      <c r="M13" s="10">
        <f t="shared" si="6"/>
        <v>0</v>
      </c>
      <c r="N13" s="10">
        <f t="shared" si="7"/>
        <v>0</v>
      </c>
      <c r="P13" s="10">
        <f t="shared" si="8"/>
        <v>0</v>
      </c>
      <c r="Q13" s="10">
        <f t="shared" si="9"/>
        <v>0</v>
      </c>
      <c r="R13" s="10">
        <f t="shared" si="10"/>
        <v>1</v>
      </c>
      <c r="S13" s="10">
        <f t="shared" si="11"/>
        <v>0</v>
      </c>
      <c r="U13" s="10">
        <f t="shared" si="12"/>
        <v>0</v>
      </c>
      <c r="V13" s="10">
        <f t="shared" si="13"/>
        <v>0</v>
      </c>
      <c r="W13" s="10">
        <f t="shared" si="14"/>
        <v>0</v>
      </c>
      <c r="X13" s="10">
        <f t="shared" si="15"/>
        <v>0</v>
      </c>
    </row>
    <row r="14" spans="1:30" x14ac:dyDescent="0.25">
      <c r="A14" s="9"/>
      <c r="B14" s="10">
        <v>12</v>
      </c>
      <c r="C14" s="13">
        <v>1.325493765436719E-2</v>
      </c>
      <c r="D14" s="13">
        <v>3.3960797078231848E-3</v>
      </c>
      <c r="E14" s="13">
        <v>4.7375713683261373E-3</v>
      </c>
      <c r="G14" s="10">
        <f t="shared" si="1"/>
        <v>0</v>
      </c>
      <c r="H14" s="10">
        <f t="shared" si="2"/>
        <v>1</v>
      </c>
      <c r="I14" s="10">
        <f t="shared" si="3"/>
        <v>0</v>
      </c>
      <c r="K14" s="10">
        <f t="shared" si="4"/>
        <v>0</v>
      </c>
      <c r="L14" s="10">
        <f t="shared" si="5"/>
        <v>0</v>
      </c>
      <c r="M14" s="10">
        <f t="shared" si="6"/>
        <v>0</v>
      </c>
      <c r="N14" s="10">
        <f t="shared" si="7"/>
        <v>0</v>
      </c>
      <c r="P14" s="10">
        <f t="shared" si="8"/>
        <v>0</v>
      </c>
      <c r="Q14" s="10">
        <f t="shared" si="9"/>
        <v>0</v>
      </c>
      <c r="R14" s="10">
        <f t="shared" si="10"/>
        <v>0</v>
      </c>
      <c r="S14" s="10">
        <f t="shared" si="11"/>
        <v>1</v>
      </c>
      <c r="U14" s="10">
        <f t="shared" si="12"/>
        <v>0</v>
      </c>
      <c r="V14" s="10">
        <f t="shared" si="13"/>
        <v>0</v>
      </c>
      <c r="W14" s="10">
        <f t="shared" si="14"/>
        <v>0</v>
      </c>
      <c r="X14" s="10">
        <f t="shared" si="15"/>
        <v>0</v>
      </c>
    </row>
    <row r="15" spans="1:30" x14ac:dyDescent="0.25">
      <c r="A15" s="9" t="s">
        <v>4</v>
      </c>
      <c r="B15" s="10">
        <v>1</v>
      </c>
      <c r="C15" s="13">
        <v>2.9393323360732128E-4</v>
      </c>
      <c r="D15" s="13">
        <v>2.489229666466848E-5</v>
      </c>
      <c r="E15" s="13">
        <v>4.9780349074502496E-3</v>
      </c>
      <c r="G15" s="10">
        <f t="shared" si="1"/>
        <v>0</v>
      </c>
      <c r="H15" s="10">
        <f t="shared" si="2"/>
        <v>1</v>
      </c>
      <c r="I15" s="10">
        <f t="shared" si="3"/>
        <v>0</v>
      </c>
      <c r="K15" s="10">
        <f t="shared" si="4"/>
        <v>0</v>
      </c>
      <c r="L15" s="10">
        <f t="shared" si="5"/>
        <v>0</v>
      </c>
      <c r="M15" s="10">
        <f t="shared" si="6"/>
        <v>0</v>
      </c>
      <c r="N15" s="10">
        <f t="shared" si="7"/>
        <v>0</v>
      </c>
      <c r="P15" s="10">
        <f t="shared" si="8"/>
        <v>1</v>
      </c>
      <c r="Q15" s="10">
        <f t="shared" si="9"/>
        <v>0</v>
      </c>
      <c r="R15" s="10">
        <f t="shared" si="10"/>
        <v>0</v>
      </c>
      <c r="S15" s="10">
        <f t="shared" si="11"/>
        <v>0</v>
      </c>
      <c r="U15" s="10">
        <f t="shared" si="12"/>
        <v>0</v>
      </c>
      <c r="V15" s="10">
        <f t="shared" si="13"/>
        <v>0</v>
      </c>
      <c r="W15" s="10">
        <f t="shared" si="14"/>
        <v>0</v>
      </c>
      <c r="X15" s="10">
        <f t="shared" si="15"/>
        <v>0</v>
      </c>
    </row>
    <row r="16" spans="1:30" x14ac:dyDescent="0.25">
      <c r="A16" s="9"/>
      <c r="B16" s="10">
        <v>6</v>
      </c>
      <c r="C16" s="13">
        <v>1.4063839506175291E-2</v>
      </c>
      <c r="D16" s="13">
        <v>1.0449352383580959E-3</v>
      </c>
      <c r="E16" s="13">
        <v>6.0706940691526547E-3</v>
      </c>
      <c r="G16" s="10">
        <f t="shared" si="1"/>
        <v>0</v>
      </c>
      <c r="H16" s="10">
        <f t="shared" si="2"/>
        <v>1</v>
      </c>
      <c r="I16" s="10">
        <f t="shared" si="3"/>
        <v>0</v>
      </c>
      <c r="K16" s="10">
        <f t="shared" si="4"/>
        <v>0</v>
      </c>
      <c r="L16" s="10">
        <f t="shared" si="5"/>
        <v>0</v>
      </c>
      <c r="M16" s="10">
        <f t="shared" si="6"/>
        <v>0</v>
      </c>
      <c r="N16" s="10">
        <f t="shared" si="7"/>
        <v>0</v>
      </c>
      <c r="P16" s="10">
        <f t="shared" si="8"/>
        <v>0</v>
      </c>
      <c r="Q16" s="10">
        <f t="shared" si="9"/>
        <v>1</v>
      </c>
      <c r="R16" s="10">
        <f t="shared" si="10"/>
        <v>0</v>
      </c>
      <c r="S16" s="10">
        <f t="shared" si="11"/>
        <v>0</v>
      </c>
      <c r="U16" s="10">
        <f t="shared" si="12"/>
        <v>0</v>
      </c>
      <c r="V16" s="10">
        <f t="shared" si="13"/>
        <v>0</v>
      </c>
      <c r="W16" s="10">
        <f t="shared" si="14"/>
        <v>0</v>
      </c>
      <c r="X16" s="10">
        <f t="shared" si="15"/>
        <v>0</v>
      </c>
    </row>
    <row r="17" spans="1:24" x14ac:dyDescent="0.25">
      <c r="A17" s="9"/>
      <c r="B17" s="10">
        <v>9</v>
      </c>
      <c r="C17" s="13">
        <v>1.2310101619623599E-2</v>
      </c>
      <c r="D17" s="13">
        <v>1.548505506578165E-3</v>
      </c>
      <c r="E17" s="13">
        <v>9.0935154016910207E-3</v>
      </c>
      <c r="G17" s="10">
        <f t="shared" si="1"/>
        <v>0</v>
      </c>
      <c r="H17" s="10">
        <f t="shared" si="2"/>
        <v>1</v>
      </c>
      <c r="I17" s="10">
        <f t="shared" si="3"/>
        <v>0</v>
      </c>
      <c r="K17" s="10">
        <f t="shared" si="4"/>
        <v>0</v>
      </c>
      <c r="L17" s="10">
        <f t="shared" si="5"/>
        <v>0</v>
      </c>
      <c r="M17" s="10">
        <f t="shared" si="6"/>
        <v>0</v>
      </c>
      <c r="N17" s="10">
        <f t="shared" si="7"/>
        <v>0</v>
      </c>
      <c r="P17" s="10">
        <f t="shared" si="8"/>
        <v>0</v>
      </c>
      <c r="Q17" s="10">
        <f t="shared" si="9"/>
        <v>0</v>
      </c>
      <c r="R17" s="10">
        <f t="shared" si="10"/>
        <v>1</v>
      </c>
      <c r="S17" s="10">
        <f t="shared" si="11"/>
        <v>0</v>
      </c>
      <c r="U17" s="10">
        <f t="shared" si="12"/>
        <v>0</v>
      </c>
      <c r="V17" s="10">
        <f t="shared" si="13"/>
        <v>0</v>
      </c>
      <c r="W17" s="10">
        <f t="shared" si="14"/>
        <v>0</v>
      </c>
      <c r="X17" s="10">
        <f t="shared" si="15"/>
        <v>0</v>
      </c>
    </row>
    <row r="18" spans="1:24" x14ac:dyDescent="0.25">
      <c r="A18" s="9"/>
      <c r="B18" s="10">
        <v>12</v>
      </c>
      <c r="C18" s="13">
        <v>1.462290875551572E-2</v>
      </c>
      <c r="D18" s="13">
        <v>3.0408487579109619E-3</v>
      </c>
      <c r="E18" s="13">
        <v>1.0849318862201579E-2</v>
      </c>
      <c r="G18" s="10">
        <f t="shared" si="1"/>
        <v>0</v>
      </c>
      <c r="H18" s="10">
        <f t="shared" si="2"/>
        <v>1</v>
      </c>
      <c r="I18" s="10">
        <f t="shared" si="3"/>
        <v>0</v>
      </c>
      <c r="K18" s="10">
        <f t="shared" si="4"/>
        <v>0</v>
      </c>
      <c r="L18" s="10">
        <f t="shared" si="5"/>
        <v>0</v>
      </c>
      <c r="M18" s="10">
        <f t="shared" si="6"/>
        <v>0</v>
      </c>
      <c r="N18" s="10">
        <f t="shared" si="7"/>
        <v>0</v>
      </c>
      <c r="P18" s="10">
        <f t="shared" si="8"/>
        <v>0</v>
      </c>
      <c r="Q18" s="10">
        <f t="shared" si="9"/>
        <v>0</v>
      </c>
      <c r="R18" s="10">
        <f t="shared" si="10"/>
        <v>0</v>
      </c>
      <c r="S18" s="10">
        <f t="shared" si="11"/>
        <v>1</v>
      </c>
      <c r="U18" s="10">
        <f t="shared" si="12"/>
        <v>0</v>
      </c>
      <c r="V18" s="10">
        <f t="shared" si="13"/>
        <v>0</v>
      </c>
      <c r="W18" s="10">
        <f t="shared" si="14"/>
        <v>0</v>
      </c>
      <c r="X18" s="10">
        <f t="shared" si="15"/>
        <v>0</v>
      </c>
    </row>
    <row r="19" spans="1:24" x14ac:dyDescent="0.25">
      <c r="A19" s="9" t="s">
        <v>5</v>
      </c>
      <c r="B19" s="10">
        <v>1</v>
      </c>
      <c r="C19" s="13">
        <v>7.860454471927493E-3</v>
      </c>
      <c r="D19" s="13">
        <v>1.075757638051778E-3</v>
      </c>
      <c r="E19" s="13">
        <v>6.3644152184088671E-5</v>
      </c>
      <c r="G19" s="10">
        <f t="shared" si="1"/>
        <v>0</v>
      </c>
      <c r="H19" s="10">
        <f t="shared" si="2"/>
        <v>0</v>
      </c>
      <c r="I19" s="10">
        <f t="shared" si="3"/>
        <v>1</v>
      </c>
      <c r="K19" s="10">
        <f t="shared" si="4"/>
        <v>0</v>
      </c>
      <c r="L19" s="10">
        <f t="shared" si="5"/>
        <v>0</v>
      </c>
      <c r="M19" s="10">
        <f t="shared" si="6"/>
        <v>0</v>
      </c>
      <c r="N19" s="10">
        <f t="shared" si="7"/>
        <v>0</v>
      </c>
      <c r="P19" s="10">
        <f t="shared" si="8"/>
        <v>0</v>
      </c>
      <c r="Q19" s="10">
        <f t="shared" si="9"/>
        <v>0</v>
      </c>
      <c r="R19" s="10">
        <f t="shared" si="10"/>
        <v>0</v>
      </c>
      <c r="S19" s="10">
        <f t="shared" si="11"/>
        <v>0</v>
      </c>
      <c r="U19" s="10">
        <f t="shared" si="12"/>
        <v>1</v>
      </c>
      <c r="V19" s="10">
        <f t="shared" si="13"/>
        <v>0</v>
      </c>
      <c r="W19" s="10">
        <f t="shared" si="14"/>
        <v>0</v>
      </c>
      <c r="X19" s="10">
        <f t="shared" si="15"/>
        <v>0</v>
      </c>
    </row>
    <row r="20" spans="1:24" x14ac:dyDescent="0.25">
      <c r="A20" s="9"/>
      <c r="B20" s="10">
        <v>6</v>
      </c>
      <c r="C20" s="13">
        <v>3.7384847989810881E-3</v>
      </c>
      <c r="D20" s="13">
        <v>1.3798453420919279E-3</v>
      </c>
      <c r="E20" s="13">
        <v>3.5250357973491171E-4</v>
      </c>
      <c r="G20" s="10">
        <f t="shared" si="1"/>
        <v>0</v>
      </c>
      <c r="H20" s="10">
        <f t="shared" si="2"/>
        <v>0</v>
      </c>
      <c r="I20" s="10">
        <f t="shared" si="3"/>
        <v>1</v>
      </c>
      <c r="K20" s="10">
        <f t="shared" si="4"/>
        <v>0</v>
      </c>
      <c r="L20" s="10">
        <f t="shared" si="5"/>
        <v>0</v>
      </c>
      <c r="M20" s="10">
        <f t="shared" si="6"/>
        <v>0</v>
      </c>
      <c r="N20" s="10">
        <f t="shared" si="7"/>
        <v>0</v>
      </c>
      <c r="P20" s="10">
        <f t="shared" si="8"/>
        <v>0</v>
      </c>
      <c r="Q20" s="10">
        <f t="shared" si="9"/>
        <v>0</v>
      </c>
      <c r="R20" s="10">
        <f t="shared" si="10"/>
        <v>0</v>
      </c>
      <c r="S20" s="10">
        <f t="shared" si="11"/>
        <v>0</v>
      </c>
      <c r="U20" s="10">
        <f t="shared" si="12"/>
        <v>0</v>
      </c>
      <c r="V20" s="10">
        <f t="shared" si="13"/>
        <v>1</v>
      </c>
      <c r="W20" s="10">
        <f t="shared" si="14"/>
        <v>0</v>
      </c>
      <c r="X20" s="10">
        <f t="shared" si="15"/>
        <v>0</v>
      </c>
    </row>
    <row r="21" spans="1:24" x14ac:dyDescent="0.25">
      <c r="A21" s="9"/>
      <c r="B21" s="10">
        <v>9</v>
      </c>
      <c r="C21" s="13">
        <v>4.030486172367685E-3</v>
      </c>
      <c r="D21" s="13">
        <v>1.3829091082256889E-3</v>
      </c>
      <c r="E21" s="13">
        <v>6.1650849266601485E-4</v>
      </c>
      <c r="G21" s="10">
        <f t="shared" si="1"/>
        <v>0</v>
      </c>
      <c r="H21" s="10">
        <f t="shared" si="2"/>
        <v>0</v>
      </c>
      <c r="I21" s="10">
        <f t="shared" si="3"/>
        <v>1</v>
      </c>
      <c r="K21" s="10">
        <f t="shared" si="4"/>
        <v>0</v>
      </c>
      <c r="L21" s="10">
        <f t="shared" si="5"/>
        <v>0</v>
      </c>
      <c r="M21" s="10">
        <f t="shared" si="6"/>
        <v>0</v>
      </c>
      <c r="N21" s="10">
        <f t="shared" si="7"/>
        <v>0</v>
      </c>
      <c r="P21" s="10">
        <f t="shared" si="8"/>
        <v>0</v>
      </c>
      <c r="Q21" s="10">
        <f t="shared" si="9"/>
        <v>0</v>
      </c>
      <c r="R21" s="10">
        <f t="shared" si="10"/>
        <v>0</v>
      </c>
      <c r="S21" s="10">
        <f t="shared" si="11"/>
        <v>0</v>
      </c>
      <c r="U21" s="10">
        <f t="shared" si="12"/>
        <v>0</v>
      </c>
      <c r="V21" s="10">
        <f t="shared" si="13"/>
        <v>0</v>
      </c>
      <c r="W21" s="10">
        <f t="shared" si="14"/>
        <v>1</v>
      </c>
      <c r="X21" s="10">
        <f t="shared" si="15"/>
        <v>0</v>
      </c>
    </row>
    <row r="22" spans="1:24" x14ac:dyDescent="0.25">
      <c r="A22" s="9"/>
      <c r="B22" s="10">
        <v>12</v>
      </c>
      <c r="C22" s="13">
        <v>3.0622064197408879E-3</v>
      </c>
      <c r="D22" s="13">
        <v>2.0683893106624059E-3</v>
      </c>
      <c r="E22" s="13">
        <v>5.1744137656305276E-4</v>
      </c>
      <c r="G22" s="10">
        <f t="shared" si="1"/>
        <v>0</v>
      </c>
      <c r="H22" s="10">
        <f t="shared" si="2"/>
        <v>0</v>
      </c>
      <c r="I22" s="10">
        <f t="shared" si="3"/>
        <v>1</v>
      </c>
      <c r="K22" s="10">
        <f t="shared" si="4"/>
        <v>0</v>
      </c>
      <c r="L22" s="10">
        <f t="shared" si="5"/>
        <v>0</v>
      </c>
      <c r="M22" s="10">
        <f t="shared" si="6"/>
        <v>0</v>
      </c>
      <c r="N22" s="10">
        <f t="shared" si="7"/>
        <v>0</v>
      </c>
      <c r="P22" s="10">
        <f t="shared" si="8"/>
        <v>0</v>
      </c>
      <c r="Q22" s="10">
        <f t="shared" si="9"/>
        <v>0</v>
      </c>
      <c r="R22" s="10">
        <f t="shared" si="10"/>
        <v>0</v>
      </c>
      <c r="S22" s="10">
        <f t="shared" si="11"/>
        <v>0</v>
      </c>
      <c r="U22" s="10">
        <f t="shared" si="12"/>
        <v>0</v>
      </c>
      <c r="V22" s="10">
        <f t="shared" si="13"/>
        <v>0</v>
      </c>
      <c r="W22" s="10">
        <f t="shared" si="14"/>
        <v>0</v>
      </c>
      <c r="X22" s="10">
        <f t="shared" si="15"/>
        <v>1</v>
      </c>
    </row>
    <row r="23" spans="1:24" x14ac:dyDescent="0.25">
      <c r="A23" s="9" t="s">
        <v>6</v>
      </c>
      <c r="B23" s="10">
        <v>1</v>
      </c>
      <c r="C23" s="13">
        <v>0.63342341093611454</v>
      </c>
      <c r="D23" s="13">
        <v>2.6513314247165159E-2</v>
      </c>
      <c r="E23" s="13">
        <v>0.2253945335970734</v>
      </c>
      <c r="G23" s="10">
        <f t="shared" si="1"/>
        <v>0</v>
      </c>
      <c r="H23" s="10">
        <f t="shared" si="2"/>
        <v>1</v>
      </c>
      <c r="I23" s="10">
        <f t="shared" si="3"/>
        <v>0</v>
      </c>
      <c r="K23" s="10">
        <f t="shared" si="4"/>
        <v>0</v>
      </c>
      <c r="L23" s="10">
        <f t="shared" si="5"/>
        <v>0</v>
      </c>
      <c r="M23" s="10">
        <f t="shared" si="6"/>
        <v>0</v>
      </c>
      <c r="N23" s="10">
        <f t="shared" si="7"/>
        <v>0</v>
      </c>
      <c r="P23" s="10">
        <f t="shared" si="8"/>
        <v>1</v>
      </c>
      <c r="Q23" s="10">
        <f t="shared" si="9"/>
        <v>0</v>
      </c>
      <c r="R23" s="10">
        <f t="shared" si="10"/>
        <v>0</v>
      </c>
      <c r="S23" s="10">
        <f t="shared" si="11"/>
        <v>0</v>
      </c>
      <c r="U23" s="10">
        <f t="shared" si="12"/>
        <v>0</v>
      </c>
      <c r="V23" s="10">
        <f t="shared" si="13"/>
        <v>0</v>
      </c>
      <c r="W23" s="10">
        <f t="shared" si="14"/>
        <v>0</v>
      </c>
      <c r="X23" s="10">
        <f t="shared" si="15"/>
        <v>0</v>
      </c>
    </row>
    <row r="24" spans="1:24" x14ac:dyDescent="0.25">
      <c r="A24" s="9"/>
      <c r="B24" s="10">
        <v>6</v>
      </c>
      <c r="C24" s="13">
        <v>1.4117907838954049</v>
      </c>
      <c r="D24" s="13">
        <v>3.8889868098223007E-2</v>
      </c>
      <c r="E24" s="13">
        <v>6.4612775129283734E-2</v>
      </c>
      <c r="G24" s="10">
        <f t="shared" si="1"/>
        <v>0</v>
      </c>
      <c r="H24" s="10">
        <f t="shared" si="2"/>
        <v>1</v>
      </c>
      <c r="I24" s="10">
        <f t="shared" si="3"/>
        <v>0</v>
      </c>
      <c r="K24" s="10">
        <f t="shared" si="4"/>
        <v>0</v>
      </c>
      <c r="L24" s="10">
        <f t="shared" si="5"/>
        <v>0</v>
      </c>
      <c r="M24" s="10">
        <f t="shared" si="6"/>
        <v>0</v>
      </c>
      <c r="N24" s="10">
        <f t="shared" si="7"/>
        <v>0</v>
      </c>
      <c r="P24" s="10">
        <f t="shared" si="8"/>
        <v>0</v>
      </c>
      <c r="Q24" s="10">
        <f t="shared" si="9"/>
        <v>1</v>
      </c>
      <c r="R24" s="10">
        <f t="shared" si="10"/>
        <v>0</v>
      </c>
      <c r="S24" s="10">
        <f t="shared" si="11"/>
        <v>0</v>
      </c>
      <c r="U24" s="10">
        <f t="shared" si="12"/>
        <v>0</v>
      </c>
      <c r="V24" s="10">
        <f t="shared" si="13"/>
        <v>0</v>
      </c>
      <c r="W24" s="10">
        <f t="shared" si="14"/>
        <v>0</v>
      </c>
      <c r="X24" s="10">
        <f t="shared" si="15"/>
        <v>0</v>
      </c>
    </row>
    <row r="25" spans="1:24" x14ac:dyDescent="0.25">
      <c r="A25" s="9"/>
      <c r="B25" s="10">
        <v>9</v>
      </c>
      <c r="C25" s="13">
        <v>1.1337333284067319</v>
      </c>
      <c r="D25" s="13">
        <v>5.4106357193796729E-2</v>
      </c>
      <c r="E25" s="13">
        <v>4.6337691592152862E-2</v>
      </c>
      <c r="G25" s="10">
        <f t="shared" si="1"/>
        <v>0</v>
      </c>
      <c r="H25" s="10">
        <f t="shared" si="2"/>
        <v>0</v>
      </c>
      <c r="I25" s="10">
        <f t="shared" si="3"/>
        <v>1</v>
      </c>
      <c r="K25" s="10">
        <f t="shared" si="4"/>
        <v>0</v>
      </c>
      <c r="L25" s="10">
        <f t="shared" si="5"/>
        <v>0</v>
      </c>
      <c r="M25" s="10">
        <f t="shared" si="6"/>
        <v>0</v>
      </c>
      <c r="N25" s="10">
        <f t="shared" si="7"/>
        <v>0</v>
      </c>
      <c r="P25" s="10">
        <f t="shared" si="8"/>
        <v>0</v>
      </c>
      <c r="Q25" s="10">
        <f t="shared" si="9"/>
        <v>0</v>
      </c>
      <c r="R25" s="10">
        <f t="shared" si="10"/>
        <v>0</v>
      </c>
      <c r="S25" s="10">
        <f t="shared" si="11"/>
        <v>0</v>
      </c>
      <c r="U25" s="10">
        <f t="shared" si="12"/>
        <v>0</v>
      </c>
      <c r="V25" s="10">
        <f t="shared" si="13"/>
        <v>0</v>
      </c>
      <c r="W25" s="10">
        <f t="shared" si="14"/>
        <v>1</v>
      </c>
      <c r="X25" s="10">
        <f t="shared" si="15"/>
        <v>0</v>
      </c>
    </row>
    <row r="26" spans="1:24" x14ac:dyDescent="0.25">
      <c r="A26" s="9"/>
      <c r="B26" s="10">
        <v>12</v>
      </c>
      <c r="C26" s="13">
        <v>0.88991954787950101</v>
      </c>
      <c r="D26" s="13">
        <v>0.1539012056989407</v>
      </c>
      <c r="E26" s="13">
        <v>8.2824626278136498E-2</v>
      </c>
      <c r="G26" s="10">
        <f t="shared" si="1"/>
        <v>0</v>
      </c>
      <c r="H26" s="10">
        <f t="shared" si="2"/>
        <v>0</v>
      </c>
      <c r="I26" s="10">
        <f t="shared" si="3"/>
        <v>1</v>
      </c>
      <c r="K26" s="10">
        <f t="shared" si="4"/>
        <v>0</v>
      </c>
      <c r="L26" s="10">
        <f t="shared" si="5"/>
        <v>0</v>
      </c>
      <c r="M26" s="10">
        <f t="shared" si="6"/>
        <v>0</v>
      </c>
      <c r="N26" s="10">
        <f t="shared" si="7"/>
        <v>0</v>
      </c>
      <c r="P26" s="10">
        <f t="shared" si="8"/>
        <v>0</v>
      </c>
      <c r="Q26" s="10">
        <f t="shared" si="9"/>
        <v>0</v>
      </c>
      <c r="R26" s="10">
        <f t="shared" si="10"/>
        <v>0</v>
      </c>
      <c r="S26" s="10">
        <f t="shared" si="11"/>
        <v>0</v>
      </c>
      <c r="U26" s="10">
        <f t="shared" si="12"/>
        <v>0</v>
      </c>
      <c r="V26" s="10">
        <f t="shared" si="13"/>
        <v>0</v>
      </c>
      <c r="W26" s="10">
        <f t="shared" si="14"/>
        <v>0</v>
      </c>
      <c r="X26" s="10">
        <f t="shared" si="15"/>
        <v>1</v>
      </c>
    </row>
    <row r="27" spans="1:24" x14ac:dyDescent="0.25">
      <c r="A27" s="9" t="s">
        <v>7</v>
      </c>
      <c r="B27" s="10">
        <v>1</v>
      </c>
      <c r="C27" s="13">
        <v>3.510345620921194E-5</v>
      </c>
      <c r="D27" s="13">
        <v>6.6973918586791452E-4</v>
      </c>
      <c r="E27" s="13">
        <v>3.1337852712406741E-3</v>
      </c>
      <c r="G27" s="10">
        <f t="shared" si="1"/>
        <v>1</v>
      </c>
      <c r="H27" s="10">
        <f t="shared" si="2"/>
        <v>0</v>
      </c>
      <c r="I27" s="10">
        <f t="shared" si="3"/>
        <v>0</v>
      </c>
      <c r="K27" s="10">
        <f t="shared" si="4"/>
        <v>1</v>
      </c>
      <c r="L27" s="10">
        <f t="shared" si="5"/>
        <v>0</v>
      </c>
      <c r="M27" s="10">
        <f t="shared" si="6"/>
        <v>0</v>
      </c>
      <c r="N27" s="10">
        <f t="shared" si="7"/>
        <v>0</v>
      </c>
      <c r="P27" s="10">
        <f t="shared" si="8"/>
        <v>0</v>
      </c>
      <c r="Q27" s="10">
        <f t="shared" si="9"/>
        <v>0</v>
      </c>
      <c r="R27" s="10">
        <f t="shared" si="10"/>
        <v>0</v>
      </c>
      <c r="S27" s="10">
        <f t="shared" si="11"/>
        <v>0</v>
      </c>
      <c r="U27" s="10">
        <f t="shared" si="12"/>
        <v>0</v>
      </c>
      <c r="V27" s="10">
        <f t="shared" si="13"/>
        <v>0</v>
      </c>
      <c r="W27" s="10">
        <f t="shared" si="14"/>
        <v>0</v>
      </c>
      <c r="X27" s="10">
        <f t="shared" si="15"/>
        <v>0</v>
      </c>
    </row>
    <row r="28" spans="1:24" x14ac:dyDescent="0.25">
      <c r="A28" s="9"/>
      <c r="B28" s="10">
        <v>6</v>
      </c>
      <c r="C28" s="13">
        <v>1.6778788061009731E-2</v>
      </c>
      <c r="D28" s="13">
        <v>2.5356125449079231E-3</v>
      </c>
      <c r="E28" s="13">
        <v>3.103928360317428E-3</v>
      </c>
      <c r="G28" s="10">
        <f t="shared" si="1"/>
        <v>0</v>
      </c>
      <c r="H28" s="10">
        <f t="shared" si="2"/>
        <v>1</v>
      </c>
      <c r="I28" s="10">
        <f t="shared" si="3"/>
        <v>0</v>
      </c>
      <c r="K28" s="10">
        <f t="shared" si="4"/>
        <v>0</v>
      </c>
      <c r="L28" s="10">
        <f t="shared" si="5"/>
        <v>0</v>
      </c>
      <c r="M28" s="10">
        <f t="shared" si="6"/>
        <v>0</v>
      </c>
      <c r="N28" s="10">
        <f t="shared" si="7"/>
        <v>0</v>
      </c>
      <c r="P28" s="10">
        <f t="shared" si="8"/>
        <v>0</v>
      </c>
      <c r="Q28" s="10">
        <f t="shared" si="9"/>
        <v>1</v>
      </c>
      <c r="R28" s="10">
        <f t="shared" si="10"/>
        <v>0</v>
      </c>
      <c r="S28" s="10">
        <f t="shared" si="11"/>
        <v>0</v>
      </c>
      <c r="U28" s="10">
        <f t="shared" si="12"/>
        <v>0</v>
      </c>
      <c r="V28" s="10">
        <f t="shared" si="13"/>
        <v>0</v>
      </c>
      <c r="W28" s="10">
        <f t="shared" si="14"/>
        <v>0</v>
      </c>
      <c r="X28" s="10">
        <f t="shared" si="15"/>
        <v>0</v>
      </c>
    </row>
    <row r="29" spans="1:24" x14ac:dyDescent="0.25">
      <c r="A29" s="9"/>
      <c r="B29" s="10">
        <v>9</v>
      </c>
      <c r="C29" s="13">
        <v>2.1615251633536201E-2</v>
      </c>
      <c r="D29" s="13">
        <v>4.8518823168226212E-3</v>
      </c>
      <c r="E29" s="13">
        <v>6.9821488878132991E-3</v>
      </c>
      <c r="G29" s="10">
        <f t="shared" si="1"/>
        <v>0</v>
      </c>
      <c r="H29" s="10">
        <f t="shared" si="2"/>
        <v>1</v>
      </c>
      <c r="I29" s="10">
        <f t="shared" si="3"/>
        <v>0</v>
      </c>
      <c r="K29" s="10">
        <f t="shared" si="4"/>
        <v>0</v>
      </c>
      <c r="L29" s="10">
        <f t="shared" si="5"/>
        <v>0</v>
      </c>
      <c r="M29" s="10">
        <f t="shared" si="6"/>
        <v>0</v>
      </c>
      <c r="N29" s="10">
        <f t="shared" si="7"/>
        <v>0</v>
      </c>
      <c r="P29" s="10">
        <f t="shared" si="8"/>
        <v>0</v>
      </c>
      <c r="Q29" s="10">
        <f t="shared" si="9"/>
        <v>0</v>
      </c>
      <c r="R29" s="10">
        <f t="shared" si="10"/>
        <v>1</v>
      </c>
      <c r="S29" s="10">
        <f t="shared" si="11"/>
        <v>0</v>
      </c>
      <c r="U29" s="10">
        <f t="shared" si="12"/>
        <v>0</v>
      </c>
      <c r="V29" s="10">
        <f t="shared" si="13"/>
        <v>0</v>
      </c>
      <c r="W29" s="10">
        <f t="shared" si="14"/>
        <v>0</v>
      </c>
      <c r="X29" s="10">
        <f t="shared" si="15"/>
        <v>0</v>
      </c>
    </row>
    <row r="30" spans="1:24" x14ac:dyDescent="0.25">
      <c r="A30" s="9"/>
      <c r="B30" s="10">
        <v>12</v>
      </c>
      <c r="C30" s="13">
        <v>1.9067839562128749E-2</v>
      </c>
      <c r="D30" s="13">
        <v>5.2095763197186904E-3</v>
      </c>
      <c r="E30" s="13">
        <v>7.4012611244700204E-3</v>
      </c>
      <c r="G30" s="10">
        <f t="shared" si="1"/>
        <v>0</v>
      </c>
      <c r="H30" s="10">
        <f t="shared" si="2"/>
        <v>1</v>
      </c>
      <c r="I30" s="10">
        <f t="shared" si="3"/>
        <v>0</v>
      </c>
      <c r="K30" s="10">
        <f t="shared" si="4"/>
        <v>0</v>
      </c>
      <c r="L30" s="10">
        <f t="shared" si="5"/>
        <v>0</v>
      </c>
      <c r="M30" s="10">
        <f t="shared" si="6"/>
        <v>0</v>
      </c>
      <c r="N30" s="10">
        <f t="shared" si="7"/>
        <v>0</v>
      </c>
      <c r="P30" s="10">
        <f t="shared" si="8"/>
        <v>0</v>
      </c>
      <c r="Q30" s="10">
        <f t="shared" si="9"/>
        <v>0</v>
      </c>
      <c r="R30" s="10">
        <f t="shared" si="10"/>
        <v>0</v>
      </c>
      <c r="S30" s="10">
        <f t="shared" si="11"/>
        <v>1</v>
      </c>
      <c r="U30" s="10">
        <f t="shared" si="12"/>
        <v>0</v>
      </c>
      <c r="V30" s="10">
        <f t="shared" si="13"/>
        <v>0</v>
      </c>
      <c r="W30" s="10">
        <f t="shared" si="14"/>
        <v>0</v>
      </c>
      <c r="X30" s="10">
        <f t="shared" si="15"/>
        <v>0</v>
      </c>
    </row>
    <row r="31" spans="1:24" x14ac:dyDescent="0.25">
      <c r="A31" s="9" t="s">
        <v>8</v>
      </c>
      <c r="B31" s="10">
        <v>1</v>
      </c>
      <c r="C31" s="13">
        <v>2.9167029125509569E-2</v>
      </c>
      <c r="D31" s="13">
        <v>6.5068293480120077E-3</v>
      </c>
      <c r="E31" s="13">
        <v>3.9269072018176584E-3</v>
      </c>
      <c r="G31" s="10">
        <f t="shared" si="1"/>
        <v>0</v>
      </c>
      <c r="H31" s="10">
        <f t="shared" si="2"/>
        <v>0</v>
      </c>
      <c r="I31" s="10">
        <f t="shared" si="3"/>
        <v>1</v>
      </c>
      <c r="K31" s="10">
        <f t="shared" si="4"/>
        <v>0</v>
      </c>
      <c r="L31" s="10">
        <f t="shared" si="5"/>
        <v>0</v>
      </c>
      <c r="M31" s="10">
        <f t="shared" si="6"/>
        <v>0</v>
      </c>
      <c r="N31" s="10">
        <f t="shared" si="7"/>
        <v>0</v>
      </c>
      <c r="P31" s="10">
        <f t="shared" si="8"/>
        <v>0</v>
      </c>
      <c r="Q31" s="10">
        <f t="shared" si="9"/>
        <v>0</v>
      </c>
      <c r="R31" s="10">
        <f t="shared" si="10"/>
        <v>0</v>
      </c>
      <c r="S31" s="10">
        <f t="shared" si="11"/>
        <v>0</v>
      </c>
      <c r="U31" s="10">
        <f t="shared" si="12"/>
        <v>1</v>
      </c>
      <c r="V31" s="10">
        <f t="shared" si="13"/>
        <v>0</v>
      </c>
      <c r="W31" s="10">
        <f t="shared" si="14"/>
        <v>0</v>
      </c>
      <c r="X31" s="10">
        <f t="shared" si="15"/>
        <v>0</v>
      </c>
    </row>
    <row r="32" spans="1:24" x14ac:dyDescent="0.25">
      <c r="A32" s="9"/>
      <c r="B32" s="10">
        <v>6</v>
      </c>
      <c r="C32" s="13">
        <v>1.1707188532795121E-2</v>
      </c>
      <c r="D32" s="13">
        <v>6.5375638553384916E-3</v>
      </c>
      <c r="E32" s="13">
        <v>5.8372339382151807E-3</v>
      </c>
      <c r="G32" s="10">
        <f t="shared" si="1"/>
        <v>0</v>
      </c>
      <c r="H32" s="10">
        <f t="shared" si="2"/>
        <v>0</v>
      </c>
      <c r="I32" s="10">
        <f t="shared" si="3"/>
        <v>1</v>
      </c>
      <c r="K32" s="10">
        <f t="shared" si="4"/>
        <v>0</v>
      </c>
      <c r="L32" s="10">
        <f t="shared" si="5"/>
        <v>0</v>
      </c>
      <c r="M32" s="10">
        <f t="shared" si="6"/>
        <v>0</v>
      </c>
      <c r="N32" s="10">
        <f t="shared" si="7"/>
        <v>0</v>
      </c>
      <c r="P32" s="10">
        <f t="shared" si="8"/>
        <v>0</v>
      </c>
      <c r="Q32" s="10">
        <f t="shared" si="9"/>
        <v>0</v>
      </c>
      <c r="R32" s="10">
        <f t="shared" si="10"/>
        <v>0</v>
      </c>
      <c r="S32" s="10">
        <f t="shared" si="11"/>
        <v>0</v>
      </c>
      <c r="U32" s="10">
        <f t="shared" si="12"/>
        <v>0</v>
      </c>
      <c r="V32" s="10">
        <f t="shared" si="13"/>
        <v>1</v>
      </c>
      <c r="W32" s="10">
        <f t="shared" si="14"/>
        <v>0</v>
      </c>
      <c r="X32" s="10">
        <f t="shared" si="15"/>
        <v>0</v>
      </c>
    </row>
    <row r="33" spans="1:24" x14ac:dyDescent="0.25">
      <c r="A33" s="9"/>
      <c r="B33" s="10">
        <v>9</v>
      </c>
      <c r="C33" s="13">
        <v>1.1170376427556019E-2</v>
      </c>
      <c r="D33" s="13">
        <v>6.7806445553630192E-3</v>
      </c>
      <c r="E33" s="13">
        <v>4.488896469399377E-3</v>
      </c>
      <c r="G33" s="10">
        <f t="shared" si="1"/>
        <v>0</v>
      </c>
      <c r="H33" s="10">
        <f t="shared" si="2"/>
        <v>0</v>
      </c>
      <c r="I33" s="10">
        <f t="shared" si="3"/>
        <v>1</v>
      </c>
      <c r="K33" s="10">
        <f t="shared" si="4"/>
        <v>0</v>
      </c>
      <c r="L33" s="10">
        <f t="shared" si="5"/>
        <v>0</v>
      </c>
      <c r="M33" s="10">
        <f t="shared" si="6"/>
        <v>0</v>
      </c>
      <c r="N33" s="10">
        <f t="shared" si="7"/>
        <v>0</v>
      </c>
      <c r="P33" s="10">
        <f t="shared" si="8"/>
        <v>0</v>
      </c>
      <c r="Q33" s="10">
        <f t="shared" si="9"/>
        <v>0</v>
      </c>
      <c r="R33" s="10">
        <f t="shared" si="10"/>
        <v>0</v>
      </c>
      <c r="S33" s="10">
        <f t="shared" si="11"/>
        <v>0</v>
      </c>
      <c r="U33" s="10">
        <f t="shared" si="12"/>
        <v>0</v>
      </c>
      <c r="V33" s="10">
        <f t="shared" si="13"/>
        <v>0</v>
      </c>
      <c r="W33" s="10">
        <f t="shared" si="14"/>
        <v>1</v>
      </c>
      <c r="X33" s="10">
        <f t="shared" si="15"/>
        <v>0</v>
      </c>
    </row>
    <row r="34" spans="1:24" x14ac:dyDescent="0.25">
      <c r="A34" s="9"/>
      <c r="B34" s="10">
        <v>12</v>
      </c>
      <c r="C34" s="13">
        <v>9.1996010615764401E-3</v>
      </c>
      <c r="D34" s="13">
        <v>7.4686563806755004E-3</v>
      </c>
      <c r="E34" s="13">
        <v>4.2452328564051636E-3</v>
      </c>
      <c r="G34" s="10">
        <f t="shared" si="1"/>
        <v>0</v>
      </c>
      <c r="H34" s="10">
        <f t="shared" si="2"/>
        <v>0</v>
      </c>
      <c r="I34" s="10">
        <f t="shared" si="3"/>
        <v>1</v>
      </c>
      <c r="K34" s="10">
        <f t="shared" si="4"/>
        <v>0</v>
      </c>
      <c r="L34" s="10">
        <f t="shared" si="5"/>
        <v>0</v>
      </c>
      <c r="M34" s="10">
        <f t="shared" si="6"/>
        <v>0</v>
      </c>
      <c r="N34" s="10">
        <f t="shared" si="7"/>
        <v>0</v>
      </c>
      <c r="P34" s="10">
        <f t="shared" si="8"/>
        <v>0</v>
      </c>
      <c r="Q34" s="10">
        <f t="shared" si="9"/>
        <v>0</v>
      </c>
      <c r="R34" s="10">
        <f t="shared" si="10"/>
        <v>0</v>
      </c>
      <c r="S34" s="10">
        <f t="shared" si="11"/>
        <v>0</v>
      </c>
      <c r="U34" s="10">
        <f t="shared" si="12"/>
        <v>0</v>
      </c>
      <c r="V34" s="10">
        <f t="shared" si="13"/>
        <v>0</v>
      </c>
      <c r="W34" s="10">
        <f t="shared" si="14"/>
        <v>0</v>
      </c>
      <c r="X34" s="10">
        <f t="shared" si="15"/>
        <v>1</v>
      </c>
    </row>
    <row r="35" spans="1:24" x14ac:dyDescent="0.25">
      <c r="A35" s="9" t="s">
        <v>9</v>
      </c>
      <c r="B35" s="10">
        <v>1</v>
      </c>
      <c r="C35" s="13">
        <v>2.0448206123942689E-2</v>
      </c>
      <c r="D35" s="13">
        <v>1.1871559451524321E-3</v>
      </c>
      <c r="E35" s="13">
        <v>1.5484481288267271E-2</v>
      </c>
      <c r="G35" s="10">
        <f t="shared" si="1"/>
        <v>0</v>
      </c>
      <c r="H35" s="10">
        <f t="shared" si="2"/>
        <v>1</v>
      </c>
      <c r="I35" s="10">
        <f t="shared" si="3"/>
        <v>0</v>
      </c>
      <c r="K35" s="10">
        <f t="shared" si="4"/>
        <v>0</v>
      </c>
      <c r="L35" s="10">
        <f t="shared" si="5"/>
        <v>0</v>
      </c>
      <c r="M35" s="10">
        <f t="shared" si="6"/>
        <v>0</v>
      </c>
      <c r="N35" s="10">
        <f t="shared" si="7"/>
        <v>0</v>
      </c>
      <c r="P35" s="10">
        <f t="shared" si="8"/>
        <v>1</v>
      </c>
      <c r="Q35" s="10">
        <f t="shared" si="9"/>
        <v>0</v>
      </c>
      <c r="R35" s="10">
        <f t="shared" si="10"/>
        <v>0</v>
      </c>
      <c r="S35" s="10">
        <f t="shared" si="11"/>
        <v>0</v>
      </c>
      <c r="U35" s="10">
        <f t="shared" si="12"/>
        <v>0</v>
      </c>
      <c r="V35" s="10">
        <f t="shared" si="13"/>
        <v>0</v>
      </c>
      <c r="W35" s="10">
        <f t="shared" si="14"/>
        <v>0</v>
      </c>
      <c r="X35" s="10">
        <f t="shared" si="15"/>
        <v>0</v>
      </c>
    </row>
    <row r="36" spans="1:24" x14ac:dyDescent="0.25">
      <c r="A36" s="9"/>
      <c r="B36" s="10">
        <v>6</v>
      </c>
      <c r="C36" s="13">
        <v>1.934613297688258E-2</v>
      </c>
      <c r="D36" s="13">
        <v>3.4225605782141179E-3</v>
      </c>
      <c r="E36" s="13">
        <v>1.348614025915898E-2</v>
      </c>
      <c r="G36" s="10">
        <f t="shared" si="1"/>
        <v>0</v>
      </c>
      <c r="H36" s="10">
        <f t="shared" si="2"/>
        <v>1</v>
      </c>
      <c r="I36" s="10">
        <f t="shared" si="3"/>
        <v>0</v>
      </c>
      <c r="K36" s="10">
        <f t="shared" si="4"/>
        <v>0</v>
      </c>
      <c r="L36" s="10">
        <f t="shared" si="5"/>
        <v>0</v>
      </c>
      <c r="M36" s="10">
        <f t="shared" si="6"/>
        <v>0</v>
      </c>
      <c r="N36" s="10">
        <f t="shared" si="7"/>
        <v>0</v>
      </c>
      <c r="P36" s="10">
        <f t="shared" si="8"/>
        <v>0</v>
      </c>
      <c r="Q36" s="10">
        <f t="shared" si="9"/>
        <v>1</v>
      </c>
      <c r="R36" s="10">
        <f t="shared" si="10"/>
        <v>0</v>
      </c>
      <c r="S36" s="10">
        <f t="shared" si="11"/>
        <v>0</v>
      </c>
      <c r="U36" s="10">
        <f t="shared" si="12"/>
        <v>0</v>
      </c>
      <c r="V36" s="10">
        <f t="shared" si="13"/>
        <v>0</v>
      </c>
      <c r="W36" s="10">
        <f t="shared" si="14"/>
        <v>0</v>
      </c>
      <c r="X36" s="10">
        <f t="shared" si="15"/>
        <v>0</v>
      </c>
    </row>
    <row r="37" spans="1:24" x14ac:dyDescent="0.25">
      <c r="A37" s="9"/>
      <c r="B37" s="10">
        <v>9</v>
      </c>
      <c r="C37" s="13">
        <v>1.3905723788684749E-2</v>
      </c>
      <c r="D37" s="13">
        <v>3.8684956179485179E-3</v>
      </c>
      <c r="E37" s="13">
        <v>1.149097511985967E-2</v>
      </c>
      <c r="G37" s="10">
        <f t="shared" si="1"/>
        <v>0</v>
      </c>
      <c r="H37" s="10">
        <f t="shared" si="2"/>
        <v>1</v>
      </c>
      <c r="I37" s="10">
        <f t="shared" si="3"/>
        <v>0</v>
      </c>
      <c r="K37" s="10">
        <f t="shared" si="4"/>
        <v>0</v>
      </c>
      <c r="L37" s="10">
        <f t="shared" si="5"/>
        <v>0</v>
      </c>
      <c r="M37" s="10">
        <f t="shared" si="6"/>
        <v>0</v>
      </c>
      <c r="N37" s="10">
        <f t="shared" si="7"/>
        <v>0</v>
      </c>
      <c r="P37" s="10">
        <f t="shared" si="8"/>
        <v>0</v>
      </c>
      <c r="Q37" s="10">
        <f t="shared" si="9"/>
        <v>0</v>
      </c>
      <c r="R37" s="10">
        <f t="shared" si="10"/>
        <v>1</v>
      </c>
      <c r="S37" s="10">
        <f t="shared" si="11"/>
        <v>0</v>
      </c>
      <c r="U37" s="10">
        <f t="shared" si="12"/>
        <v>0</v>
      </c>
      <c r="V37" s="10">
        <f t="shared" si="13"/>
        <v>0</v>
      </c>
      <c r="W37" s="10">
        <f t="shared" si="14"/>
        <v>0</v>
      </c>
      <c r="X37" s="10">
        <f t="shared" si="15"/>
        <v>0</v>
      </c>
    </row>
    <row r="38" spans="1:24" x14ac:dyDescent="0.25">
      <c r="A38" s="9"/>
      <c r="B38" s="10">
        <v>12</v>
      </c>
      <c r="C38" s="13">
        <v>1.160188773849959E-2</v>
      </c>
      <c r="D38" s="13">
        <v>3.921502616983214E-3</v>
      </c>
      <c r="E38" s="13">
        <v>1.1059400600130571E-2</v>
      </c>
      <c r="G38" s="10">
        <f t="shared" si="1"/>
        <v>0</v>
      </c>
      <c r="H38" s="10">
        <f t="shared" si="2"/>
        <v>1</v>
      </c>
      <c r="I38" s="10">
        <f t="shared" si="3"/>
        <v>0</v>
      </c>
      <c r="K38" s="10">
        <f t="shared" si="4"/>
        <v>0</v>
      </c>
      <c r="L38" s="10">
        <f t="shared" si="5"/>
        <v>0</v>
      </c>
      <c r="M38" s="10">
        <f t="shared" si="6"/>
        <v>0</v>
      </c>
      <c r="N38" s="10">
        <f t="shared" si="7"/>
        <v>0</v>
      </c>
      <c r="P38" s="10">
        <f t="shared" si="8"/>
        <v>0</v>
      </c>
      <c r="Q38" s="10">
        <f t="shared" si="9"/>
        <v>0</v>
      </c>
      <c r="R38" s="10">
        <f t="shared" si="10"/>
        <v>0</v>
      </c>
      <c r="S38" s="10">
        <f t="shared" si="11"/>
        <v>1</v>
      </c>
      <c r="U38" s="10">
        <f t="shared" si="12"/>
        <v>0</v>
      </c>
      <c r="V38" s="10">
        <f t="shared" si="13"/>
        <v>0</v>
      </c>
      <c r="W38" s="10">
        <f t="shared" si="14"/>
        <v>0</v>
      </c>
      <c r="X38" s="10">
        <f t="shared" si="15"/>
        <v>0</v>
      </c>
    </row>
    <row r="39" spans="1:24" x14ac:dyDescent="0.25">
      <c r="A39" s="9" t="s">
        <v>10</v>
      </c>
      <c r="B39" s="10">
        <v>1</v>
      </c>
      <c r="C39" s="13">
        <v>3.5804965151952979E-2</v>
      </c>
      <c r="D39" s="13">
        <v>2.2499746140606441E-2</v>
      </c>
      <c r="E39" s="13">
        <v>2.5811164842465101E-3</v>
      </c>
      <c r="G39" s="10">
        <f t="shared" si="1"/>
        <v>0</v>
      </c>
      <c r="H39" s="10">
        <f t="shared" si="2"/>
        <v>0</v>
      </c>
      <c r="I39" s="10">
        <f t="shared" si="3"/>
        <v>1</v>
      </c>
      <c r="K39" s="10">
        <f t="shared" si="4"/>
        <v>0</v>
      </c>
      <c r="L39" s="10">
        <f t="shared" si="5"/>
        <v>0</v>
      </c>
      <c r="M39" s="10">
        <f t="shared" si="6"/>
        <v>0</v>
      </c>
      <c r="N39" s="10">
        <f t="shared" si="7"/>
        <v>0</v>
      </c>
      <c r="P39" s="10">
        <f t="shared" si="8"/>
        <v>0</v>
      </c>
      <c r="Q39" s="10">
        <f t="shared" si="9"/>
        <v>0</v>
      </c>
      <c r="R39" s="10">
        <f t="shared" si="10"/>
        <v>0</v>
      </c>
      <c r="S39" s="10">
        <f t="shared" si="11"/>
        <v>0</v>
      </c>
      <c r="U39" s="10">
        <f t="shared" si="12"/>
        <v>1</v>
      </c>
      <c r="V39" s="10">
        <f t="shared" si="13"/>
        <v>0</v>
      </c>
      <c r="W39" s="10">
        <f t="shared" si="14"/>
        <v>0</v>
      </c>
      <c r="X39" s="10">
        <f t="shared" si="15"/>
        <v>0</v>
      </c>
    </row>
    <row r="40" spans="1:24" x14ac:dyDescent="0.25">
      <c r="A40" s="9"/>
      <c r="B40" s="10">
        <v>6</v>
      </c>
      <c r="C40" s="13">
        <v>3.0985269704956461E-2</v>
      </c>
      <c r="D40" s="13">
        <v>2.565126558600276E-2</v>
      </c>
      <c r="E40" s="13">
        <v>9.8914026122356013E-3</v>
      </c>
      <c r="G40" s="10">
        <f t="shared" si="1"/>
        <v>0</v>
      </c>
      <c r="H40" s="10">
        <f t="shared" si="2"/>
        <v>0</v>
      </c>
      <c r="I40" s="10">
        <f t="shared" si="3"/>
        <v>1</v>
      </c>
      <c r="K40" s="10">
        <f t="shared" si="4"/>
        <v>0</v>
      </c>
      <c r="L40" s="10">
        <f t="shared" si="5"/>
        <v>0</v>
      </c>
      <c r="M40" s="10">
        <f t="shared" si="6"/>
        <v>0</v>
      </c>
      <c r="N40" s="10">
        <f t="shared" si="7"/>
        <v>0</v>
      </c>
      <c r="P40" s="10">
        <f t="shared" si="8"/>
        <v>0</v>
      </c>
      <c r="Q40" s="10">
        <f t="shared" si="9"/>
        <v>0</v>
      </c>
      <c r="R40" s="10">
        <f t="shared" si="10"/>
        <v>0</v>
      </c>
      <c r="S40" s="10">
        <f t="shared" si="11"/>
        <v>0</v>
      </c>
      <c r="U40" s="10">
        <f t="shared" si="12"/>
        <v>0</v>
      </c>
      <c r="V40" s="10">
        <f t="shared" si="13"/>
        <v>1</v>
      </c>
      <c r="W40" s="10">
        <f t="shared" si="14"/>
        <v>0</v>
      </c>
      <c r="X40" s="10">
        <f t="shared" si="15"/>
        <v>0</v>
      </c>
    </row>
    <row r="41" spans="1:24" x14ac:dyDescent="0.25">
      <c r="A41" s="9"/>
      <c r="B41" s="10">
        <v>9</v>
      </c>
      <c r="C41" s="13">
        <v>3.23377911899859E-2</v>
      </c>
      <c r="D41" s="13">
        <v>2.855884783828682E-2</v>
      </c>
      <c r="E41" s="13">
        <v>1.07853900266494E-2</v>
      </c>
      <c r="G41" s="10">
        <f t="shared" si="1"/>
        <v>0</v>
      </c>
      <c r="H41" s="10">
        <f t="shared" si="2"/>
        <v>0</v>
      </c>
      <c r="I41" s="10">
        <f t="shared" si="3"/>
        <v>1</v>
      </c>
      <c r="K41" s="10">
        <f t="shared" si="4"/>
        <v>0</v>
      </c>
      <c r="L41" s="10">
        <f t="shared" si="5"/>
        <v>0</v>
      </c>
      <c r="M41" s="10">
        <f t="shared" si="6"/>
        <v>0</v>
      </c>
      <c r="N41" s="10">
        <f t="shared" si="7"/>
        <v>0</v>
      </c>
      <c r="P41" s="10">
        <f t="shared" si="8"/>
        <v>0</v>
      </c>
      <c r="Q41" s="10">
        <f t="shared" si="9"/>
        <v>0</v>
      </c>
      <c r="R41" s="10">
        <f t="shared" si="10"/>
        <v>0</v>
      </c>
      <c r="S41" s="10">
        <f t="shared" si="11"/>
        <v>0</v>
      </c>
      <c r="U41" s="10">
        <f t="shared" si="12"/>
        <v>0</v>
      </c>
      <c r="V41" s="10">
        <f t="shared" si="13"/>
        <v>0</v>
      </c>
      <c r="W41" s="10">
        <f t="shared" si="14"/>
        <v>1</v>
      </c>
      <c r="X41" s="10">
        <f t="shared" si="15"/>
        <v>0</v>
      </c>
    </row>
    <row r="42" spans="1:24" x14ac:dyDescent="0.25">
      <c r="A42" s="9"/>
      <c r="B42" s="10">
        <v>12</v>
      </c>
      <c r="C42" s="13">
        <v>2.653330421968669E-2</v>
      </c>
      <c r="D42" s="13">
        <v>5.3759473751092343E-2</v>
      </c>
      <c r="E42" s="13">
        <v>8.6861718954677498E-3</v>
      </c>
      <c r="G42" s="10">
        <f t="shared" si="1"/>
        <v>0</v>
      </c>
      <c r="H42" s="10">
        <f t="shared" si="2"/>
        <v>0</v>
      </c>
      <c r="I42" s="10">
        <f t="shared" si="3"/>
        <v>1</v>
      </c>
      <c r="K42" s="10">
        <f t="shared" si="4"/>
        <v>0</v>
      </c>
      <c r="L42" s="10">
        <f t="shared" si="5"/>
        <v>0</v>
      </c>
      <c r="M42" s="10">
        <f t="shared" si="6"/>
        <v>0</v>
      </c>
      <c r="N42" s="10">
        <f t="shared" si="7"/>
        <v>0</v>
      </c>
      <c r="P42" s="10">
        <f t="shared" si="8"/>
        <v>0</v>
      </c>
      <c r="Q42" s="10">
        <f t="shared" si="9"/>
        <v>0</v>
      </c>
      <c r="R42" s="10">
        <f t="shared" si="10"/>
        <v>0</v>
      </c>
      <c r="S42" s="10">
        <f t="shared" si="11"/>
        <v>0</v>
      </c>
      <c r="U42" s="10">
        <f t="shared" si="12"/>
        <v>0</v>
      </c>
      <c r="V42" s="10">
        <f t="shared" si="13"/>
        <v>0</v>
      </c>
      <c r="W42" s="10">
        <f t="shared" si="14"/>
        <v>0</v>
      </c>
      <c r="X42" s="10">
        <f t="shared" si="15"/>
        <v>1</v>
      </c>
    </row>
    <row r="43" spans="1:24" x14ac:dyDescent="0.25">
      <c r="A43" s="9" t="s">
        <v>11</v>
      </c>
      <c r="B43" s="10">
        <v>1</v>
      </c>
      <c r="C43" s="13">
        <v>4.6975781653568261E-4</v>
      </c>
      <c r="D43" s="13">
        <v>1.016996180869488E-2</v>
      </c>
      <c r="E43" s="13">
        <v>1.9913348528084339E-4</v>
      </c>
      <c r="G43" s="10">
        <f t="shared" si="1"/>
        <v>0</v>
      </c>
      <c r="H43" s="10">
        <f t="shared" si="2"/>
        <v>0</v>
      </c>
      <c r="I43" s="10">
        <f t="shared" si="3"/>
        <v>1</v>
      </c>
      <c r="K43" s="10">
        <f t="shared" si="4"/>
        <v>0</v>
      </c>
      <c r="L43" s="10">
        <f t="shared" si="5"/>
        <v>0</v>
      </c>
      <c r="M43" s="10">
        <f t="shared" si="6"/>
        <v>0</v>
      </c>
      <c r="N43" s="10">
        <f t="shared" si="7"/>
        <v>0</v>
      </c>
      <c r="P43" s="10">
        <f t="shared" si="8"/>
        <v>0</v>
      </c>
      <c r="Q43" s="10">
        <f t="shared" si="9"/>
        <v>0</v>
      </c>
      <c r="R43" s="10">
        <f t="shared" si="10"/>
        <v>0</v>
      </c>
      <c r="S43" s="10">
        <f t="shared" si="11"/>
        <v>0</v>
      </c>
      <c r="U43" s="10">
        <f t="shared" si="12"/>
        <v>1</v>
      </c>
      <c r="V43" s="10">
        <f t="shared" si="13"/>
        <v>0</v>
      </c>
      <c r="W43" s="10">
        <f t="shared" si="14"/>
        <v>0</v>
      </c>
      <c r="X43" s="10">
        <f t="shared" si="15"/>
        <v>0</v>
      </c>
    </row>
    <row r="44" spans="1:24" x14ac:dyDescent="0.25">
      <c r="A44" s="9"/>
      <c r="B44" s="10">
        <v>6</v>
      </c>
      <c r="C44" s="13">
        <v>3.8767996739586539E-3</v>
      </c>
      <c r="D44" s="13">
        <v>1.066419326713897E-2</v>
      </c>
      <c r="E44" s="13">
        <v>2.3563664319006098E-3</v>
      </c>
      <c r="G44" s="10">
        <f t="shared" si="1"/>
        <v>0</v>
      </c>
      <c r="H44" s="10">
        <f t="shared" si="2"/>
        <v>0</v>
      </c>
      <c r="I44" s="10">
        <f t="shared" si="3"/>
        <v>1</v>
      </c>
      <c r="K44" s="10">
        <f t="shared" si="4"/>
        <v>0</v>
      </c>
      <c r="L44" s="10">
        <f t="shared" si="5"/>
        <v>0</v>
      </c>
      <c r="M44" s="10">
        <f t="shared" si="6"/>
        <v>0</v>
      </c>
      <c r="N44" s="10">
        <f t="shared" si="7"/>
        <v>0</v>
      </c>
      <c r="P44" s="10">
        <f t="shared" si="8"/>
        <v>0</v>
      </c>
      <c r="Q44" s="10">
        <f t="shared" si="9"/>
        <v>0</v>
      </c>
      <c r="R44" s="10">
        <f t="shared" si="10"/>
        <v>0</v>
      </c>
      <c r="S44" s="10">
        <f t="shared" si="11"/>
        <v>0</v>
      </c>
      <c r="U44" s="10">
        <f t="shared" si="12"/>
        <v>0</v>
      </c>
      <c r="V44" s="10">
        <f t="shared" si="13"/>
        <v>1</v>
      </c>
      <c r="W44" s="10">
        <f t="shared" si="14"/>
        <v>0</v>
      </c>
      <c r="X44" s="10">
        <f t="shared" si="15"/>
        <v>0</v>
      </c>
    </row>
    <row r="45" spans="1:24" x14ac:dyDescent="0.25">
      <c r="A45" s="9"/>
      <c r="B45" s="10">
        <v>9</v>
      </c>
      <c r="C45" s="13">
        <v>3.4659227884756079E-3</v>
      </c>
      <c r="D45" s="13">
        <v>1.5566606986128641E-2</v>
      </c>
      <c r="E45" s="13">
        <v>5.2752075086049217E-3</v>
      </c>
      <c r="G45" s="10">
        <f t="shared" si="1"/>
        <v>1</v>
      </c>
      <c r="H45" s="10">
        <f t="shared" si="2"/>
        <v>0</v>
      </c>
      <c r="I45" s="10">
        <f t="shared" si="3"/>
        <v>0</v>
      </c>
      <c r="K45" s="10">
        <f t="shared" si="4"/>
        <v>0</v>
      </c>
      <c r="L45" s="10">
        <f t="shared" si="5"/>
        <v>0</v>
      </c>
      <c r="M45" s="10">
        <f t="shared" si="6"/>
        <v>1</v>
      </c>
      <c r="N45" s="10">
        <f t="shared" si="7"/>
        <v>0</v>
      </c>
      <c r="P45" s="10">
        <f t="shared" si="8"/>
        <v>0</v>
      </c>
      <c r="Q45" s="10">
        <f t="shared" si="9"/>
        <v>0</v>
      </c>
      <c r="R45" s="10">
        <f t="shared" si="10"/>
        <v>0</v>
      </c>
      <c r="S45" s="10">
        <f t="shared" si="11"/>
        <v>0</v>
      </c>
      <c r="U45" s="10">
        <f t="shared" si="12"/>
        <v>0</v>
      </c>
      <c r="V45" s="10">
        <f t="shared" si="13"/>
        <v>0</v>
      </c>
      <c r="W45" s="10">
        <f t="shared" si="14"/>
        <v>0</v>
      </c>
      <c r="X45" s="10">
        <f t="shared" si="15"/>
        <v>0</v>
      </c>
    </row>
    <row r="46" spans="1:24" x14ac:dyDescent="0.25">
      <c r="A46" s="9"/>
      <c r="B46" s="10">
        <v>12</v>
      </c>
      <c r="C46" s="13">
        <v>3.1302492785915E-3</v>
      </c>
      <c r="D46" s="13">
        <v>7.4822575144969913E-2</v>
      </c>
      <c r="E46" s="13">
        <v>4.9535392004901443E-3</v>
      </c>
      <c r="G46" s="10">
        <f t="shared" si="1"/>
        <v>1</v>
      </c>
      <c r="H46" s="10">
        <f t="shared" si="2"/>
        <v>0</v>
      </c>
      <c r="I46" s="10">
        <f t="shared" si="3"/>
        <v>0</v>
      </c>
      <c r="K46" s="10">
        <f t="shared" si="4"/>
        <v>0</v>
      </c>
      <c r="L46" s="10">
        <f t="shared" si="5"/>
        <v>0</v>
      </c>
      <c r="M46" s="10">
        <f t="shared" si="6"/>
        <v>0</v>
      </c>
      <c r="N46" s="10">
        <f t="shared" si="7"/>
        <v>1</v>
      </c>
      <c r="P46" s="10">
        <f t="shared" si="8"/>
        <v>0</v>
      </c>
      <c r="Q46" s="10">
        <f t="shared" si="9"/>
        <v>0</v>
      </c>
      <c r="R46" s="10">
        <f t="shared" si="10"/>
        <v>0</v>
      </c>
      <c r="S46" s="10">
        <f t="shared" si="11"/>
        <v>0</v>
      </c>
      <c r="U46" s="10">
        <f t="shared" si="12"/>
        <v>0</v>
      </c>
      <c r="V46" s="10">
        <f t="shared" si="13"/>
        <v>0</v>
      </c>
      <c r="W46" s="10">
        <f t="shared" si="14"/>
        <v>0</v>
      </c>
      <c r="X46" s="10">
        <f t="shared" si="15"/>
        <v>0</v>
      </c>
    </row>
    <row r="47" spans="1:24" x14ac:dyDescent="0.25">
      <c r="A47" s="9" t="s">
        <v>12</v>
      </c>
      <c r="B47" s="10">
        <v>1</v>
      </c>
      <c r="C47" s="13">
        <v>0.12625091635458541</v>
      </c>
      <c r="D47" s="13">
        <v>1.4437428820893669E-2</v>
      </c>
      <c r="E47" s="13">
        <v>1.964994868528654E-2</v>
      </c>
      <c r="G47" s="10">
        <f t="shared" si="1"/>
        <v>0</v>
      </c>
      <c r="H47" s="10">
        <f t="shared" si="2"/>
        <v>1</v>
      </c>
      <c r="I47" s="10">
        <f t="shared" si="3"/>
        <v>0</v>
      </c>
      <c r="K47" s="10">
        <f t="shared" si="4"/>
        <v>0</v>
      </c>
      <c r="L47" s="10">
        <f t="shared" si="5"/>
        <v>0</v>
      </c>
      <c r="M47" s="10">
        <f t="shared" si="6"/>
        <v>0</v>
      </c>
      <c r="N47" s="10">
        <f t="shared" si="7"/>
        <v>0</v>
      </c>
      <c r="P47" s="10">
        <f t="shared" si="8"/>
        <v>1</v>
      </c>
      <c r="Q47" s="10">
        <f t="shared" si="9"/>
        <v>0</v>
      </c>
      <c r="R47" s="10">
        <f t="shared" si="10"/>
        <v>0</v>
      </c>
      <c r="S47" s="10">
        <f t="shared" si="11"/>
        <v>0</v>
      </c>
      <c r="U47" s="10">
        <f t="shared" si="12"/>
        <v>0</v>
      </c>
      <c r="V47" s="10">
        <f t="shared" si="13"/>
        <v>0</v>
      </c>
      <c r="W47" s="10">
        <f t="shared" si="14"/>
        <v>0</v>
      </c>
      <c r="X47" s="10">
        <f t="shared" si="15"/>
        <v>0</v>
      </c>
    </row>
    <row r="48" spans="1:24" x14ac:dyDescent="0.25">
      <c r="A48" s="9"/>
      <c r="B48" s="10">
        <v>6</v>
      </c>
      <c r="C48" s="13">
        <v>2.166403734015131E-2</v>
      </c>
      <c r="D48" s="13">
        <v>1.7611532544790941E-2</v>
      </c>
      <c r="E48" s="13">
        <v>1.2808650578063661E-2</v>
      </c>
      <c r="G48" s="10">
        <f t="shared" si="1"/>
        <v>0</v>
      </c>
      <c r="H48" s="10">
        <f t="shared" si="2"/>
        <v>0</v>
      </c>
      <c r="I48" s="10">
        <f t="shared" si="3"/>
        <v>1</v>
      </c>
      <c r="K48" s="10">
        <f t="shared" si="4"/>
        <v>0</v>
      </c>
      <c r="L48" s="10">
        <f t="shared" si="5"/>
        <v>0</v>
      </c>
      <c r="M48" s="10">
        <f t="shared" si="6"/>
        <v>0</v>
      </c>
      <c r="N48" s="10">
        <f t="shared" si="7"/>
        <v>0</v>
      </c>
      <c r="P48" s="10">
        <f t="shared" si="8"/>
        <v>0</v>
      </c>
      <c r="Q48" s="10">
        <f t="shared" si="9"/>
        <v>0</v>
      </c>
      <c r="R48" s="10">
        <f t="shared" si="10"/>
        <v>0</v>
      </c>
      <c r="S48" s="10">
        <f t="shared" si="11"/>
        <v>0</v>
      </c>
      <c r="U48" s="10">
        <f t="shared" si="12"/>
        <v>0</v>
      </c>
      <c r="V48" s="10">
        <f t="shared" si="13"/>
        <v>1</v>
      </c>
      <c r="W48" s="10">
        <f t="shared" si="14"/>
        <v>0</v>
      </c>
      <c r="X48" s="10">
        <f t="shared" si="15"/>
        <v>0</v>
      </c>
    </row>
    <row r="49" spans="1:24" x14ac:dyDescent="0.25">
      <c r="A49" s="9"/>
      <c r="B49" s="10">
        <v>9</v>
      </c>
      <c r="C49" s="13">
        <v>1.936317835000239E-2</v>
      </c>
      <c r="D49" s="13">
        <v>2.2651147094226571E-2</v>
      </c>
      <c r="E49" s="13">
        <v>1.1036289924795051E-2</v>
      </c>
      <c r="G49" s="10">
        <f t="shared" si="1"/>
        <v>0</v>
      </c>
      <c r="H49" s="10">
        <f t="shared" si="2"/>
        <v>0</v>
      </c>
      <c r="I49" s="10">
        <f t="shared" si="3"/>
        <v>1</v>
      </c>
      <c r="K49" s="10">
        <f t="shared" si="4"/>
        <v>0</v>
      </c>
      <c r="L49" s="10">
        <f t="shared" si="5"/>
        <v>0</v>
      </c>
      <c r="M49" s="10">
        <f t="shared" si="6"/>
        <v>0</v>
      </c>
      <c r="N49" s="10">
        <f t="shared" si="7"/>
        <v>0</v>
      </c>
      <c r="P49" s="10">
        <f t="shared" si="8"/>
        <v>0</v>
      </c>
      <c r="Q49" s="10">
        <f t="shared" si="9"/>
        <v>0</v>
      </c>
      <c r="R49" s="10">
        <f t="shared" si="10"/>
        <v>0</v>
      </c>
      <c r="S49" s="10">
        <f t="shared" si="11"/>
        <v>0</v>
      </c>
      <c r="U49" s="10">
        <f t="shared" si="12"/>
        <v>0</v>
      </c>
      <c r="V49" s="10">
        <f t="shared" si="13"/>
        <v>0</v>
      </c>
      <c r="W49" s="10">
        <f t="shared" si="14"/>
        <v>1</v>
      </c>
      <c r="X49" s="10">
        <f t="shared" si="15"/>
        <v>0</v>
      </c>
    </row>
    <row r="50" spans="1:24" x14ac:dyDescent="0.25">
      <c r="A50" s="9"/>
      <c r="B50" s="10">
        <v>12</v>
      </c>
      <c r="C50" s="13">
        <v>1.6174539055775958E-2</v>
      </c>
      <c r="D50" s="13">
        <v>2.3840145831862149E-2</v>
      </c>
      <c r="E50" s="13">
        <v>8.9119196448007986E-3</v>
      </c>
      <c r="G50" s="10">
        <f t="shared" si="1"/>
        <v>0</v>
      </c>
      <c r="H50" s="10">
        <f t="shared" si="2"/>
        <v>0</v>
      </c>
      <c r="I50" s="10">
        <f t="shared" si="3"/>
        <v>1</v>
      </c>
      <c r="K50" s="10">
        <f t="shared" si="4"/>
        <v>0</v>
      </c>
      <c r="L50" s="10">
        <f t="shared" si="5"/>
        <v>0</v>
      </c>
      <c r="M50" s="10">
        <f t="shared" si="6"/>
        <v>0</v>
      </c>
      <c r="N50" s="10">
        <f t="shared" si="7"/>
        <v>0</v>
      </c>
      <c r="P50" s="10">
        <f t="shared" si="8"/>
        <v>0</v>
      </c>
      <c r="Q50" s="10">
        <f t="shared" si="9"/>
        <v>0</v>
      </c>
      <c r="R50" s="10">
        <f t="shared" si="10"/>
        <v>0</v>
      </c>
      <c r="S50" s="10">
        <f t="shared" si="11"/>
        <v>0</v>
      </c>
      <c r="U50" s="10">
        <f t="shared" si="12"/>
        <v>0</v>
      </c>
      <c r="V50" s="10">
        <f t="shared" si="13"/>
        <v>0</v>
      </c>
      <c r="W50" s="10">
        <f t="shared" si="14"/>
        <v>0</v>
      </c>
      <c r="X50" s="10">
        <f t="shared" si="15"/>
        <v>1</v>
      </c>
    </row>
    <row r="51" spans="1:24" x14ac:dyDescent="0.25">
      <c r="A51" s="9" t="s">
        <v>13</v>
      </c>
      <c r="B51" s="10">
        <v>1</v>
      </c>
      <c r="C51" s="13">
        <v>2.4265243775176172E-3</v>
      </c>
      <c r="D51" s="13">
        <v>8.0319263979272189E-3</v>
      </c>
      <c r="E51" s="13">
        <v>3.0523924701951831E-2</v>
      </c>
      <c r="G51" s="10">
        <f t="shared" si="1"/>
        <v>1</v>
      </c>
      <c r="H51" s="10">
        <f t="shared" si="2"/>
        <v>0</v>
      </c>
      <c r="I51" s="10">
        <f t="shared" si="3"/>
        <v>0</v>
      </c>
      <c r="K51" s="10">
        <f t="shared" si="4"/>
        <v>1</v>
      </c>
      <c r="L51" s="10">
        <f t="shared" si="5"/>
        <v>0</v>
      </c>
      <c r="M51" s="10">
        <f t="shared" si="6"/>
        <v>0</v>
      </c>
      <c r="N51" s="10">
        <f t="shared" si="7"/>
        <v>0</v>
      </c>
      <c r="P51" s="10">
        <f t="shared" si="8"/>
        <v>0</v>
      </c>
      <c r="Q51" s="10">
        <f t="shared" si="9"/>
        <v>0</v>
      </c>
      <c r="R51" s="10">
        <f t="shared" si="10"/>
        <v>0</v>
      </c>
      <c r="S51" s="10">
        <f t="shared" si="11"/>
        <v>0</v>
      </c>
      <c r="U51" s="10">
        <f t="shared" si="12"/>
        <v>0</v>
      </c>
      <c r="V51" s="10">
        <f t="shared" si="13"/>
        <v>0</v>
      </c>
      <c r="W51" s="10">
        <f t="shared" si="14"/>
        <v>0</v>
      </c>
      <c r="X51" s="10">
        <f t="shared" si="15"/>
        <v>0</v>
      </c>
    </row>
    <row r="52" spans="1:24" x14ac:dyDescent="0.25">
      <c r="A52" s="9"/>
      <c r="B52" s="10">
        <v>6</v>
      </c>
      <c r="C52" s="13">
        <v>4.1209666996825179E-3</v>
      </c>
      <c r="D52" s="13">
        <v>1.010241914433118E-2</v>
      </c>
      <c r="E52" s="13">
        <v>1.9954039564094691E-2</v>
      </c>
      <c r="G52" s="10">
        <f t="shared" si="1"/>
        <v>1</v>
      </c>
      <c r="H52" s="10">
        <f t="shared" si="2"/>
        <v>0</v>
      </c>
      <c r="I52" s="10">
        <f t="shared" si="3"/>
        <v>0</v>
      </c>
      <c r="K52" s="10">
        <f t="shared" si="4"/>
        <v>0</v>
      </c>
      <c r="L52" s="10">
        <f t="shared" si="5"/>
        <v>1</v>
      </c>
      <c r="M52" s="10">
        <f t="shared" si="6"/>
        <v>0</v>
      </c>
      <c r="N52" s="10">
        <f t="shared" si="7"/>
        <v>0</v>
      </c>
      <c r="P52" s="10">
        <f t="shared" si="8"/>
        <v>0</v>
      </c>
      <c r="Q52" s="10">
        <f t="shared" si="9"/>
        <v>0</v>
      </c>
      <c r="R52" s="10">
        <f t="shared" si="10"/>
        <v>0</v>
      </c>
      <c r="S52" s="10">
        <f t="shared" si="11"/>
        <v>0</v>
      </c>
      <c r="U52" s="10">
        <f t="shared" si="12"/>
        <v>0</v>
      </c>
      <c r="V52" s="10">
        <f t="shared" si="13"/>
        <v>0</v>
      </c>
      <c r="W52" s="10">
        <f t="shared" si="14"/>
        <v>0</v>
      </c>
      <c r="X52" s="10">
        <f t="shared" si="15"/>
        <v>0</v>
      </c>
    </row>
    <row r="53" spans="1:24" x14ac:dyDescent="0.25">
      <c r="A53" s="9"/>
      <c r="B53" s="10">
        <v>9</v>
      </c>
      <c r="C53" s="13">
        <v>6.4350943708896477E-3</v>
      </c>
      <c r="D53" s="13">
        <v>1.495456664586472E-2</v>
      </c>
      <c r="E53" s="13">
        <v>1.989674694314315E-2</v>
      </c>
      <c r="G53" s="10">
        <f t="shared" si="1"/>
        <v>1</v>
      </c>
      <c r="H53" s="10">
        <f t="shared" si="2"/>
        <v>0</v>
      </c>
      <c r="I53" s="10">
        <f t="shared" si="3"/>
        <v>0</v>
      </c>
      <c r="K53" s="10">
        <f t="shared" si="4"/>
        <v>0</v>
      </c>
      <c r="L53" s="10">
        <f t="shared" si="5"/>
        <v>0</v>
      </c>
      <c r="M53" s="10">
        <f t="shared" si="6"/>
        <v>1</v>
      </c>
      <c r="N53" s="10">
        <f t="shared" si="7"/>
        <v>0</v>
      </c>
      <c r="P53" s="10">
        <f t="shared" si="8"/>
        <v>0</v>
      </c>
      <c r="Q53" s="10">
        <f t="shared" si="9"/>
        <v>0</v>
      </c>
      <c r="R53" s="10">
        <f t="shared" si="10"/>
        <v>0</v>
      </c>
      <c r="S53" s="10">
        <f t="shared" si="11"/>
        <v>0</v>
      </c>
      <c r="U53" s="10">
        <f t="shared" si="12"/>
        <v>0</v>
      </c>
      <c r="V53" s="10">
        <f t="shared" si="13"/>
        <v>0</v>
      </c>
      <c r="W53" s="10">
        <f t="shared" si="14"/>
        <v>0</v>
      </c>
      <c r="X53" s="10">
        <f t="shared" si="15"/>
        <v>0</v>
      </c>
    </row>
    <row r="54" spans="1:24" x14ac:dyDescent="0.25">
      <c r="A54" s="9"/>
      <c r="B54" s="10">
        <v>12</v>
      </c>
      <c r="C54" s="13">
        <v>1.50126581766163E-2</v>
      </c>
      <c r="D54" s="13">
        <v>4.2238413560317087E-2</v>
      </c>
      <c r="E54" s="13">
        <v>1.783558821664721E-2</v>
      </c>
      <c r="G54" s="10">
        <f t="shared" si="1"/>
        <v>1</v>
      </c>
      <c r="H54" s="10">
        <f t="shared" si="2"/>
        <v>0</v>
      </c>
      <c r="I54" s="10">
        <f t="shared" si="3"/>
        <v>0</v>
      </c>
      <c r="K54" s="10">
        <f t="shared" si="4"/>
        <v>0</v>
      </c>
      <c r="L54" s="10">
        <f t="shared" si="5"/>
        <v>0</v>
      </c>
      <c r="M54" s="10">
        <f t="shared" si="6"/>
        <v>0</v>
      </c>
      <c r="N54" s="10">
        <f t="shared" si="7"/>
        <v>1</v>
      </c>
      <c r="P54" s="10">
        <f t="shared" si="8"/>
        <v>0</v>
      </c>
      <c r="Q54" s="10">
        <f t="shared" si="9"/>
        <v>0</v>
      </c>
      <c r="R54" s="10">
        <f t="shared" si="10"/>
        <v>0</v>
      </c>
      <c r="S54" s="10">
        <f t="shared" si="11"/>
        <v>0</v>
      </c>
      <c r="U54" s="10">
        <f t="shared" si="12"/>
        <v>0</v>
      </c>
      <c r="V54" s="10">
        <f t="shared" si="13"/>
        <v>0</v>
      </c>
      <c r="W54" s="10">
        <f t="shared" si="14"/>
        <v>0</v>
      </c>
      <c r="X54" s="10">
        <f t="shared" si="15"/>
        <v>0</v>
      </c>
    </row>
    <row r="55" spans="1:24" x14ac:dyDescent="0.25">
      <c r="A55" s="9" t="s">
        <v>14</v>
      </c>
      <c r="B55" s="10">
        <v>1</v>
      </c>
      <c r="C55" s="13">
        <v>0.36494731627043558</v>
      </c>
      <c r="D55" s="13">
        <v>9.4910894005473864E-3</v>
      </c>
      <c r="E55" s="13">
        <v>4.859614220258505E-3</v>
      </c>
      <c r="G55" s="10">
        <f t="shared" si="1"/>
        <v>0</v>
      </c>
      <c r="H55" s="10">
        <f t="shared" si="2"/>
        <v>0</v>
      </c>
      <c r="I55" s="10">
        <f t="shared" si="3"/>
        <v>1</v>
      </c>
      <c r="K55" s="10">
        <f t="shared" si="4"/>
        <v>0</v>
      </c>
      <c r="L55" s="10">
        <f t="shared" si="5"/>
        <v>0</v>
      </c>
      <c r="M55" s="10">
        <f t="shared" si="6"/>
        <v>0</v>
      </c>
      <c r="N55" s="10">
        <f t="shared" si="7"/>
        <v>0</v>
      </c>
      <c r="P55" s="10">
        <f t="shared" si="8"/>
        <v>0</v>
      </c>
      <c r="Q55" s="10">
        <f t="shared" si="9"/>
        <v>0</v>
      </c>
      <c r="R55" s="10">
        <f t="shared" si="10"/>
        <v>0</v>
      </c>
      <c r="S55" s="10">
        <f t="shared" si="11"/>
        <v>0</v>
      </c>
      <c r="U55" s="10">
        <f t="shared" si="12"/>
        <v>1</v>
      </c>
      <c r="V55" s="10">
        <f t="shared" si="13"/>
        <v>0</v>
      </c>
      <c r="W55" s="10">
        <f t="shared" si="14"/>
        <v>0</v>
      </c>
      <c r="X55" s="10">
        <f t="shared" si="15"/>
        <v>0</v>
      </c>
    </row>
    <row r="56" spans="1:24" x14ac:dyDescent="0.25">
      <c r="A56" s="9"/>
      <c r="B56" s="10">
        <v>6</v>
      </c>
      <c r="C56" s="13">
        <v>0.10937323660494271</v>
      </c>
      <c r="D56" s="13">
        <v>1.6255542712941051E-2</v>
      </c>
      <c r="E56" s="13">
        <v>5.0269570966213192E-2</v>
      </c>
      <c r="G56" s="10">
        <f t="shared" si="1"/>
        <v>0</v>
      </c>
      <c r="H56" s="10">
        <f t="shared" si="2"/>
        <v>1</v>
      </c>
      <c r="I56" s="10">
        <f t="shared" si="3"/>
        <v>0</v>
      </c>
      <c r="K56" s="10">
        <f t="shared" si="4"/>
        <v>0</v>
      </c>
      <c r="L56" s="10">
        <f t="shared" si="5"/>
        <v>0</v>
      </c>
      <c r="M56" s="10">
        <f t="shared" si="6"/>
        <v>0</v>
      </c>
      <c r="N56" s="10">
        <f t="shared" si="7"/>
        <v>0</v>
      </c>
      <c r="P56" s="10">
        <f t="shared" si="8"/>
        <v>0</v>
      </c>
      <c r="Q56" s="10">
        <f t="shared" si="9"/>
        <v>1</v>
      </c>
      <c r="R56" s="10">
        <f t="shared" si="10"/>
        <v>0</v>
      </c>
      <c r="S56" s="10">
        <f t="shared" si="11"/>
        <v>0</v>
      </c>
      <c r="U56" s="10">
        <f t="shared" si="12"/>
        <v>0</v>
      </c>
      <c r="V56" s="10">
        <f t="shared" si="13"/>
        <v>0</v>
      </c>
      <c r="W56" s="10">
        <f t="shared" si="14"/>
        <v>0</v>
      </c>
      <c r="X56" s="10">
        <f t="shared" si="15"/>
        <v>0</v>
      </c>
    </row>
    <row r="57" spans="1:24" x14ac:dyDescent="0.25">
      <c r="A57" s="9"/>
      <c r="B57" s="10">
        <v>9</v>
      </c>
      <c r="C57" s="13">
        <v>7.302682764955086E-2</v>
      </c>
      <c r="D57" s="13">
        <v>2.106660131443339E-2</v>
      </c>
      <c r="E57" s="13">
        <v>3.5879934696232851E-2</v>
      </c>
      <c r="G57" s="10">
        <f t="shared" si="1"/>
        <v>0</v>
      </c>
      <c r="H57" s="10">
        <f t="shared" si="2"/>
        <v>1</v>
      </c>
      <c r="I57" s="10">
        <f t="shared" si="3"/>
        <v>0</v>
      </c>
      <c r="K57" s="10">
        <f t="shared" si="4"/>
        <v>0</v>
      </c>
      <c r="L57" s="10">
        <f t="shared" si="5"/>
        <v>0</v>
      </c>
      <c r="M57" s="10">
        <f t="shared" si="6"/>
        <v>0</v>
      </c>
      <c r="N57" s="10">
        <f t="shared" si="7"/>
        <v>0</v>
      </c>
      <c r="P57" s="10">
        <f t="shared" si="8"/>
        <v>0</v>
      </c>
      <c r="Q57" s="10">
        <f t="shared" si="9"/>
        <v>0</v>
      </c>
      <c r="R57" s="10">
        <f t="shared" si="10"/>
        <v>1</v>
      </c>
      <c r="S57" s="10">
        <f t="shared" si="11"/>
        <v>0</v>
      </c>
      <c r="U57" s="10">
        <f t="shared" si="12"/>
        <v>0</v>
      </c>
      <c r="V57" s="10">
        <f t="shared" si="13"/>
        <v>0</v>
      </c>
      <c r="W57" s="10">
        <f t="shared" si="14"/>
        <v>0</v>
      </c>
      <c r="X57" s="10">
        <f t="shared" si="15"/>
        <v>0</v>
      </c>
    </row>
    <row r="58" spans="1:24" x14ac:dyDescent="0.25">
      <c r="A58" s="9"/>
      <c r="B58" s="10">
        <v>12</v>
      </c>
      <c r="C58" s="13">
        <v>5.7832530248428382E-2</v>
      </c>
      <c r="D58" s="13">
        <v>3.0195715353021891E-2</v>
      </c>
      <c r="E58" s="13">
        <v>3.2933731774432803E-2</v>
      </c>
      <c r="G58" s="10">
        <f t="shared" si="1"/>
        <v>0</v>
      </c>
      <c r="H58" s="10">
        <f t="shared" si="2"/>
        <v>1</v>
      </c>
      <c r="I58" s="10">
        <f t="shared" si="3"/>
        <v>0</v>
      </c>
      <c r="K58" s="10">
        <f t="shared" si="4"/>
        <v>0</v>
      </c>
      <c r="L58" s="10">
        <f t="shared" si="5"/>
        <v>0</v>
      </c>
      <c r="M58" s="10">
        <f t="shared" si="6"/>
        <v>0</v>
      </c>
      <c r="N58" s="10">
        <f t="shared" si="7"/>
        <v>0</v>
      </c>
      <c r="P58" s="10">
        <f t="shared" si="8"/>
        <v>0</v>
      </c>
      <c r="Q58" s="10">
        <f t="shared" si="9"/>
        <v>0</v>
      </c>
      <c r="R58" s="10">
        <f t="shared" si="10"/>
        <v>0</v>
      </c>
      <c r="S58" s="10">
        <f t="shared" si="11"/>
        <v>1</v>
      </c>
      <c r="U58" s="10">
        <f t="shared" si="12"/>
        <v>0</v>
      </c>
      <c r="V58" s="10">
        <f t="shared" si="13"/>
        <v>0</v>
      </c>
      <c r="W58" s="10">
        <f t="shared" si="14"/>
        <v>0</v>
      </c>
      <c r="X58" s="10">
        <f t="shared" si="15"/>
        <v>0</v>
      </c>
    </row>
    <row r="59" spans="1:24" x14ac:dyDescent="0.25">
      <c r="A59" s="9" t="s">
        <v>15</v>
      </c>
      <c r="B59" s="10">
        <v>1</v>
      </c>
      <c r="C59" s="13">
        <v>3.7666203535237641E-2</v>
      </c>
      <c r="D59" s="13">
        <v>4.6913057925153396E-3</v>
      </c>
      <c r="E59" s="13">
        <v>1.468008127443665E-3</v>
      </c>
      <c r="G59" s="10">
        <f t="shared" si="1"/>
        <v>0</v>
      </c>
      <c r="H59" s="10">
        <f t="shared" si="2"/>
        <v>0</v>
      </c>
      <c r="I59" s="10">
        <f t="shared" si="3"/>
        <v>1</v>
      </c>
      <c r="K59" s="10">
        <f t="shared" si="4"/>
        <v>0</v>
      </c>
      <c r="L59" s="10">
        <f t="shared" si="5"/>
        <v>0</v>
      </c>
      <c r="M59" s="10">
        <f t="shared" si="6"/>
        <v>0</v>
      </c>
      <c r="N59" s="10">
        <f t="shared" si="7"/>
        <v>0</v>
      </c>
      <c r="P59" s="10">
        <f t="shared" si="8"/>
        <v>0</v>
      </c>
      <c r="Q59" s="10">
        <f t="shared" si="9"/>
        <v>0</v>
      </c>
      <c r="R59" s="10">
        <f t="shared" si="10"/>
        <v>0</v>
      </c>
      <c r="S59" s="10">
        <f t="shared" si="11"/>
        <v>0</v>
      </c>
      <c r="U59" s="10">
        <f t="shared" si="12"/>
        <v>1</v>
      </c>
      <c r="V59" s="10">
        <f t="shared" si="13"/>
        <v>0</v>
      </c>
      <c r="W59" s="10">
        <f t="shared" si="14"/>
        <v>0</v>
      </c>
      <c r="X59" s="10">
        <f t="shared" si="15"/>
        <v>0</v>
      </c>
    </row>
    <row r="60" spans="1:24" x14ac:dyDescent="0.25">
      <c r="A60" s="9"/>
      <c r="B60" s="10">
        <v>6</v>
      </c>
      <c r="C60" s="13">
        <v>3.3947247632312959E-2</v>
      </c>
      <c r="D60" s="13">
        <v>5.7277748096013466E-3</v>
      </c>
      <c r="E60" s="13">
        <v>2.47996445196911E-3</v>
      </c>
      <c r="G60" s="10">
        <f t="shared" si="1"/>
        <v>0</v>
      </c>
      <c r="H60" s="10">
        <f t="shared" si="2"/>
        <v>0</v>
      </c>
      <c r="I60" s="10">
        <f t="shared" si="3"/>
        <v>1</v>
      </c>
      <c r="K60" s="10">
        <f t="shared" si="4"/>
        <v>0</v>
      </c>
      <c r="L60" s="10">
        <f t="shared" si="5"/>
        <v>0</v>
      </c>
      <c r="M60" s="10">
        <f t="shared" si="6"/>
        <v>0</v>
      </c>
      <c r="N60" s="10">
        <f t="shared" si="7"/>
        <v>0</v>
      </c>
      <c r="P60" s="10">
        <f t="shared" si="8"/>
        <v>0</v>
      </c>
      <c r="Q60" s="10">
        <f t="shared" si="9"/>
        <v>0</v>
      </c>
      <c r="R60" s="10">
        <f t="shared" si="10"/>
        <v>0</v>
      </c>
      <c r="S60" s="10">
        <f t="shared" si="11"/>
        <v>0</v>
      </c>
      <c r="U60" s="10">
        <f t="shared" si="12"/>
        <v>0</v>
      </c>
      <c r="V60" s="10">
        <f t="shared" si="13"/>
        <v>1</v>
      </c>
      <c r="W60" s="10">
        <f t="shared" si="14"/>
        <v>0</v>
      </c>
      <c r="X60" s="10">
        <f t="shared" si="15"/>
        <v>0</v>
      </c>
    </row>
    <row r="61" spans="1:24" x14ac:dyDescent="0.25">
      <c r="A61" s="9"/>
      <c r="B61" s="10">
        <v>9</v>
      </c>
      <c r="C61" s="13">
        <v>2.4515827620370322E-2</v>
      </c>
      <c r="D61" s="13">
        <v>8.0528393635810915E-3</v>
      </c>
      <c r="E61" s="13">
        <v>5.0226164843884752E-3</v>
      </c>
      <c r="G61" s="10">
        <f t="shared" si="1"/>
        <v>0</v>
      </c>
      <c r="H61" s="10">
        <f t="shared" si="2"/>
        <v>0</v>
      </c>
      <c r="I61" s="10">
        <f t="shared" si="3"/>
        <v>1</v>
      </c>
      <c r="K61" s="10">
        <f t="shared" si="4"/>
        <v>0</v>
      </c>
      <c r="L61" s="10">
        <f t="shared" si="5"/>
        <v>0</v>
      </c>
      <c r="M61" s="10">
        <f t="shared" si="6"/>
        <v>0</v>
      </c>
      <c r="N61" s="10">
        <f t="shared" si="7"/>
        <v>0</v>
      </c>
      <c r="P61" s="10">
        <f t="shared" si="8"/>
        <v>0</v>
      </c>
      <c r="Q61" s="10">
        <f t="shared" si="9"/>
        <v>0</v>
      </c>
      <c r="R61" s="10">
        <f t="shared" si="10"/>
        <v>0</v>
      </c>
      <c r="S61" s="10">
        <f t="shared" si="11"/>
        <v>0</v>
      </c>
      <c r="U61" s="10">
        <f t="shared" si="12"/>
        <v>0</v>
      </c>
      <c r="V61" s="10">
        <f t="shared" si="13"/>
        <v>0</v>
      </c>
      <c r="W61" s="10">
        <f t="shared" si="14"/>
        <v>1</v>
      </c>
      <c r="X61" s="10">
        <f t="shared" si="15"/>
        <v>0</v>
      </c>
    </row>
    <row r="62" spans="1:24" x14ac:dyDescent="0.25">
      <c r="A62" s="9"/>
      <c r="B62" s="10">
        <v>12</v>
      </c>
      <c r="C62" s="13">
        <v>2.374397274620892E-2</v>
      </c>
      <c r="D62" s="13">
        <v>1.8855097945874089E-2</v>
      </c>
      <c r="E62" s="13">
        <v>2.568483091347834E-2</v>
      </c>
      <c r="G62" s="10">
        <f t="shared" si="1"/>
        <v>0</v>
      </c>
      <c r="H62" s="10">
        <f t="shared" si="2"/>
        <v>1</v>
      </c>
      <c r="I62" s="10">
        <f t="shared" si="3"/>
        <v>0</v>
      </c>
      <c r="K62" s="10">
        <f t="shared" si="4"/>
        <v>0</v>
      </c>
      <c r="L62" s="10">
        <f t="shared" si="5"/>
        <v>0</v>
      </c>
      <c r="M62" s="10">
        <f t="shared" si="6"/>
        <v>0</v>
      </c>
      <c r="N62" s="10">
        <f t="shared" si="7"/>
        <v>0</v>
      </c>
      <c r="P62" s="10">
        <f t="shared" si="8"/>
        <v>0</v>
      </c>
      <c r="Q62" s="10">
        <f t="shared" si="9"/>
        <v>0</v>
      </c>
      <c r="R62" s="10">
        <f t="shared" si="10"/>
        <v>0</v>
      </c>
      <c r="S62" s="10">
        <f t="shared" si="11"/>
        <v>1</v>
      </c>
      <c r="U62" s="10">
        <f t="shared" si="12"/>
        <v>0</v>
      </c>
      <c r="V62" s="10">
        <f t="shared" si="13"/>
        <v>0</v>
      </c>
      <c r="W62" s="10">
        <f t="shared" si="14"/>
        <v>0</v>
      </c>
      <c r="X62" s="10">
        <f t="shared" si="15"/>
        <v>0</v>
      </c>
    </row>
    <row r="63" spans="1:24" x14ac:dyDescent="0.25">
      <c r="A63" s="9" t="s">
        <v>16</v>
      </c>
      <c r="B63" s="10">
        <v>1</v>
      </c>
      <c r="C63" s="13">
        <v>1.692689471763257E-5</v>
      </c>
      <c r="D63" s="13">
        <v>1.5394452595463941E-3</v>
      </c>
      <c r="E63" s="13">
        <v>6.0449358103418747E-3</v>
      </c>
      <c r="G63" s="10">
        <f t="shared" si="1"/>
        <v>1</v>
      </c>
      <c r="H63" s="10">
        <f t="shared" si="2"/>
        <v>0</v>
      </c>
      <c r="I63" s="10">
        <f t="shared" si="3"/>
        <v>0</v>
      </c>
      <c r="K63" s="10">
        <f t="shared" si="4"/>
        <v>1</v>
      </c>
      <c r="L63" s="10">
        <f t="shared" si="5"/>
        <v>0</v>
      </c>
      <c r="M63" s="10">
        <f t="shared" si="6"/>
        <v>0</v>
      </c>
      <c r="N63" s="10">
        <f t="shared" si="7"/>
        <v>0</v>
      </c>
      <c r="P63" s="10">
        <f t="shared" si="8"/>
        <v>0</v>
      </c>
      <c r="Q63" s="10">
        <f t="shared" si="9"/>
        <v>0</v>
      </c>
      <c r="R63" s="10">
        <f t="shared" si="10"/>
        <v>0</v>
      </c>
      <c r="S63" s="10">
        <f t="shared" si="11"/>
        <v>0</v>
      </c>
      <c r="U63" s="10">
        <f t="shared" si="12"/>
        <v>0</v>
      </c>
      <c r="V63" s="10">
        <f t="shared" si="13"/>
        <v>0</v>
      </c>
      <c r="W63" s="10">
        <f t="shared" si="14"/>
        <v>0</v>
      </c>
      <c r="X63" s="10">
        <f t="shared" si="15"/>
        <v>0</v>
      </c>
    </row>
    <row r="64" spans="1:24" x14ac:dyDescent="0.25">
      <c r="A64" s="9"/>
      <c r="B64" s="10">
        <v>6</v>
      </c>
      <c r="C64" s="13">
        <v>5.7604352405612744E-3</v>
      </c>
      <c r="D64" s="13">
        <v>6.8953230761326411E-3</v>
      </c>
      <c r="E64" s="13">
        <v>4.6502274460899868E-3</v>
      </c>
      <c r="G64" s="10">
        <f t="shared" si="1"/>
        <v>0</v>
      </c>
      <c r="H64" s="10">
        <f t="shared" si="2"/>
        <v>0</v>
      </c>
      <c r="I64" s="10">
        <f t="shared" si="3"/>
        <v>1</v>
      </c>
      <c r="K64" s="10">
        <f t="shared" si="4"/>
        <v>0</v>
      </c>
      <c r="L64" s="10">
        <f t="shared" si="5"/>
        <v>0</v>
      </c>
      <c r="M64" s="10">
        <f t="shared" si="6"/>
        <v>0</v>
      </c>
      <c r="N64" s="10">
        <f t="shared" si="7"/>
        <v>0</v>
      </c>
      <c r="P64" s="10">
        <f t="shared" si="8"/>
        <v>0</v>
      </c>
      <c r="Q64" s="10">
        <f t="shared" si="9"/>
        <v>0</v>
      </c>
      <c r="R64" s="10">
        <f t="shared" si="10"/>
        <v>0</v>
      </c>
      <c r="S64" s="10">
        <f t="shared" si="11"/>
        <v>0</v>
      </c>
      <c r="U64" s="10">
        <f t="shared" si="12"/>
        <v>0</v>
      </c>
      <c r="V64" s="10">
        <f t="shared" si="13"/>
        <v>1</v>
      </c>
      <c r="W64" s="10">
        <f t="shared" si="14"/>
        <v>0</v>
      </c>
      <c r="X64" s="10">
        <f t="shared" si="15"/>
        <v>0</v>
      </c>
    </row>
    <row r="65" spans="1:24" x14ac:dyDescent="0.25">
      <c r="A65" s="9"/>
      <c r="B65" s="10">
        <v>9</v>
      </c>
      <c r="C65" s="13">
        <v>8.0789852346255641E-3</v>
      </c>
      <c r="D65" s="13">
        <v>7.2015430849833714E-3</v>
      </c>
      <c r="E65" s="13">
        <v>4.25634720071481E-3</v>
      </c>
      <c r="G65" s="10">
        <f t="shared" si="1"/>
        <v>0</v>
      </c>
      <c r="H65" s="10">
        <f t="shared" si="2"/>
        <v>0</v>
      </c>
      <c r="I65" s="10">
        <f t="shared" si="3"/>
        <v>1</v>
      </c>
      <c r="K65" s="10">
        <f t="shared" si="4"/>
        <v>0</v>
      </c>
      <c r="L65" s="10">
        <f t="shared" si="5"/>
        <v>0</v>
      </c>
      <c r="M65" s="10">
        <f t="shared" si="6"/>
        <v>0</v>
      </c>
      <c r="N65" s="10">
        <f t="shared" si="7"/>
        <v>0</v>
      </c>
      <c r="P65" s="10">
        <f t="shared" si="8"/>
        <v>0</v>
      </c>
      <c r="Q65" s="10">
        <f t="shared" si="9"/>
        <v>0</v>
      </c>
      <c r="R65" s="10">
        <f t="shared" si="10"/>
        <v>0</v>
      </c>
      <c r="S65" s="10">
        <f t="shared" si="11"/>
        <v>0</v>
      </c>
      <c r="U65" s="10">
        <f t="shared" si="12"/>
        <v>0</v>
      </c>
      <c r="V65" s="10">
        <f t="shared" si="13"/>
        <v>0</v>
      </c>
      <c r="W65" s="10">
        <f t="shared" si="14"/>
        <v>1</v>
      </c>
      <c r="X65" s="10">
        <f t="shared" si="15"/>
        <v>0</v>
      </c>
    </row>
    <row r="66" spans="1:24" x14ac:dyDescent="0.25">
      <c r="A66" s="9"/>
      <c r="B66" s="10">
        <v>12</v>
      </c>
      <c r="C66" s="13">
        <v>8.5950228074755577E-3</v>
      </c>
      <c r="D66" s="13">
        <v>7.70727883660563E-3</v>
      </c>
      <c r="E66" s="13">
        <v>3.7902090071314479E-3</v>
      </c>
      <c r="G66" s="10">
        <f t="shared" si="1"/>
        <v>0</v>
      </c>
      <c r="H66" s="10">
        <f t="shared" si="2"/>
        <v>0</v>
      </c>
      <c r="I66" s="10">
        <f t="shared" si="3"/>
        <v>1</v>
      </c>
      <c r="K66" s="10">
        <f t="shared" si="4"/>
        <v>0</v>
      </c>
      <c r="L66" s="10">
        <f t="shared" si="5"/>
        <v>0</v>
      </c>
      <c r="M66" s="10">
        <f t="shared" si="6"/>
        <v>0</v>
      </c>
      <c r="N66" s="10">
        <f t="shared" si="7"/>
        <v>0</v>
      </c>
      <c r="P66" s="10">
        <f t="shared" si="8"/>
        <v>0</v>
      </c>
      <c r="Q66" s="10">
        <f t="shared" si="9"/>
        <v>0</v>
      </c>
      <c r="R66" s="10">
        <f t="shared" si="10"/>
        <v>0</v>
      </c>
      <c r="S66" s="10">
        <f t="shared" si="11"/>
        <v>0</v>
      </c>
      <c r="U66" s="10">
        <f t="shared" si="12"/>
        <v>0</v>
      </c>
      <c r="V66" s="10">
        <f t="shared" si="13"/>
        <v>0</v>
      </c>
      <c r="W66" s="10">
        <f t="shared" si="14"/>
        <v>0</v>
      </c>
      <c r="X66" s="10">
        <f t="shared" si="15"/>
        <v>1</v>
      </c>
    </row>
    <row r="67" spans="1:24" x14ac:dyDescent="0.25">
      <c r="A67" s="9" t="s">
        <v>17</v>
      </c>
      <c r="B67" s="10">
        <v>1</v>
      </c>
      <c r="C67" s="13">
        <v>1.6856253910758349E-2</v>
      </c>
      <c r="D67" s="13">
        <v>1.7665586181225101E-3</v>
      </c>
      <c r="E67" s="13">
        <v>8.0143851122577627E-3</v>
      </c>
      <c r="G67" s="10">
        <f t="shared" si="1"/>
        <v>0</v>
      </c>
      <c r="H67" s="10">
        <f t="shared" si="2"/>
        <v>1</v>
      </c>
      <c r="I67" s="10">
        <f t="shared" si="3"/>
        <v>0</v>
      </c>
      <c r="K67" s="10">
        <f t="shared" si="4"/>
        <v>0</v>
      </c>
      <c r="L67" s="10">
        <f t="shared" si="5"/>
        <v>0</v>
      </c>
      <c r="M67" s="10">
        <f t="shared" si="6"/>
        <v>0</v>
      </c>
      <c r="N67" s="10">
        <f t="shared" si="7"/>
        <v>0</v>
      </c>
      <c r="P67" s="10">
        <f t="shared" si="8"/>
        <v>1</v>
      </c>
      <c r="Q67" s="10">
        <f t="shared" si="9"/>
        <v>0</v>
      </c>
      <c r="R67" s="10">
        <f t="shared" si="10"/>
        <v>0</v>
      </c>
      <c r="S67" s="10">
        <f t="shared" si="11"/>
        <v>0</v>
      </c>
      <c r="U67" s="10">
        <f t="shared" si="12"/>
        <v>0</v>
      </c>
      <c r="V67" s="10">
        <f t="shared" si="13"/>
        <v>0</v>
      </c>
      <c r="W67" s="10">
        <f t="shared" si="14"/>
        <v>0</v>
      </c>
      <c r="X67" s="10">
        <f t="shared" si="15"/>
        <v>0</v>
      </c>
    </row>
    <row r="68" spans="1:24" x14ac:dyDescent="0.25">
      <c r="A68" s="9"/>
      <c r="B68" s="10">
        <v>6</v>
      </c>
      <c r="C68" s="13">
        <v>4.0728708586108041E-3</v>
      </c>
      <c r="D68" s="13">
        <v>4.1070284255165833E-3</v>
      </c>
      <c r="E68" s="13">
        <v>2.3102646797909538E-3</v>
      </c>
      <c r="G68" s="10">
        <f t="shared" ref="G68:G131" si="16">IF(AND(C68&lt;D68,C68&lt;E68),1,0)</f>
        <v>0</v>
      </c>
      <c r="H68" s="10">
        <f t="shared" ref="H68:H131" si="17">IF(AND(D68&lt;E68,D68&lt;C68),1,0)</f>
        <v>0</v>
      </c>
      <c r="I68" s="10">
        <f t="shared" ref="I68:I131" si="18">IF(AND(E68&lt;C68,E68&lt;D68),1,0)</f>
        <v>1</v>
      </c>
      <c r="K68" s="10">
        <f t="shared" ref="K68:K131" si="19">IF(AND(B68=1,G68=1),1,0)</f>
        <v>0</v>
      </c>
      <c r="L68" s="10">
        <f t="shared" ref="L68:L131" si="20">IF(AND($B68=6,$G68=1),1,0)</f>
        <v>0</v>
      </c>
      <c r="M68" s="10">
        <f t="shared" ref="M68:M131" si="21">IF(AND($B68=9,$G68=1),1,0)</f>
        <v>0</v>
      </c>
      <c r="N68" s="10">
        <f t="shared" ref="N68:N131" si="22">IF(AND($B68=12,$G68=1),1,0)</f>
        <v>0</v>
      </c>
      <c r="P68" s="10">
        <f t="shared" ref="P68:P131" si="23">IF(AND($B68=1,$H68=1),1,0)</f>
        <v>0</v>
      </c>
      <c r="Q68" s="10">
        <f t="shared" ref="Q68:Q131" si="24">IF(AND($B68=6,$H68=1),1,0)</f>
        <v>0</v>
      </c>
      <c r="R68" s="10">
        <f t="shared" ref="R68:R131" si="25">IF(AND($B68=9,$H68=1),1,0)</f>
        <v>0</v>
      </c>
      <c r="S68" s="10">
        <f t="shared" ref="S68:S131" si="26">IF(AND($B68=12,$H68=1),1,0)</f>
        <v>0</v>
      </c>
      <c r="U68" s="10">
        <f t="shared" ref="U68:U131" si="27">IF(AND($B68=1,$I68=1),1,0)</f>
        <v>0</v>
      </c>
      <c r="V68" s="10">
        <f t="shared" ref="V68:V131" si="28">IF(AND($B68=6,$I68=1),1,0)</f>
        <v>1</v>
      </c>
      <c r="W68" s="10">
        <f t="shared" ref="W68:W131" si="29">IF(AND($B68=9,$I68=1),1,0)</f>
        <v>0</v>
      </c>
      <c r="X68" s="10">
        <f t="shared" ref="X68:X131" si="30">IF(AND($B68=12,$I68=1),1,0)</f>
        <v>0</v>
      </c>
    </row>
    <row r="69" spans="1:24" x14ac:dyDescent="0.25">
      <c r="A69" s="9"/>
      <c r="B69" s="10">
        <v>9</v>
      </c>
      <c r="C69" s="13">
        <v>4.9080604869638847E-3</v>
      </c>
      <c r="D69" s="13">
        <v>4.472220827930278E-3</v>
      </c>
      <c r="E69" s="13">
        <v>2.4540496022295538E-3</v>
      </c>
      <c r="G69" s="10">
        <f t="shared" si="16"/>
        <v>0</v>
      </c>
      <c r="H69" s="10">
        <f t="shared" si="17"/>
        <v>0</v>
      </c>
      <c r="I69" s="10">
        <f t="shared" si="18"/>
        <v>1</v>
      </c>
      <c r="K69" s="10">
        <f t="shared" si="19"/>
        <v>0</v>
      </c>
      <c r="L69" s="10">
        <f t="shared" si="20"/>
        <v>0</v>
      </c>
      <c r="M69" s="10">
        <f t="shared" si="21"/>
        <v>0</v>
      </c>
      <c r="N69" s="10">
        <f t="shared" si="22"/>
        <v>0</v>
      </c>
      <c r="P69" s="10">
        <f t="shared" si="23"/>
        <v>0</v>
      </c>
      <c r="Q69" s="10">
        <f t="shared" si="24"/>
        <v>0</v>
      </c>
      <c r="R69" s="10">
        <f t="shared" si="25"/>
        <v>0</v>
      </c>
      <c r="S69" s="10">
        <f t="shared" si="26"/>
        <v>0</v>
      </c>
      <c r="U69" s="10">
        <f t="shared" si="27"/>
        <v>0</v>
      </c>
      <c r="V69" s="10">
        <f t="shared" si="28"/>
        <v>0</v>
      </c>
      <c r="W69" s="10">
        <f t="shared" si="29"/>
        <v>1</v>
      </c>
      <c r="X69" s="10">
        <f t="shared" si="30"/>
        <v>0</v>
      </c>
    </row>
    <row r="70" spans="1:24" x14ac:dyDescent="0.25">
      <c r="A70" s="9"/>
      <c r="B70" s="10">
        <v>12</v>
      </c>
      <c r="C70" s="13">
        <v>4.7496758681005958E-3</v>
      </c>
      <c r="D70" s="13">
        <v>8.5712193530881522E-3</v>
      </c>
      <c r="E70" s="13">
        <v>2.5771923661862808E-3</v>
      </c>
      <c r="G70" s="10">
        <f t="shared" si="16"/>
        <v>0</v>
      </c>
      <c r="H70" s="10">
        <f t="shared" si="17"/>
        <v>0</v>
      </c>
      <c r="I70" s="10">
        <f t="shared" si="18"/>
        <v>1</v>
      </c>
      <c r="K70" s="10">
        <f t="shared" si="19"/>
        <v>0</v>
      </c>
      <c r="L70" s="10">
        <f t="shared" si="20"/>
        <v>0</v>
      </c>
      <c r="M70" s="10">
        <f t="shared" si="21"/>
        <v>0</v>
      </c>
      <c r="N70" s="10">
        <f t="shared" si="22"/>
        <v>0</v>
      </c>
      <c r="P70" s="10">
        <f t="shared" si="23"/>
        <v>0</v>
      </c>
      <c r="Q70" s="10">
        <f t="shared" si="24"/>
        <v>0</v>
      </c>
      <c r="R70" s="10">
        <f t="shared" si="25"/>
        <v>0</v>
      </c>
      <c r="S70" s="10">
        <f t="shared" si="26"/>
        <v>0</v>
      </c>
      <c r="U70" s="10">
        <f t="shared" si="27"/>
        <v>0</v>
      </c>
      <c r="V70" s="10">
        <f t="shared" si="28"/>
        <v>0</v>
      </c>
      <c r="W70" s="10">
        <f t="shared" si="29"/>
        <v>0</v>
      </c>
      <c r="X70" s="10">
        <f t="shared" si="30"/>
        <v>1</v>
      </c>
    </row>
    <row r="71" spans="1:24" x14ac:dyDescent="0.25">
      <c r="A71" s="9" t="s">
        <v>18</v>
      </c>
      <c r="B71" s="10">
        <v>1</v>
      </c>
      <c r="C71" s="13">
        <v>4.2784639590889312E-3</v>
      </c>
      <c r="D71" s="13">
        <v>3.499395871316274E-4</v>
      </c>
      <c r="E71" s="13">
        <v>1.084209437623858E-3</v>
      </c>
      <c r="G71" s="10">
        <f t="shared" si="16"/>
        <v>0</v>
      </c>
      <c r="H71" s="10">
        <f t="shared" si="17"/>
        <v>1</v>
      </c>
      <c r="I71" s="10">
        <f t="shared" si="18"/>
        <v>0</v>
      </c>
      <c r="K71" s="10">
        <f t="shared" si="19"/>
        <v>0</v>
      </c>
      <c r="L71" s="10">
        <f t="shared" si="20"/>
        <v>0</v>
      </c>
      <c r="M71" s="10">
        <f t="shared" si="21"/>
        <v>0</v>
      </c>
      <c r="N71" s="10">
        <f t="shared" si="22"/>
        <v>0</v>
      </c>
      <c r="P71" s="10">
        <f t="shared" si="23"/>
        <v>1</v>
      </c>
      <c r="Q71" s="10">
        <f t="shared" si="24"/>
        <v>0</v>
      </c>
      <c r="R71" s="10">
        <f t="shared" si="25"/>
        <v>0</v>
      </c>
      <c r="S71" s="10">
        <f t="shared" si="26"/>
        <v>0</v>
      </c>
      <c r="U71" s="10">
        <f t="shared" si="27"/>
        <v>0</v>
      </c>
      <c r="V71" s="10">
        <f t="shared" si="28"/>
        <v>0</v>
      </c>
      <c r="W71" s="10">
        <f t="shared" si="29"/>
        <v>0</v>
      </c>
      <c r="X71" s="10">
        <f t="shared" si="30"/>
        <v>0</v>
      </c>
    </row>
    <row r="72" spans="1:24" x14ac:dyDescent="0.25">
      <c r="A72" s="9"/>
      <c r="B72" s="10">
        <v>6</v>
      </c>
      <c r="C72" s="13">
        <v>2.8786161432729248E-3</v>
      </c>
      <c r="D72" s="13">
        <v>1.151939612963077E-3</v>
      </c>
      <c r="E72" s="13">
        <v>1.7668211252164819E-3</v>
      </c>
      <c r="G72" s="10">
        <f t="shared" si="16"/>
        <v>0</v>
      </c>
      <c r="H72" s="10">
        <f t="shared" si="17"/>
        <v>1</v>
      </c>
      <c r="I72" s="10">
        <f t="shared" si="18"/>
        <v>0</v>
      </c>
      <c r="K72" s="10">
        <f t="shared" si="19"/>
        <v>0</v>
      </c>
      <c r="L72" s="10">
        <f t="shared" si="20"/>
        <v>0</v>
      </c>
      <c r="M72" s="10">
        <f t="shared" si="21"/>
        <v>0</v>
      </c>
      <c r="N72" s="10">
        <f t="shared" si="22"/>
        <v>0</v>
      </c>
      <c r="P72" s="10">
        <f t="shared" si="23"/>
        <v>0</v>
      </c>
      <c r="Q72" s="10">
        <f t="shared" si="24"/>
        <v>1</v>
      </c>
      <c r="R72" s="10">
        <f t="shared" si="25"/>
        <v>0</v>
      </c>
      <c r="S72" s="10">
        <f t="shared" si="26"/>
        <v>0</v>
      </c>
      <c r="U72" s="10">
        <f t="shared" si="27"/>
        <v>0</v>
      </c>
      <c r="V72" s="10">
        <f t="shared" si="28"/>
        <v>0</v>
      </c>
      <c r="W72" s="10">
        <f t="shared" si="29"/>
        <v>0</v>
      </c>
      <c r="X72" s="10">
        <f t="shared" si="30"/>
        <v>0</v>
      </c>
    </row>
    <row r="73" spans="1:24" x14ac:dyDescent="0.25">
      <c r="A73" s="9"/>
      <c r="B73" s="10">
        <v>9</v>
      </c>
      <c r="C73" s="13">
        <v>3.4885484610735771E-3</v>
      </c>
      <c r="D73" s="13">
        <v>1.2088668477135639E-3</v>
      </c>
      <c r="E73" s="13">
        <v>1.5799398990679989E-3</v>
      </c>
      <c r="G73" s="10">
        <f t="shared" si="16"/>
        <v>0</v>
      </c>
      <c r="H73" s="10">
        <f t="shared" si="17"/>
        <v>1</v>
      </c>
      <c r="I73" s="10">
        <f t="shared" si="18"/>
        <v>0</v>
      </c>
      <c r="K73" s="10">
        <f t="shared" si="19"/>
        <v>0</v>
      </c>
      <c r="L73" s="10">
        <f t="shared" si="20"/>
        <v>0</v>
      </c>
      <c r="M73" s="10">
        <f t="shared" si="21"/>
        <v>0</v>
      </c>
      <c r="N73" s="10">
        <f t="shared" si="22"/>
        <v>0</v>
      </c>
      <c r="P73" s="10">
        <f t="shared" si="23"/>
        <v>0</v>
      </c>
      <c r="Q73" s="10">
        <f t="shared" si="24"/>
        <v>0</v>
      </c>
      <c r="R73" s="10">
        <f t="shared" si="25"/>
        <v>1</v>
      </c>
      <c r="S73" s="10">
        <f t="shared" si="26"/>
        <v>0</v>
      </c>
      <c r="U73" s="10">
        <f t="shared" si="27"/>
        <v>0</v>
      </c>
      <c r="V73" s="10">
        <f t="shared" si="28"/>
        <v>0</v>
      </c>
      <c r="W73" s="10">
        <f t="shared" si="29"/>
        <v>0</v>
      </c>
      <c r="X73" s="10">
        <f t="shared" si="30"/>
        <v>0</v>
      </c>
    </row>
    <row r="74" spans="1:24" x14ac:dyDescent="0.25">
      <c r="A74" s="9"/>
      <c r="B74" s="10">
        <v>12</v>
      </c>
      <c r="C74" s="13">
        <v>2.85393977717667E-3</v>
      </c>
      <c r="D74" s="13">
        <v>1.341217036012208E-3</v>
      </c>
      <c r="E74" s="13">
        <v>1.24631956794575E-3</v>
      </c>
      <c r="G74" s="10">
        <f t="shared" si="16"/>
        <v>0</v>
      </c>
      <c r="H74" s="10">
        <f t="shared" si="17"/>
        <v>0</v>
      </c>
      <c r="I74" s="10">
        <f t="shared" si="18"/>
        <v>1</v>
      </c>
      <c r="K74" s="10">
        <f t="shared" si="19"/>
        <v>0</v>
      </c>
      <c r="L74" s="10">
        <f t="shared" si="20"/>
        <v>0</v>
      </c>
      <c r="M74" s="10">
        <f t="shared" si="21"/>
        <v>0</v>
      </c>
      <c r="N74" s="10">
        <f t="shared" si="22"/>
        <v>0</v>
      </c>
      <c r="P74" s="10">
        <f t="shared" si="23"/>
        <v>0</v>
      </c>
      <c r="Q74" s="10">
        <f t="shared" si="24"/>
        <v>0</v>
      </c>
      <c r="R74" s="10">
        <f t="shared" si="25"/>
        <v>0</v>
      </c>
      <c r="S74" s="10">
        <f t="shared" si="26"/>
        <v>0</v>
      </c>
      <c r="U74" s="10">
        <f t="shared" si="27"/>
        <v>0</v>
      </c>
      <c r="V74" s="10">
        <f t="shared" si="28"/>
        <v>0</v>
      </c>
      <c r="W74" s="10">
        <f t="shared" si="29"/>
        <v>0</v>
      </c>
      <c r="X74" s="10">
        <f t="shared" si="30"/>
        <v>1</v>
      </c>
    </row>
    <row r="75" spans="1:24" x14ac:dyDescent="0.25">
      <c r="A75" s="9" t="s">
        <v>19</v>
      </c>
      <c r="B75" s="10">
        <v>1</v>
      </c>
      <c r="C75" s="13">
        <v>5.1703197043414181E-3</v>
      </c>
      <c r="D75" s="13">
        <v>1.3106738936855011E-3</v>
      </c>
      <c r="E75" s="13">
        <v>4.1565810867783366E-3</v>
      </c>
      <c r="G75" s="10">
        <f t="shared" si="16"/>
        <v>0</v>
      </c>
      <c r="H75" s="10">
        <f t="shared" si="17"/>
        <v>1</v>
      </c>
      <c r="I75" s="10">
        <f t="shared" si="18"/>
        <v>0</v>
      </c>
      <c r="K75" s="10">
        <f t="shared" si="19"/>
        <v>0</v>
      </c>
      <c r="L75" s="10">
        <f t="shared" si="20"/>
        <v>0</v>
      </c>
      <c r="M75" s="10">
        <f t="shared" si="21"/>
        <v>0</v>
      </c>
      <c r="N75" s="10">
        <f t="shared" si="22"/>
        <v>0</v>
      </c>
      <c r="P75" s="10">
        <f t="shared" si="23"/>
        <v>1</v>
      </c>
      <c r="Q75" s="10">
        <f t="shared" si="24"/>
        <v>0</v>
      </c>
      <c r="R75" s="10">
        <f t="shared" si="25"/>
        <v>0</v>
      </c>
      <c r="S75" s="10">
        <f t="shared" si="26"/>
        <v>0</v>
      </c>
      <c r="U75" s="10">
        <f t="shared" si="27"/>
        <v>0</v>
      </c>
      <c r="V75" s="10">
        <f t="shared" si="28"/>
        <v>0</v>
      </c>
      <c r="W75" s="10">
        <f t="shared" si="29"/>
        <v>0</v>
      </c>
      <c r="X75" s="10">
        <f t="shared" si="30"/>
        <v>0</v>
      </c>
    </row>
    <row r="76" spans="1:24" x14ac:dyDescent="0.25">
      <c r="A76" s="9"/>
      <c r="B76" s="10">
        <v>6</v>
      </c>
      <c r="C76" s="13">
        <v>2.0827281973212252E-3</v>
      </c>
      <c r="D76" s="13">
        <v>1.347412971099871E-3</v>
      </c>
      <c r="E76" s="13">
        <v>2.4310901448149911E-3</v>
      </c>
      <c r="G76" s="10">
        <f t="shared" si="16"/>
        <v>0</v>
      </c>
      <c r="H76" s="10">
        <f t="shared" si="17"/>
        <v>1</v>
      </c>
      <c r="I76" s="10">
        <f t="shared" si="18"/>
        <v>0</v>
      </c>
      <c r="K76" s="10">
        <f t="shared" si="19"/>
        <v>0</v>
      </c>
      <c r="L76" s="10">
        <f t="shared" si="20"/>
        <v>0</v>
      </c>
      <c r="M76" s="10">
        <f t="shared" si="21"/>
        <v>0</v>
      </c>
      <c r="N76" s="10">
        <f t="shared" si="22"/>
        <v>0</v>
      </c>
      <c r="P76" s="10">
        <f t="shared" si="23"/>
        <v>0</v>
      </c>
      <c r="Q76" s="10">
        <f t="shared" si="24"/>
        <v>1</v>
      </c>
      <c r="R76" s="10">
        <f t="shared" si="25"/>
        <v>0</v>
      </c>
      <c r="S76" s="10">
        <f t="shared" si="26"/>
        <v>0</v>
      </c>
      <c r="U76" s="10">
        <f t="shared" si="27"/>
        <v>0</v>
      </c>
      <c r="V76" s="10">
        <f t="shared" si="28"/>
        <v>0</v>
      </c>
      <c r="W76" s="10">
        <f t="shared" si="29"/>
        <v>0</v>
      </c>
      <c r="X76" s="10">
        <f t="shared" si="30"/>
        <v>0</v>
      </c>
    </row>
    <row r="77" spans="1:24" x14ac:dyDescent="0.25">
      <c r="A77" s="9"/>
      <c r="B77" s="10">
        <v>9</v>
      </c>
      <c r="C77" s="13">
        <v>1.6648810278417641E-3</v>
      </c>
      <c r="D77" s="13">
        <v>1.841571908647551E-3</v>
      </c>
      <c r="E77" s="13">
        <v>2.0524886185584652E-3</v>
      </c>
      <c r="G77" s="10">
        <f t="shared" si="16"/>
        <v>1</v>
      </c>
      <c r="H77" s="10">
        <f t="shared" si="17"/>
        <v>0</v>
      </c>
      <c r="I77" s="10">
        <f t="shared" si="18"/>
        <v>0</v>
      </c>
      <c r="K77" s="10">
        <f t="shared" si="19"/>
        <v>0</v>
      </c>
      <c r="L77" s="10">
        <f t="shared" si="20"/>
        <v>0</v>
      </c>
      <c r="M77" s="10">
        <f t="shared" si="21"/>
        <v>1</v>
      </c>
      <c r="N77" s="10">
        <f t="shared" si="22"/>
        <v>0</v>
      </c>
      <c r="P77" s="10">
        <f t="shared" si="23"/>
        <v>0</v>
      </c>
      <c r="Q77" s="10">
        <f t="shared" si="24"/>
        <v>0</v>
      </c>
      <c r="R77" s="10">
        <f t="shared" si="25"/>
        <v>0</v>
      </c>
      <c r="S77" s="10">
        <f t="shared" si="26"/>
        <v>0</v>
      </c>
      <c r="U77" s="10">
        <f t="shared" si="27"/>
        <v>0</v>
      </c>
      <c r="V77" s="10">
        <f t="shared" si="28"/>
        <v>0</v>
      </c>
      <c r="W77" s="10">
        <f t="shared" si="29"/>
        <v>0</v>
      </c>
      <c r="X77" s="10">
        <f t="shared" si="30"/>
        <v>0</v>
      </c>
    </row>
    <row r="78" spans="1:24" x14ac:dyDescent="0.25">
      <c r="A78" s="9"/>
      <c r="B78" s="10">
        <v>12</v>
      </c>
      <c r="C78" s="13">
        <v>1.602619712280222E-3</v>
      </c>
      <c r="D78" s="13">
        <v>4.8205117264225623E-3</v>
      </c>
      <c r="E78" s="13">
        <v>2.265073719324549E-3</v>
      </c>
      <c r="G78" s="10">
        <f t="shared" si="16"/>
        <v>1</v>
      </c>
      <c r="H78" s="10">
        <f t="shared" si="17"/>
        <v>0</v>
      </c>
      <c r="I78" s="10">
        <f t="shared" si="18"/>
        <v>0</v>
      </c>
      <c r="K78" s="10">
        <f t="shared" si="19"/>
        <v>0</v>
      </c>
      <c r="L78" s="10">
        <f t="shared" si="20"/>
        <v>0</v>
      </c>
      <c r="M78" s="10">
        <f t="shared" si="21"/>
        <v>0</v>
      </c>
      <c r="N78" s="10">
        <f t="shared" si="22"/>
        <v>1</v>
      </c>
      <c r="P78" s="10">
        <f t="shared" si="23"/>
        <v>0</v>
      </c>
      <c r="Q78" s="10">
        <f t="shared" si="24"/>
        <v>0</v>
      </c>
      <c r="R78" s="10">
        <f t="shared" si="25"/>
        <v>0</v>
      </c>
      <c r="S78" s="10">
        <f t="shared" si="26"/>
        <v>0</v>
      </c>
      <c r="U78" s="10">
        <f t="shared" si="27"/>
        <v>0</v>
      </c>
      <c r="V78" s="10">
        <f t="shared" si="28"/>
        <v>0</v>
      </c>
      <c r="W78" s="10">
        <f t="shared" si="29"/>
        <v>0</v>
      </c>
      <c r="X78" s="10">
        <f t="shared" si="30"/>
        <v>0</v>
      </c>
    </row>
    <row r="79" spans="1:24" x14ac:dyDescent="0.25">
      <c r="A79" s="9" t="s">
        <v>20</v>
      </c>
      <c r="B79" s="10">
        <v>1</v>
      </c>
      <c r="C79" s="13">
        <v>8.7505096903960269E-3</v>
      </c>
      <c r="D79" s="13">
        <v>2.7064885085235032E-3</v>
      </c>
      <c r="E79" s="13">
        <v>7.0684268886381544E-3</v>
      </c>
      <c r="G79" s="10">
        <f t="shared" si="16"/>
        <v>0</v>
      </c>
      <c r="H79" s="10">
        <f t="shared" si="17"/>
        <v>1</v>
      </c>
      <c r="I79" s="10">
        <f t="shared" si="18"/>
        <v>0</v>
      </c>
      <c r="K79" s="10">
        <f t="shared" si="19"/>
        <v>0</v>
      </c>
      <c r="L79" s="10">
        <f t="shared" si="20"/>
        <v>0</v>
      </c>
      <c r="M79" s="10">
        <f t="shared" si="21"/>
        <v>0</v>
      </c>
      <c r="N79" s="10">
        <f t="shared" si="22"/>
        <v>0</v>
      </c>
      <c r="P79" s="10">
        <f t="shared" si="23"/>
        <v>1</v>
      </c>
      <c r="Q79" s="10">
        <f t="shared" si="24"/>
        <v>0</v>
      </c>
      <c r="R79" s="10">
        <f t="shared" si="25"/>
        <v>0</v>
      </c>
      <c r="S79" s="10">
        <f t="shared" si="26"/>
        <v>0</v>
      </c>
      <c r="U79" s="10">
        <f t="shared" si="27"/>
        <v>0</v>
      </c>
      <c r="V79" s="10">
        <f t="shared" si="28"/>
        <v>0</v>
      </c>
      <c r="W79" s="10">
        <f t="shared" si="29"/>
        <v>0</v>
      </c>
      <c r="X79" s="10">
        <f t="shared" si="30"/>
        <v>0</v>
      </c>
    </row>
    <row r="80" spans="1:24" x14ac:dyDescent="0.25">
      <c r="A80" s="9"/>
      <c r="B80" s="10">
        <v>6</v>
      </c>
      <c r="C80" s="13">
        <v>8.7110998356721495E-3</v>
      </c>
      <c r="D80" s="13">
        <v>3.081551122143165E-3</v>
      </c>
      <c r="E80" s="13">
        <v>4.2175843594893367E-3</v>
      </c>
      <c r="G80" s="10">
        <f t="shared" si="16"/>
        <v>0</v>
      </c>
      <c r="H80" s="10">
        <f t="shared" si="17"/>
        <v>1</v>
      </c>
      <c r="I80" s="10">
        <f t="shared" si="18"/>
        <v>0</v>
      </c>
      <c r="K80" s="10">
        <f t="shared" si="19"/>
        <v>0</v>
      </c>
      <c r="L80" s="10">
        <f t="shared" si="20"/>
        <v>0</v>
      </c>
      <c r="M80" s="10">
        <f t="shared" si="21"/>
        <v>0</v>
      </c>
      <c r="N80" s="10">
        <f t="shared" si="22"/>
        <v>0</v>
      </c>
      <c r="P80" s="10">
        <f t="shared" si="23"/>
        <v>0</v>
      </c>
      <c r="Q80" s="10">
        <f t="shared" si="24"/>
        <v>1</v>
      </c>
      <c r="R80" s="10">
        <f t="shared" si="25"/>
        <v>0</v>
      </c>
      <c r="S80" s="10">
        <f t="shared" si="26"/>
        <v>0</v>
      </c>
      <c r="U80" s="10">
        <f t="shared" si="27"/>
        <v>0</v>
      </c>
      <c r="V80" s="10">
        <f t="shared" si="28"/>
        <v>0</v>
      </c>
      <c r="W80" s="10">
        <f t="shared" si="29"/>
        <v>0</v>
      </c>
      <c r="X80" s="10">
        <f t="shared" si="30"/>
        <v>0</v>
      </c>
    </row>
    <row r="81" spans="1:24" x14ac:dyDescent="0.25">
      <c r="A81" s="9"/>
      <c r="B81" s="10">
        <v>9</v>
      </c>
      <c r="C81" s="13">
        <v>7.2644831904959814E-3</v>
      </c>
      <c r="D81" s="13">
        <v>4.3750848930519488E-3</v>
      </c>
      <c r="E81" s="13">
        <v>2.9977184048127058E-3</v>
      </c>
      <c r="G81" s="10">
        <f t="shared" si="16"/>
        <v>0</v>
      </c>
      <c r="H81" s="10">
        <f t="shared" si="17"/>
        <v>0</v>
      </c>
      <c r="I81" s="10">
        <f t="shared" si="18"/>
        <v>1</v>
      </c>
      <c r="K81" s="10">
        <f t="shared" si="19"/>
        <v>0</v>
      </c>
      <c r="L81" s="10">
        <f t="shared" si="20"/>
        <v>0</v>
      </c>
      <c r="M81" s="10">
        <f t="shared" si="21"/>
        <v>0</v>
      </c>
      <c r="N81" s="10">
        <f t="shared" si="22"/>
        <v>0</v>
      </c>
      <c r="P81" s="10">
        <f t="shared" si="23"/>
        <v>0</v>
      </c>
      <c r="Q81" s="10">
        <f t="shared" si="24"/>
        <v>0</v>
      </c>
      <c r="R81" s="10">
        <f t="shared" si="25"/>
        <v>0</v>
      </c>
      <c r="S81" s="10">
        <f t="shared" si="26"/>
        <v>0</v>
      </c>
      <c r="U81" s="10">
        <f t="shared" si="27"/>
        <v>0</v>
      </c>
      <c r="V81" s="10">
        <f t="shared" si="28"/>
        <v>0</v>
      </c>
      <c r="W81" s="10">
        <f t="shared" si="29"/>
        <v>1</v>
      </c>
      <c r="X81" s="10">
        <f t="shared" si="30"/>
        <v>0</v>
      </c>
    </row>
    <row r="82" spans="1:24" x14ac:dyDescent="0.25">
      <c r="A82" s="9"/>
      <c r="B82" s="10">
        <v>12</v>
      </c>
      <c r="C82" s="13">
        <v>6.8103618660941946E-3</v>
      </c>
      <c r="D82" s="13">
        <v>1.008517360252068E-2</v>
      </c>
      <c r="E82" s="13">
        <v>2.6203853288161941E-3</v>
      </c>
      <c r="G82" s="10">
        <f t="shared" si="16"/>
        <v>0</v>
      </c>
      <c r="H82" s="10">
        <f t="shared" si="17"/>
        <v>0</v>
      </c>
      <c r="I82" s="10">
        <f t="shared" si="18"/>
        <v>1</v>
      </c>
      <c r="K82" s="10">
        <f t="shared" si="19"/>
        <v>0</v>
      </c>
      <c r="L82" s="10">
        <f t="shared" si="20"/>
        <v>0</v>
      </c>
      <c r="M82" s="10">
        <f t="shared" si="21"/>
        <v>0</v>
      </c>
      <c r="N82" s="10">
        <f t="shared" si="22"/>
        <v>0</v>
      </c>
      <c r="P82" s="10">
        <f t="shared" si="23"/>
        <v>0</v>
      </c>
      <c r="Q82" s="10">
        <f t="shared" si="24"/>
        <v>0</v>
      </c>
      <c r="R82" s="10">
        <f t="shared" si="25"/>
        <v>0</v>
      </c>
      <c r="S82" s="10">
        <f t="shared" si="26"/>
        <v>0</v>
      </c>
      <c r="U82" s="10">
        <f t="shared" si="27"/>
        <v>0</v>
      </c>
      <c r="V82" s="10">
        <f t="shared" si="28"/>
        <v>0</v>
      </c>
      <c r="W82" s="10">
        <f t="shared" si="29"/>
        <v>0</v>
      </c>
      <c r="X82" s="10">
        <f t="shared" si="30"/>
        <v>1</v>
      </c>
    </row>
    <row r="83" spans="1:24" x14ac:dyDescent="0.25">
      <c r="A83" s="9" t="s">
        <v>21</v>
      </c>
      <c r="B83" s="10">
        <v>1</v>
      </c>
      <c r="C83" s="13">
        <v>2.973517356788859E-3</v>
      </c>
      <c r="D83" s="13">
        <v>4.6097915704965738E-4</v>
      </c>
      <c r="E83" s="13">
        <v>8.630874530598746E-5</v>
      </c>
      <c r="G83" s="10">
        <f t="shared" si="16"/>
        <v>0</v>
      </c>
      <c r="H83" s="10">
        <f t="shared" si="17"/>
        <v>0</v>
      </c>
      <c r="I83" s="10">
        <f t="shared" si="18"/>
        <v>1</v>
      </c>
      <c r="K83" s="10">
        <f t="shared" si="19"/>
        <v>0</v>
      </c>
      <c r="L83" s="10">
        <f t="shared" si="20"/>
        <v>0</v>
      </c>
      <c r="M83" s="10">
        <f t="shared" si="21"/>
        <v>0</v>
      </c>
      <c r="N83" s="10">
        <f t="shared" si="22"/>
        <v>0</v>
      </c>
      <c r="P83" s="10">
        <f t="shared" si="23"/>
        <v>0</v>
      </c>
      <c r="Q83" s="10">
        <f t="shared" si="24"/>
        <v>0</v>
      </c>
      <c r="R83" s="10">
        <f t="shared" si="25"/>
        <v>0</v>
      </c>
      <c r="S83" s="10">
        <f t="shared" si="26"/>
        <v>0</v>
      </c>
      <c r="U83" s="10">
        <f t="shared" si="27"/>
        <v>1</v>
      </c>
      <c r="V83" s="10">
        <f t="shared" si="28"/>
        <v>0</v>
      </c>
      <c r="W83" s="10">
        <f t="shared" si="29"/>
        <v>0</v>
      </c>
      <c r="X83" s="10">
        <f t="shared" si="30"/>
        <v>0</v>
      </c>
    </row>
    <row r="84" spans="1:24" x14ac:dyDescent="0.25">
      <c r="A84" s="9"/>
      <c r="B84" s="10">
        <v>6</v>
      </c>
      <c r="C84" s="13">
        <v>1.577246933797663E-2</v>
      </c>
      <c r="D84" s="13">
        <v>3.5190811104795902E-3</v>
      </c>
      <c r="E84" s="13">
        <v>8.7445060527427329E-3</v>
      </c>
      <c r="G84" s="10">
        <f t="shared" si="16"/>
        <v>0</v>
      </c>
      <c r="H84" s="10">
        <f t="shared" si="17"/>
        <v>1</v>
      </c>
      <c r="I84" s="10">
        <f t="shared" si="18"/>
        <v>0</v>
      </c>
      <c r="K84" s="10">
        <f t="shared" si="19"/>
        <v>0</v>
      </c>
      <c r="L84" s="10">
        <f t="shared" si="20"/>
        <v>0</v>
      </c>
      <c r="M84" s="10">
        <f t="shared" si="21"/>
        <v>0</v>
      </c>
      <c r="N84" s="10">
        <f t="shared" si="22"/>
        <v>0</v>
      </c>
      <c r="P84" s="10">
        <f t="shared" si="23"/>
        <v>0</v>
      </c>
      <c r="Q84" s="10">
        <f t="shared" si="24"/>
        <v>1</v>
      </c>
      <c r="R84" s="10">
        <f t="shared" si="25"/>
        <v>0</v>
      </c>
      <c r="S84" s="10">
        <f t="shared" si="26"/>
        <v>0</v>
      </c>
      <c r="U84" s="10">
        <f t="shared" si="27"/>
        <v>0</v>
      </c>
      <c r="V84" s="10">
        <f t="shared" si="28"/>
        <v>0</v>
      </c>
      <c r="W84" s="10">
        <f t="shared" si="29"/>
        <v>0</v>
      </c>
      <c r="X84" s="10">
        <f t="shared" si="30"/>
        <v>0</v>
      </c>
    </row>
    <row r="85" spans="1:24" x14ac:dyDescent="0.25">
      <c r="A85" s="9"/>
      <c r="B85" s="10">
        <v>9</v>
      </c>
      <c r="C85" s="13">
        <v>9.9810758402244654E-3</v>
      </c>
      <c r="D85" s="13">
        <v>3.8920572085412832E-3</v>
      </c>
      <c r="E85" s="13">
        <v>6.3291810323449537E-3</v>
      </c>
      <c r="G85" s="10">
        <f t="shared" si="16"/>
        <v>0</v>
      </c>
      <c r="H85" s="10">
        <f t="shared" si="17"/>
        <v>1</v>
      </c>
      <c r="I85" s="10">
        <f t="shared" si="18"/>
        <v>0</v>
      </c>
      <c r="K85" s="10">
        <f t="shared" si="19"/>
        <v>0</v>
      </c>
      <c r="L85" s="10">
        <f t="shared" si="20"/>
        <v>0</v>
      </c>
      <c r="M85" s="10">
        <f t="shared" si="21"/>
        <v>0</v>
      </c>
      <c r="N85" s="10">
        <f t="shared" si="22"/>
        <v>0</v>
      </c>
      <c r="P85" s="10">
        <f t="shared" si="23"/>
        <v>0</v>
      </c>
      <c r="Q85" s="10">
        <f t="shared" si="24"/>
        <v>0</v>
      </c>
      <c r="R85" s="10">
        <f t="shared" si="25"/>
        <v>1</v>
      </c>
      <c r="S85" s="10">
        <f t="shared" si="26"/>
        <v>0</v>
      </c>
      <c r="U85" s="10">
        <f t="shared" si="27"/>
        <v>0</v>
      </c>
      <c r="V85" s="10">
        <f t="shared" si="28"/>
        <v>0</v>
      </c>
      <c r="W85" s="10">
        <f t="shared" si="29"/>
        <v>0</v>
      </c>
      <c r="X85" s="10">
        <f t="shared" si="30"/>
        <v>0</v>
      </c>
    </row>
    <row r="86" spans="1:24" x14ac:dyDescent="0.25">
      <c r="A86" s="9"/>
      <c r="B86" s="10">
        <v>12</v>
      </c>
      <c r="C86" s="13">
        <v>7.7432744172068651E-3</v>
      </c>
      <c r="D86" s="13">
        <v>5.2024041746416482E-3</v>
      </c>
      <c r="E86" s="13">
        <v>5.3171512710848776E-3</v>
      </c>
      <c r="G86" s="10">
        <f t="shared" si="16"/>
        <v>0</v>
      </c>
      <c r="H86" s="10">
        <f t="shared" si="17"/>
        <v>1</v>
      </c>
      <c r="I86" s="10">
        <f t="shared" si="18"/>
        <v>0</v>
      </c>
      <c r="K86" s="10">
        <f t="shared" si="19"/>
        <v>0</v>
      </c>
      <c r="L86" s="10">
        <f t="shared" si="20"/>
        <v>0</v>
      </c>
      <c r="M86" s="10">
        <f t="shared" si="21"/>
        <v>0</v>
      </c>
      <c r="N86" s="10">
        <f t="shared" si="22"/>
        <v>0</v>
      </c>
      <c r="P86" s="10">
        <f t="shared" si="23"/>
        <v>0</v>
      </c>
      <c r="Q86" s="10">
        <f t="shared" si="24"/>
        <v>0</v>
      </c>
      <c r="R86" s="10">
        <f t="shared" si="25"/>
        <v>0</v>
      </c>
      <c r="S86" s="10">
        <f t="shared" si="26"/>
        <v>1</v>
      </c>
      <c r="U86" s="10">
        <f t="shared" si="27"/>
        <v>0</v>
      </c>
      <c r="V86" s="10">
        <f t="shared" si="28"/>
        <v>0</v>
      </c>
      <c r="W86" s="10">
        <f t="shared" si="29"/>
        <v>0</v>
      </c>
      <c r="X86" s="10">
        <f t="shared" si="30"/>
        <v>0</v>
      </c>
    </row>
    <row r="87" spans="1:24" x14ac:dyDescent="0.25">
      <c r="A87" s="9" t="s">
        <v>22</v>
      </c>
      <c r="B87" s="10">
        <v>1</v>
      </c>
      <c r="C87" s="13">
        <v>0.60632549357798338</v>
      </c>
      <c r="D87" s="13">
        <v>1.51538658904917E-2</v>
      </c>
      <c r="E87" s="13">
        <v>0.1001804505000328</v>
      </c>
      <c r="G87" s="10">
        <f t="shared" si="16"/>
        <v>0</v>
      </c>
      <c r="H87" s="10">
        <f t="shared" si="17"/>
        <v>1</v>
      </c>
      <c r="I87" s="10">
        <f t="shared" si="18"/>
        <v>0</v>
      </c>
      <c r="K87" s="10">
        <f t="shared" si="19"/>
        <v>0</v>
      </c>
      <c r="L87" s="10">
        <f t="shared" si="20"/>
        <v>0</v>
      </c>
      <c r="M87" s="10">
        <f t="shared" si="21"/>
        <v>0</v>
      </c>
      <c r="N87" s="10">
        <f t="shared" si="22"/>
        <v>0</v>
      </c>
      <c r="P87" s="10">
        <f t="shared" si="23"/>
        <v>1</v>
      </c>
      <c r="Q87" s="10">
        <f t="shared" si="24"/>
        <v>0</v>
      </c>
      <c r="R87" s="10">
        <f t="shared" si="25"/>
        <v>0</v>
      </c>
      <c r="S87" s="10">
        <f t="shared" si="26"/>
        <v>0</v>
      </c>
      <c r="U87" s="10">
        <f t="shared" si="27"/>
        <v>0</v>
      </c>
      <c r="V87" s="10">
        <f t="shared" si="28"/>
        <v>0</v>
      </c>
      <c r="W87" s="10">
        <f t="shared" si="29"/>
        <v>0</v>
      </c>
      <c r="X87" s="10">
        <f t="shared" si="30"/>
        <v>0</v>
      </c>
    </row>
    <row r="88" spans="1:24" x14ac:dyDescent="0.25">
      <c r="A88" s="9"/>
      <c r="B88" s="10">
        <v>6</v>
      </c>
      <c r="C88" s="13">
        <v>1.022425047792934</v>
      </c>
      <c r="D88" s="13">
        <v>1.889797035643765E-2</v>
      </c>
      <c r="E88" s="13">
        <v>2.326914074190686E-2</v>
      </c>
      <c r="G88" s="10">
        <f t="shared" si="16"/>
        <v>0</v>
      </c>
      <c r="H88" s="10">
        <f t="shared" si="17"/>
        <v>1</v>
      </c>
      <c r="I88" s="10">
        <f t="shared" si="18"/>
        <v>0</v>
      </c>
      <c r="K88" s="10">
        <f t="shared" si="19"/>
        <v>0</v>
      </c>
      <c r="L88" s="10">
        <f t="shared" si="20"/>
        <v>0</v>
      </c>
      <c r="M88" s="10">
        <f t="shared" si="21"/>
        <v>0</v>
      </c>
      <c r="N88" s="10">
        <f t="shared" si="22"/>
        <v>0</v>
      </c>
      <c r="P88" s="10">
        <f t="shared" si="23"/>
        <v>0</v>
      </c>
      <c r="Q88" s="10">
        <f t="shared" si="24"/>
        <v>1</v>
      </c>
      <c r="R88" s="10">
        <f t="shared" si="25"/>
        <v>0</v>
      </c>
      <c r="S88" s="10">
        <f t="shared" si="26"/>
        <v>0</v>
      </c>
      <c r="U88" s="10">
        <f t="shared" si="27"/>
        <v>0</v>
      </c>
      <c r="V88" s="10">
        <f t="shared" si="28"/>
        <v>0</v>
      </c>
      <c r="W88" s="10">
        <f t="shared" si="29"/>
        <v>0</v>
      </c>
      <c r="X88" s="10">
        <f t="shared" si="30"/>
        <v>0</v>
      </c>
    </row>
    <row r="89" spans="1:24" x14ac:dyDescent="0.25">
      <c r="A89" s="9"/>
      <c r="B89" s="10">
        <v>9</v>
      </c>
      <c r="C89" s="13">
        <v>0.77491896877039634</v>
      </c>
      <c r="D89" s="13">
        <v>2.223471970373616E-2</v>
      </c>
      <c r="E89" s="13">
        <v>1.6105541809559538E-2</v>
      </c>
      <c r="G89" s="10">
        <f t="shared" si="16"/>
        <v>0</v>
      </c>
      <c r="H89" s="10">
        <f t="shared" si="17"/>
        <v>0</v>
      </c>
      <c r="I89" s="10">
        <f t="shared" si="18"/>
        <v>1</v>
      </c>
      <c r="K89" s="10">
        <f t="shared" si="19"/>
        <v>0</v>
      </c>
      <c r="L89" s="10">
        <f t="shared" si="20"/>
        <v>0</v>
      </c>
      <c r="M89" s="10">
        <f t="shared" si="21"/>
        <v>0</v>
      </c>
      <c r="N89" s="10">
        <f t="shared" si="22"/>
        <v>0</v>
      </c>
      <c r="P89" s="10">
        <f t="shared" si="23"/>
        <v>0</v>
      </c>
      <c r="Q89" s="10">
        <f t="shared" si="24"/>
        <v>0</v>
      </c>
      <c r="R89" s="10">
        <f t="shared" si="25"/>
        <v>0</v>
      </c>
      <c r="S89" s="10">
        <f t="shared" si="26"/>
        <v>0</v>
      </c>
      <c r="U89" s="10">
        <f t="shared" si="27"/>
        <v>0</v>
      </c>
      <c r="V89" s="10">
        <f t="shared" si="28"/>
        <v>0</v>
      </c>
      <c r="W89" s="10">
        <f t="shared" si="29"/>
        <v>1</v>
      </c>
      <c r="X89" s="10">
        <f t="shared" si="30"/>
        <v>0</v>
      </c>
    </row>
    <row r="90" spans="1:24" x14ac:dyDescent="0.25">
      <c r="A90" s="9"/>
      <c r="B90" s="10">
        <v>12</v>
      </c>
      <c r="C90" s="13">
        <v>0.6131511198344286</v>
      </c>
      <c r="D90" s="13">
        <v>5.6372763750251922E-2</v>
      </c>
      <c r="E90" s="13">
        <v>3.3044794649923603E-2</v>
      </c>
      <c r="G90" s="10">
        <f t="shared" si="16"/>
        <v>0</v>
      </c>
      <c r="H90" s="10">
        <f t="shared" si="17"/>
        <v>0</v>
      </c>
      <c r="I90" s="10">
        <f t="shared" si="18"/>
        <v>1</v>
      </c>
      <c r="K90" s="10">
        <f t="shared" si="19"/>
        <v>0</v>
      </c>
      <c r="L90" s="10">
        <f t="shared" si="20"/>
        <v>0</v>
      </c>
      <c r="M90" s="10">
        <f t="shared" si="21"/>
        <v>0</v>
      </c>
      <c r="N90" s="10">
        <f t="shared" si="22"/>
        <v>0</v>
      </c>
      <c r="P90" s="10">
        <f t="shared" si="23"/>
        <v>0</v>
      </c>
      <c r="Q90" s="10">
        <f t="shared" si="24"/>
        <v>0</v>
      </c>
      <c r="R90" s="10">
        <f t="shared" si="25"/>
        <v>0</v>
      </c>
      <c r="S90" s="10">
        <f t="shared" si="26"/>
        <v>0</v>
      </c>
      <c r="U90" s="10">
        <f t="shared" si="27"/>
        <v>0</v>
      </c>
      <c r="V90" s="10">
        <f t="shared" si="28"/>
        <v>0</v>
      </c>
      <c r="W90" s="10">
        <f t="shared" si="29"/>
        <v>0</v>
      </c>
      <c r="X90" s="10">
        <f t="shared" si="30"/>
        <v>1</v>
      </c>
    </row>
    <row r="91" spans="1:24" x14ac:dyDescent="0.25">
      <c r="A91" s="9" t="s">
        <v>23</v>
      </c>
      <c r="B91" s="10">
        <v>1</v>
      </c>
      <c r="C91" s="13">
        <v>7.8424202478741939E-4</v>
      </c>
      <c r="D91" s="13">
        <v>2.7463936241821818E-3</v>
      </c>
      <c r="E91" s="13">
        <v>1.113347617703735E-2</v>
      </c>
      <c r="G91" s="10">
        <f t="shared" si="16"/>
        <v>1</v>
      </c>
      <c r="H91" s="10">
        <f t="shared" si="17"/>
        <v>0</v>
      </c>
      <c r="I91" s="10">
        <f t="shared" si="18"/>
        <v>0</v>
      </c>
      <c r="K91" s="10">
        <f t="shared" si="19"/>
        <v>1</v>
      </c>
      <c r="L91" s="10">
        <f t="shared" si="20"/>
        <v>0</v>
      </c>
      <c r="M91" s="10">
        <f t="shared" si="21"/>
        <v>0</v>
      </c>
      <c r="N91" s="10">
        <f t="shared" si="22"/>
        <v>0</v>
      </c>
      <c r="P91" s="10">
        <f t="shared" si="23"/>
        <v>0</v>
      </c>
      <c r="Q91" s="10">
        <f t="shared" si="24"/>
        <v>0</v>
      </c>
      <c r="R91" s="10">
        <f t="shared" si="25"/>
        <v>0</v>
      </c>
      <c r="S91" s="10">
        <f t="shared" si="26"/>
        <v>0</v>
      </c>
      <c r="U91" s="10">
        <f t="shared" si="27"/>
        <v>0</v>
      </c>
      <c r="V91" s="10">
        <f t="shared" si="28"/>
        <v>0</v>
      </c>
      <c r="W91" s="10">
        <f t="shared" si="29"/>
        <v>0</v>
      </c>
      <c r="X91" s="10">
        <f t="shared" si="30"/>
        <v>0</v>
      </c>
    </row>
    <row r="92" spans="1:24" x14ac:dyDescent="0.25">
      <c r="A92" s="9"/>
      <c r="B92" s="10">
        <v>6</v>
      </c>
      <c r="C92" s="13">
        <v>1.3843609783610889E-2</v>
      </c>
      <c r="D92" s="13">
        <v>3.210564895428196E-3</v>
      </c>
      <c r="E92" s="13">
        <v>7.0469078325786118E-3</v>
      </c>
      <c r="G92" s="10">
        <f t="shared" si="16"/>
        <v>0</v>
      </c>
      <c r="H92" s="10">
        <f t="shared" si="17"/>
        <v>1</v>
      </c>
      <c r="I92" s="10">
        <f t="shared" si="18"/>
        <v>0</v>
      </c>
      <c r="K92" s="10">
        <f t="shared" si="19"/>
        <v>0</v>
      </c>
      <c r="L92" s="10">
        <f t="shared" si="20"/>
        <v>0</v>
      </c>
      <c r="M92" s="10">
        <f t="shared" si="21"/>
        <v>0</v>
      </c>
      <c r="N92" s="10">
        <f t="shared" si="22"/>
        <v>0</v>
      </c>
      <c r="P92" s="10">
        <f t="shared" si="23"/>
        <v>0</v>
      </c>
      <c r="Q92" s="10">
        <f t="shared" si="24"/>
        <v>1</v>
      </c>
      <c r="R92" s="10">
        <f t="shared" si="25"/>
        <v>0</v>
      </c>
      <c r="S92" s="10">
        <f t="shared" si="26"/>
        <v>0</v>
      </c>
      <c r="U92" s="10">
        <f t="shared" si="27"/>
        <v>0</v>
      </c>
      <c r="V92" s="10">
        <f t="shared" si="28"/>
        <v>0</v>
      </c>
      <c r="W92" s="10">
        <f t="shared" si="29"/>
        <v>0</v>
      </c>
      <c r="X92" s="10">
        <f t="shared" si="30"/>
        <v>0</v>
      </c>
    </row>
    <row r="93" spans="1:24" x14ac:dyDescent="0.25">
      <c r="A93" s="9"/>
      <c r="B93" s="10">
        <v>9</v>
      </c>
      <c r="C93" s="13">
        <v>1.3667628951310179E-2</v>
      </c>
      <c r="D93" s="13">
        <v>3.3468081280931738E-3</v>
      </c>
      <c r="E93" s="13">
        <v>5.7357076931428058E-3</v>
      </c>
      <c r="G93" s="10">
        <f t="shared" si="16"/>
        <v>0</v>
      </c>
      <c r="H93" s="10">
        <f t="shared" si="17"/>
        <v>1</v>
      </c>
      <c r="I93" s="10">
        <f t="shared" si="18"/>
        <v>0</v>
      </c>
      <c r="K93" s="10">
        <f t="shared" si="19"/>
        <v>0</v>
      </c>
      <c r="L93" s="10">
        <f t="shared" si="20"/>
        <v>0</v>
      </c>
      <c r="M93" s="10">
        <f t="shared" si="21"/>
        <v>0</v>
      </c>
      <c r="N93" s="10">
        <f t="shared" si="22"/>
        <v>0</v>
      </c>
      <c r="P93" s="10">
        <f t="shared" si="23"/>
        <v>0</v>
      </c>
      <c r="Q93" s="10">
        <f t="shared" si="24"/>
        <v>0</v>
      </c>
      <c r="R93" s="10">
        <f t="shared" si="25"/>
        <v>1</v>
      </c>
      <c r="S93" s="10">
        <f t="shared" si="26"/>
        <v>0</v>
      </c>
      <c r="U93" s="10">
        <f t="shared" si="27"/>
        <v>0</v>
      </c>
      <c r="V93" s="10">
        <f t="shared" si="28"/>
        <v>0</v>
      </c>
      <c r="W93" s="10">
        <f t="shared" si="29"/>
        <v>0</v>
      </c>
      <c r="X93" s="10">
        <f t="shared" si="30"/>
        <v>0</v>
      </c>
    </row>
    <row r="94" spans="1:24" x14ac:dyDescent="0.25">
      <c r="A94" s="9"/>
      <c r="B94" s="10">
        <v>12</v>
      </c>
      <c r="C94" s="13">
        <v>1.3170307563122111E-2</v>
      </c>
      <c r="D94" s="13">
        <v>4.0641140424363988E-3</v>
      </c>
      <c r="E94" s="13">
        <v>4.5427893200704027E-3</v>
      </c>
      <c r="G94" s="10">
        <f t="shared" si="16"/>
        <v>0</v>
      </c>
      <c r="H94" s="10">
        <f t="shared" si="17"/>
        <v>1</v>
      </c>
      <c r="I94" s="10">
        <f t="shared" si="18"/>
        <v>0</v>
      </c>
      <c r="K94" s="10">
        <f t="shared" si="19"/>
        <v>0</v>
      </c>
      <c r="L94" s="10">
        <f t="shared" si="20"/>
        <v>0</v>
      </c>
      <c r="M94" s="10">
        <f t="shared" si="21"/>
        <v>0</v>
      </c>
      <c r="N94" s="10">
        <f t="shared" si="22"/>
        <v>0</v>
      </c>
      <c r="P94" s="10">
        <f t="shared" si="23"/>
        <v>0</v>
      </c>
      <c r="Q94" s="10">
        <f t="shared" si="24"/>
        <v>0</v>
      </c>
      <c r="R94" s="10">
        <f t="shared" si="25"/>
        <v>0</v>
      </c>
      <c r="S94" s="10">
        <f t="shared" si="26"/>
        <v>1</v>
      </c>
      <c r="U94" s="10">
        <f t="shared" si="27"/>
        <v>0</v>
      </c>
      <c r="V94" s="10">
        <f t="shared" si="28"/>
        <v>0</v>
      </c>
      <c r="W94" s="10">
        <f t="shared" si="29"/>
        <v>0</v>
      </c>
      <c r="X94" s="10">
        <f t="shared" si="30"/>
        <v>0</v>
      </c>
    </row>
    <row r="95" spans="1:24" x14ac:dyDescent="0.25">
      <c r="A95" s="9" t="s">
        <v>24</v>
      </c>
      <c r="B95" s="10">
        <v>1</v>
      </c>
      <c r="C95" s="13">
        <v>0.12990314569899211</v>
      </c>
      <c r="D95" s="13">
        <v>5.9757300550276988E-3</v>
      </c>
      <c r="E95" s="13">
        <v>0.1849926650040267</v>
      </c>
      <c r="G95" s="10">
        <f t="shared" si="16"/>
        <v>0</v>
      </c>
      <c r="H95" s="10">
        <f t="shared" si="17"/>
        <v>1</v>
      </c>
      <c r="I95" s="10">
        <f t="shared" si="18"/>
        <v>0</v>
      </c>
      <c r="K95" s="10">
        <f t="shared" si="19"/>
        <v>0</v>
      </c>
      <c r="L95" s="10">
        <f t="shared" si="20"/>
        <v>0</v>
      </c>
      <c r="M95" s="10">
        <f t="shared" si="21"/>
        <v>0</v>
      </c>
      <c r="N95" s="10">
        <f t="shared" si="22"/>
        <v>0</v>
      </c>
      <c r="P95" s="10">
        <f t="shared" si="23"/>
        <v>1</v>
      </c>
      <c r="Q95" s="10">
        <f t="shared" si="24"/>
        <v>0</v>
      </c>
      <c r="R95" s="10">
        <f t="shared" si="25"/>
        <v>0</v>
      </c>
      <c r="S95" s="10">
        <f t="shared" si="26"/>
        <v>0</v>
      </c>
      <c r="U95" s="10">
        <f t="shared" si="27"/>
        <v>0</v>
      </c>
      <c r="V95" s="10">
        <f t="shared" si="28"/>
        <v>0</v>
      </c>
      <c r="W95" s="10">
        <f t="shared" si="29"/>
        <v>0</v>
      </c>
      <c r="X95" s="10">
        <f t="shared" si="30"/>
        <v>0</v>
      </c>
    </row>
    <row r="96" spans="1:24" x14ac:dyDescent="0.25">
      <c r="A96" s="9"/>
      <c r="B96" s="10">
        <v>6</v>
      </c>
      <c r="C96" s="13">
        <v>0.10221034882367901</v>
      </c>
      <c r="D96" s="13">
        <v>2.9753339292171641E-2</v>
      </c>
      <c r="E96" s="13">
        <v>0.19076218091330299</v>
      </c>
      <c r="G96" s="10">
        <f t="shared" si="16"/>
        <v>0</v>
      </c>
      <c r="H96" s="10">
        <f t="shared" si="17"/>
        <v>1</v>
      </c>
      <c r="I96" s="10">
        <f t="shared" si="18"/>
        <v>0</v>
      </c>
      <c r="K96" s="10">
        <f t="shared" si="19"/>
        <v>0</v>
      </c>
      <c r="L96" s="10">
        <f t="shared" si="20"/>
        <v>0</v>
      </c>
      <c r="M96" s="10">
        <f t="shared" si="21"/>
        <v>0</v>
      </c>
      <c r="N96" s="10">
        <f t="shared" si="22"/>
        <v>0</v>
      </c>
      <c r="P96" s="10">
        <f t="shared" si="23"/>
        <v>0</v>
      </c>
      <c r="Q96" s="10">
        <f t="shared" si="24"/>
        <v>1</v>
      </c>
      <c r="R96" s="10">
        <f t="shared" si="25"/>
        <v>0</v>
      </c>
      <c r="S96" s="10">
        <f t="shared" si="26"/>
        <v>0</v>
      </c>
      <c r="U96" s="10">
        <f t="shared" si="27"/>
        <v>0</v>
      </c>
      <c r="V96" s="10">
        <f t="shared" si="28"/>
        <v>0</v>
      </c>
      <c r="W96" s="10">
        <f t="shared" si="29"/>
        <v>0</v>
      </c>
      <c r="X96" s="10">
        <f t="shared" si="30"/>
        <v>0</v>
      </c>
    </row>
    <row r="97" spans="1:24" x14ac:dyDescent="0.25">
      <c r="A97" s="9"/>
      <c r="B97" s="10">
        <v>9</v>
      </c>
      <c r="C97" s="13">
        <v>8.3518138630013977E-2</v>
      </c>
      <c r="D97" s="13">
        <v>3.3361020863083318E-2</v>
      </c>
      <c r="E97" s="13">
        <v>0.1286085745723802</v>
      </c>
      <c r="G97" s="10">
        <f t="shared" si="16"/>
        <v>0</v>
      </c>
      <c r="H97" s="10">
        <f t="shared" si="17"/>
        <v>1</v>
      </c>
      <c r="I97" s="10">
        <f t="shared" si="18"/>
        <v>0</v>
      </c>
      <c r="K97" s="10">
        <f t="shared" si="19"/>
        <v>0</v>
      </c>
      <c r="L97" s="10">
        <f t="shared" si="20"/>
        <v>0</v>
      </c>
      <c r="M97" s="10">
        <f t="shared" si="21"/>
        <v>0</v>
      </c>
      <c r="N97" s="10">
        <f t="shared" si="22"/>
        <v>0</v>
      </c>
      <c r="P97" s="10">
        <f t="shared" si="23"/>
        <v>0</v>
      </c>
      <c r="Q97" s="10">
        <f t="shared" si="24"/>
        <v>0</v>
      </c>
      <c r="R97" s="10">
        <f t="shared" si="25"/>
        <v>1</v>
      </c>
      <c r="S97" s="10">
        <f t="shared" si="26"/>
        <v>0</v>
      </c>
      <c r="U97" s="10">
        <f t="shared" si="27"/>
        <v>0</v>
      </c>
      <c r="V97" s="10">
        <f t="shared" si="28"/>
        <v>0</v>
      </c>
      <c r="W97" s="10">
        <f t="shared" si="29"/>
        <v>0</v>
      </c>
      <c r="X97" s="10">
        <f t="shared" si="30"/>
        <v>0</v>
      </c>
    </row>
    <row r="98" spans="1:24" x14ac:dyDescent="0.25">
      <c r="A98" s="9"/>
      <c r="B98" s="10">
        <v>12</v>
      </c>
      <c r="C98" s="13">
        <v>9.0573064617816501E-2</v>
      </c>
      <c r="D98" s="13">
        <v>3.8657858501683663E-2</v>
      </c>
      <c r="E98" s="13">
        <v>0.10778995431387919</v>
      </c>
      <c r="G98" s="10">
        <f t="shared" si="16"/>
        <v>0</v>
      </c>
      <c r="H98" s="10">
        <f t="shared" si="17"/>
        <v>1</v>
      </c>
      <c r="I98" s="10">
        <f t="shared" si="18"/>
        <v>0</v>
      </c>
      <c r="K98" s="10">
        <f t="shared" si="19"/>
        <v>0</v>
      </c>
      <c r="L98" s="10">
        <f t="shared" si="20"/>
        <v>0</v>
      </c>
      <c r="M98" s="10">
        <f t="shared" si="21"/>
        <v>0</v>
      </c>
      <c r="N98" s="10">
        <f t="shared" si="22"/>
        <v>0</v>
      </c>
      <c r="P98" s="10">
        <f t="shared" si="23"/>
        <v>0</v>
      </c>
      <c r="Q98" s="10">
        <f t="shared" si="24"/>
        <v>0</v>
      </c>
      <c r="R98" s="10">
        <f t="shared" si="25"/>
        <v>0</v>
      </c>
      <c r="S98" s="10">
        <f t="shared" si="26"/>
        <v>1</v>
      </c>
      <c r="U98" s="10">
        <f t="shared" si="27"/>
        <v>0</v>
      </c>
      <c r="V98" s="10">
        <f t="shared" si="28"/>
        <v>0</v>
      </c>
      <c r="W98" s="10">
        <f t="shared" si="29"/>
        <v>0</v>
      </c>
      <c r="X98" s="10">
        <f t="shared" si="30"/>
        <v>0</v>
      </c>
    </row>
    <row r="99" spans="1:24" x14ac:dyDescent="0.25">
      <c r="A99" s="9" t="s">
        <v>25</v>
      </c>
      <c r="B99" s="10">
        <v>1</v>
      </c>
      <c r="C99" s="13">
        <v>2.182228665657592E-5</v>
      </c>
      <c r="D99" s="13">
        <v>1.062293266418623E-3</v>
      </c>
      <c r="E99" s="13">
        <v>7.0145580180451643E-6</v>
      </c>
      <c r="G99" s="10">
        <f t="shared" si="16"/>
        <v>0</v>
      </c>
      <c r="H99" s="10">
        <f t="shared" si="17"/>
        <v>0</v>
      </c>
      <c r="I99" s="10">
        <f t="shared" si="18"/>
        <v>1</v>
      </c>
      <c r="K99" s="10">
        <f t="shared" si="19"/>
        <v>0</v>
      </c>
      <c r="L99" s="10">
        <f t="shared" si="20"/>
        <v>0</v>
      </c>
      <c r="M99" s="10">
        <f t="shared" si="21"/>
        <v>0</v>
      </c>
      <c r="N99" s="10">
        <f t="shared" si="22"/>
        <v>0</v>
      </c>
      <c r="P99" s="10">
        <f t="shared" si="23"/>
        <v>0</v>
      </c>
      <c r="Q99" s="10">
        <f t="shared" si="24"/>
        <v>0</v>
      </c>
      <c r="R99" s="10">
        <f t="shared" si="25"/>
        <v>0</v>
      </c>
      <c r="S99" s="10">
        <f t="shared" si="26"/>
        <v>0</v>
      </c>
      <c r="U99" s="10">
        <f t="shared" si="27"/>
        <v>1</v>
      </c>
      <c r="V99" s="10">
        <f t="shared" si="28"/>
        <v>0</v>
      </c>
      <c r="W99" s="10">
        <f t="shared" si="29"/>
        <v>0</v>
      </c>
      <c r="X99" s="10">
        <f t="shared" si="30"/>
        <v>0</v>
      </c>
    </row>
    <row r="100" spans="1:24" x14ac:dyDescent="0.25">
      <c r="A100" s="9"/>
      <c r="B100" s="10">
        <v>6</v>
      </c>
      <c r="C100" s="13">
        <v>4.8081486367896964E-3</v>
      </c>
      <c r="D100" s="13">
        <v>1.0789787632363231E-3</v>
      </c>
      <c r="E100" s="13">
        <v>5.1009226668748608E-4</v>
      </c>
      <c r="G100" s="10">
        <f t="shared" si="16"/>
        <v>0</v>
      </c>
      <c r="H100" s="10">
        <f t="shared" si="17"/>
        <v>0</v>
      </c>
      <c r="I100" s="10">
        <f t="shared" si="18"/>
        <v>1</v>
      </c>
      <c r="K100" s="10">
        <f t="shared" si="19"/>
        <v>0</v>
      </c>
      <c r="L100" s="10">
        <f t="shared" si="20"/>
        <v>0</v>
      </c>
      <c r="M100" s="10">
        <f t="shared" si="21"/>
        <v>0</v>
      </c>
      <c r="N100" s="10">
        <f t="shared" si="22"/>
        <v>0</v>
      </c>
      <c r="P100" s="10">
        <f t="shared" si="23"/>
        <v>0</v>
      </c>
      <c r="Q100" s="10">
        <f t="shared" si="24"/>
        <v>0</v>
      </c>
      <c r="R100" s="10">
        <f t="shared" si="25"/>
        <v>0</v>
      </c>
      <c r="S100" s="10">
        <f t="shared" si="26"/>
        <v>0</v>
      </c>
      <c r="U100" s="10">
        <f t="shared" si="27"/>
        <v>0</v>
      </c>
      <c r="V100" s="10">
        <f t="shared" si="28"/>
        <v>1</v>
      </c>
      <c r="W100" s="10">
        <f t="shared" si="29"/>
        <v>0</v>
      </c>
      <c r="X100" s="10">
        <f t="shared" si="30"/>
        <v>0</v>
      </c>
    </row>
    <row r="101" spans="1:24" x14ac:dyDescent="0.25">
      <c r="A101" s="9"/>
      <c r="B101" s="10">
        <v>9</v>
      </c>
      <c r="C101" s="13">
        <v>5.0508153483225064E-3</v>
      </c>
      <c r="D101" s="13">
        <v>1.364422575415125E-3</v>
      </c>
      <c r="E101" s="13">
        <v>5.6753132773009406E-4</v>
      </c>
      <c r="G101" s="10">
        <f t="shared" si="16"/>
        <v>0</v>
      </c>
      <c r="H101" s="10">
        <f t="shared" si="17"/>
        <v>0</v>
      </c>
      <c r="I101" s="10">
        <f t="shared" si="18"/>
        <v>1</v>
      </c>
      <c r="K101" s="10">
        <f t="shared" si="19"/>
        <v>0</v>
      </c>
      <c r="L101" s="10">
        <f t="shared" si="20"/>
        <v>0</v>
      </c>
      <c r="M101" s="10">
        <f t="shared" si="21"/>
        <v>0</v>
      </c>
      <c r="N101" s="10">
        <f t="shared" si="22"/>
        <v>0</v>
      </c>
      <c r="P101" s="10">
        <f t="shared" si="23"/>
        <v>0</v>
      </c>
      <c r="Q101" s="10">
        <f t="shared" si="24"/>
        <v>0</v>
      </c>
      <c r="R101" s="10">
        <f t="shared" si="25"/>
        <v>0</v>
      </c>
      <c r="S101" s="10">
        <f t="shared" si="26"/>
        <v>0</v>
      </c>
      <c r="U101" s="10">
        <f t="shared" si="27"/>
        <v>0</v>
      </c>
      <c r="V101" s="10">
        <f t="shared" si="28"/>
        <v>0</v>
      </c>
      <c r="W101" s="10">
        <f t="shared" si="29"/>
        <v>1</v>
      </c>
      <c r="X101" s="10">
        <f t="shared" si="30"/>
        <v>0</v>
      </c>
    </row>
    <row r="102" spans="1:24" x14ac:dyDescent="0.25">
      <c r="A102" s="9"/>
      <c r="B102" s="10">
        <v>12</v>
      </c>
      <c r="C102" s="13">
        <v>4.9938520132334491E-3</v>
      </c>
      <c r="D102" s="13">
        <v>1.4173404907111521E-3</v>
      </c>
      <c r="E102" s="13">
        <v>3.2450803992968929E-3</v>
      </c>
      <c r="G102" s="10">
        <f t="shared" si="16"/>
        <v>0</v>
      </c>
      <c r="H102" s="10">
        <f t="shared" si="17"/>
        <v>1</v>
      </c>
      <c r="I102" s="10">
        <f t="shared" si="18"/>
        <v>0</v>
      </c>
      <c r="K102" s="10">
        <f t="shared" si="19"/>
        <v>0</v>
      </c>
      <c r="L102" s="10">
        <f t="shared" si="20"/>
        <v>0</v>
      </c>
      <c r="M102" s="10">
        <f t="shared" si="21"/>
        <v>0</v>
      </c>
      <c r="N102" s="10">
        <f t="shared" si="22"/>
        <v>0</v>
      </c>
      <c r="P102" s="10">
        <f t="shared" si="23"/>
        <v>0</v>
      </c>
      <c r="Q102" s="10">
        <f t="shared" si="24"/>
        <v>0</v>
      </c>
      <c r="R102" s="10">
        <f t="shared" si="25"/>
        <v>0</v>
      </c>
      <c r="S102" s="10">
        <f t="shared" si="26"/>
        <v>1</v>
      </c>
      <c r="U102" s="10">
        <f t="shared" si="27"/>
        <v>0</v>
      </c>
      <c r="V102" s="10">
        <f t="shared" si="28"/>
        <v>0</v>
      </c>
      <c r="W102" s="10">
        <f t="shared" si="29"/>
        <v>0</v>
      </c>
      <c r="X102" s="10">
        <f t="shared" si="30"/>
        <v>0</v>
      </c>
    </row>
    <row r="103" spans="1:24" x14ac:dyDescent="0.25">
      <c r="A103" s="9" t="s">
        <v>26</v>
      </c>
      <c r="B103" s="10">
        <v>1</v>
      </c>
      <c r="C103" s="13">
        <v>1.3586124596559669E-2</v>
      </c>
      <c r="D103" s="13">
        <v>3.018703717388954E-3</v>
      </c>
      <c r="E103" s="13">
        <v>1.460871801532853E-8</v>
      </c>
      <c r="G103" s="10">
        <f t="shared" si="16"/>
        <v>0</v>
      </c>
      <c r="H103" s="10">
        <f t="shared" si="17"/>
        <v>0</v>
      </c>
      <c r="I103" s="10">
        <f t="shared" si="18"/>
        <v>1</v>
      </c>
      <c r="K103" s="10">
        <f t="shared" si="19"/>
        <v>0</v>
      </c>
      <c r="L103" s="10">
        <f t="shared" si="20"/>
        <v>0</v>
      </c>
      <c r="M103" s="10">
        <f t="shared" si="21"/>
        <v>0</v>
      </c>
      <c r="N103" s="10">
        <f t="shared" si="22"/>
        <v>0</v>
      </c>
      <c r="P103" s="10">
        <f t="shared" si="23"/>
        <v>0</v>
      </c>
      <c r="Q103" s="10">
        <f t="shared" si="24"/>
        <v>0</v>
      </c>
      <c r="R103" s="10">
        <f t="shared" si="25"/>
        <v>0</v>
      </c>
      <c r="S103" s="10">
        <f t="shared" si="26"/>
        <v>0</v>
      </c>
      <c r="U103" s="10">
        <f t="shared" si="27"/>
        <v>1</v>
      </c>
      <c r="V103" s="10">
        <f t="shared" si="28"/>
        <v>0</v>
      </c>
      <c r="W103" s="10">
        <f t="shared" si="29"/>
        <v>0</v>
      </c>
      <c r="X103" s="10">
        <f t="shared" si="30"/>
        <v>0</v>
      </c>
    </row>
    <row r="104" spans="1:24" x14ac:dyDescent="0.25">
      <c r="A104" s="9"/>
      <c r="B104" s="10">
        <v>6</v>
      </c>
      <c r="C104" s="13">
        <v>4.7759205446614708E-3</v>
      </c>
      <c r="D104" s="13">
        <v>3.5387152969088092E-3</v>
      </c>
      <c r="E104" s="13">
        <v>3.6765198957642159E-3</v>
      </c>
      <c r="G104" s="10">
        <f t="shared" si="16"/>
        <v>0</v>
      </c>
      <c r="H104" s="10">
        <f t="shared" si="17"/>
        <v>1</v>
      </c>
      <c r="I104" s="10">
        <f t="shared" si="18"/>
        <v>0</v>
      </c>
      <c r="K104" s="10">
        <f t="shared" si="19"/>
        <v>0</v>
      </c>
      <c r="L104" s="10">
        <f t="shared" si="20"/>
        <v>0</v>
      </c>
      <c r="M104" s="10">
        <f t="shared" si="21"/>
        <v>0</v>
      </c>
      <c r="N104" s="10">
        <f t="shared" si="22"/>
        <v>0</v>
      </c>
      <c r="P104" s="10">
        <f t="shared" si="23"/>
        <v>0</v>
      </c>
      <c r="Q104" s="10">
        <f t="shared" si="24"/>
        <v>1</v>
      </c>
      <c r="R104" s="10">
        <f t="shared" si="25"/>
        <v>0</v>
      </c>
      <c r="S104" s="10">
        <f t="shared" si="26"/>
        <v>0</v>
      </c>
      <c r="U104" s="10">
        <f t="shared" si="27"/>
        <v>0</v>
      </c>
      <c r="V104" s="10">
        <f t="shared" si="28"/>
        <v>0</v>
      </c>
      <c r="W104" s="10">
        <f t="shared" si="29"/>
        <v>0</v>
      </c>
      <c r="X104" s="10">
        <f t="shared" si="30"/>
        <v>0</v>
      </c>
    </row>
    <row r="105" spans="1:24" x14ac:dyDescent="0.25">
      <c r="A105" s="9"/>
      <c r="B105" s="10">
        <v>9</v>
      </c>
      <c r="C105" s="13">
        <v>7.3579975437624697E-3</v>
      </c>
      <c r="D105" s="13">
        <v>3.5661742487117691E-3</v>
      </c>
      <c r="E105" s="13">
        <v>2.5092913621000759E-3</v>
      </c>
      <c r="G105" s="10">
        <f t="shared" si="16"/>
        <v>0</v>
      </c>
      <c r="H105" s="10">
        <f t="shared" si="17"/>
        <v>0</v>
      </c>
      <c r="I105" s="10">
        <f t="shared" si="18"/>
        <v>1</v>
      </c>
      <c r="K105" s="10">
        <f t="shared" si="19"/>
        <v>0</v>
      </c>
      <c r="L105" s="10">
        <f t="shared" si="20"/>
        <v>0</v>
      </c>
      <c r="M105" s="10">
        <f t="shared" si="21"/>
        <v>0</v>
      </c>
      <c r="N105" s="10">
        <f t="shared" si="22"/>
        <v>0</v>
      </c>
      <c r="P105" s="10">
        <f t="shared" si="23"/>
        <v>0</v>
      </c>
      <c r="Q105" s="10">
        <f t="shared" si="24"/>
        <v>0</v>
      </c>
      <c r="R105" s="10">
        <f t="shared" si="25"/>
        <v>0</v>
      </c>
      <c r="S105" s="10">
        <f t="shared" si="26"/>
        <v>0</v>
      </c>
      <c r="U105" s="10">
        <f t="shared" si="27"/>
        <v>0</v>
      </c>
      <c r="V105" s="10">
        <f t="shared" si="28"/>
        <v>0</v>
      </c>
      <c r="W105" s="10">
        <f t="shared" si="29"/>
        <v>1</v>
      </c>
      <c r="X105" s="10">
        <f t="shared" si="30"/>
        <v>0</v>
      </c>
    </row>
    <row r="106" spans="1:24" x14ac:dyDescent="0.25">
      <c r="A106" s="9"/>
      <c r="B106" s="10">
        <v>12</v>
      </c>
      <c r="C106" s="13">
        <v>8.5904822510850451E-3</v>
      </c>
      <c r="D106" s="13">
        <v>4.2898752775462762E-3</v>
      </c>
      <c r="E106" s="13">
        <v>6.5466535060598879E-3</v>
      </c>
      <c r="G106" s="10">
        <f t="shared" si="16"/>
        <v>0</v>
      </c>
      <c r="H106" s="10">
        <f t="shared" si="17"/>
        <v>1</v>
      </c>
      <c r="I106" s="10">
        <f t="shared" si="18"/>
        <v>0</v>
      </c>
      <c r="K106" s="10">
        <f t="shared" si="19"/>
        <v>0</v>
      </c>
      <c r="L106" s="10">
        <f t="shared" si="20"/>
        <v>0</v>
      </c>
      <c r="M106" s="10">
        <f t="shared" si="21"/>
        <v>0</v>
      </c>
      <c r="N106" s="10">
        <f t="shared" si="22"/>
        <v>0</v>
      </c>
      <c r="P106" s="10">
        <f t="shared" si="23"/>
        <v>0</v>
      </c>
      <c r="Q106" s="10">
        <f t="shared" si="24"/>
        <v>0</v>
      </c>
      <c r="R106" s="10">
        <f t="shared" si="25"/>
        <v>0</v>
      </c>
      <c r="S106" s="10">
        <f t="shared" si="26"/>
        <v>1</v>
      </c>
      <c r="U106" s="10">
        <f t="shared" si="27"/>
        <v>0</v>
      </c>
      <c r="V106" s="10">
        <f t="shared" si="28"/>
        <v>0</v>
      </c>
      <c r="W106" s="10">
        <f t="shared" si="29"/>
        <v>0</v>
      </c>
      <c r="X106" s="10">
        <f t="shared" si="30"/>
        <v>0</v>
      </c>
    </row>
    <row r="107" spans="1:24" x14ac:dyDescent="0.25">
      <c r="A107" s="9" t="s">
        <v>27</v>
      </c>
      <c r="B107" s="10">
        <v>1</v>
      </c>
      <c r="C107" s="13">
        <v>2.74508931998838E-5</v>
      </c>
      <c r="D107" s="13">
        <v>1.9058804924877821E-3</v>
      </c>
      <c r="E107" s="13">
        <v>7.6463988256168262E-3</v>
      </c>
      <c r="G107" s="10">
        <f t="shared" si="16"/>
        <v>1</v>
      </c>
      <c r="H107" s="10">
        <f t="shared" si="17"/>
        <v>0</v>
      </c>
      <c r="I107" s="10">
        <f t="shared" si="18"/>
        <v>0</v>
      </c>
      <c r="K107" s="10">
        <f t="shared" si="19"/>
        <v>1</v>
      </c>
      <c r="L107" s="10">
        <f t="shared" si="20"/>
        <v>0</v>
      </c>
      <c r="M107" s="10">
        <f t="shared" si="21"/>
        <v>0</v>
      </c>
      <c r="N107" s="10">
        <f t="shared" si="22"/>
        <v>0</v>
      </c>
      <c r="P107" s="10">
        <f t="shared" si="23"/>
        <v>0</v>
      </c>
      <c r="Q107" s="10">
        <f t="shared" si="24"/>
        <v>0</v>
      </c>
      <c r="R107" s="10">
        <f t="shared" si="25"/>
        <v>0</v>
      </c>
      <c r="S107" s="10">
        <f t="shared" si="26"/>
        <v>0</v>
      </c>
      <c r="U107" s="10">
        <f t="shared" si="27"/>
        <v>0</v>
      </c>
      <c r="V107" s="10">
        <f t="shared" si="28"/>
        <v>0</v>
      </c>
      <c r="W107" s="10">
        <f t="shared" si="29"/>
        <v>0</v>
      </c>
      <c r="X107" s="10">
        <f t="shared" si="30"/>
        <v>0</v>
      </c>
    </row>
    <row r="108" spans="1:24" x14ac:dyDescent="0.25">
      <c r="A108" s="9"/>
      <c r="B108" s="10">
        <v>6</v>
      </c>
      <c r="C108" s="13">
        <v>4.6163263900210532E-3</v>
      </c>
      <c r="D108" s="13">
        <v>2.0910000957713509E-3</v>
      </c>
      <c r="E108" s="13">
        <v>2.536359272210778E-3</v>
      </c>
      <c r="G108" s="10">
        <f t="shared" si="16"/>
        <v>0</v>
      </c>
      <c r="H108" s="10">
        <f t="shared" si="17"/>
        <v>1</v>
      </c>
      <c r="I108" s="10">
        <f t="shared" si="18"/>
        <v>0</v>
      </c>
      <c r="K108" s="10">
        <f t="shared" si="19"/>
        <v>0</v>
      </c>
      <c r="L108" s="10">
        <f t="shared" si="20"/>
        <v>0</v>
      </c>
      <c r="M108" s="10">
        <f t="shared" si="21"/>
        <v>0</v>
      </c>
      <c r="N108" s="10">
        <f t="shared" si="22"/>
        <v>0</v>
      </c>
      <c r="P108" s="10">
        <f t="shared" si="23"/>
        <v>0</v>
      </c>
      <c r="Q108" s="10">
        <f t="shared" si="24"/>
        <v>1</v>
      </c>
      <c r="R108" s="10">
        <f t="shared" si="25"/>
        <v>0</v>
      </c>
      <c r="S108" s="10">
        <f t="shared" si="26"/>
        <v>0</v>
      </c>
      <c r="U108" s="10">
        <f t="shared" si="27"/>
        <v>0</v>
      </c>
      <c r="V108" s="10">
        <f t="shared" si="28"/>
        <v>0</v>
      </c>
      <c r="W108" s="10">
        <f t="shared" si="29"/>
        <v>0</v>
      </c>
      <c r="X108" s="10">
        <f t="shared" si="30"/>
        <v>0</v>
      </c>
    </row>
    <row r="109" spans="1:24" x14ac:dyDescent="0.25">
      <c r="A109" s="9"/>
      <c r="B109" s="10">
        <v>9</v>
      </c>
      <c r="C109" s="13">
        <v>4.6027582258740306E-3</v>
      </c>
      <c r="D109" s="13">
        <v>2.136955633838011E-3</v>
      </c>
      <c r="E109" s="13">
        <v>2.3460362504608822E-3</v>
      </c>
      <c r="G109" s="10">
        <f t="shared" si="16"/>
        <v>0</v>
      </c>
      <c r="H109" s="10">
        <f t="shared" si="17"/>
        <v>1</v>
      </c>
      <c r="I109" s="10">
        <f t="shared" si="18"/>
        <v>0</v>
      </c>
      <c r="K109" s="10">
        <f t="shared" si="19"/>
        <v>0</v>
      </c>
      <c r="L109" s="10">
        <f t="shared" si="20"/>
        <v>0</v>
      </c>
      <c r="M109" s="10">
        <f t="shared" si="21"/>
        <v>0</v>
      </c>
      <c r="N109" s="10">
        <f t="shared" si="22"/>
        <v>0</v>
      </c>
      <c r="P109" s="10">
        <f t="shared" si="23"/>
        <v>0</v>
      </c>
      <c r="Q109" s="10">
        <f t="shared" si="24"/>
        <v>0</v>
      </c>
      <c r="R109" s="10">
        <f t="shared" si="25"/>
        <v>1</v>
      </c>
      <c r="S109" s="10">
        <f t="shared" si="26"/>
        <v>0</v>
      </c>
      <c r="U109" s="10">
        <f t="shared" si="27"/>
        <v>0</v>
      </c>
      <c r="V109" s="10">
        <f t="shared" si="28"/>
        <v>0</v>
      </c>
      <c r="W109" s="10">
        <f t="shared" si="29"/>
        <v>0</v>
      </c>
      <c r="X109" s="10">
        <f t="shared" si="30"/>
        <v>0</v>
      </c>
    </row>
    <row r="110" spans="1:24" x14ac:dyDescent="0.25">
      <c r="A110" s="9"/>
      <c r="B110" s="10">
        <v>12</v>
      </c>
      <c r="C110" s="13">
        <v>3.7559278819018259E-3</v>
      </c>
      <c r="D110" s="13">
        <v>5.9190727811146088E-3</v>
      </c>
      <c r="E110" s="13">
        <v>2.2081929686018158E-3</v>
      </c>
      <c r="G110" s="10">
        <f t="shared" si="16"/>
        <v>0</v>
      </c>
      <c r="H110" s="10">
        <f t="shared" si="17"/>
        <v>0</v>
      </c>
      <c r="I110" s="10">
        <f t="shared" si="18"/>
        <v>1</v>
      </c>
      <c r="K110" s="10">
        <f t="shared" si="19"/>
        <v>0</v>
      </c>
      <c r="L110" s="10">
        <f t="shared" si="20"/>
        <v>0</v>
      </c>
      <c r="M110" s="10">
        <f t="shared" si="21"/>
        <v>0</v>
      </c>
      <c r="N110" s="10">
        <f t="shared" si="22"/>
        <v>0</v>
      </c>
      <c r="P110" s="10">
        <f t="shared" si="23"/>
        <v>0</v>
      </c>
      <c r="Q110" s="10">
        <f t="shared" si="24"/>
        <v>0</v>
      </c>
      <c r="R110" s="10">
        <f t="shared" si="25"/>
        <v>0</v>
      </c>
      <c r="S110" s="10">
        <f t="shared" si="26"/>
        <v>0</v>
      </c>
      <c r="U110" s="10">
        <f t="shared" si="27"/>
        <v>0</v>
      </c>
      <c r="V110" s="10">
        <f t="shared" si="28"/>
        <v>0</v>
      </c>
      <c r="W110" s="10">
        <f t="shared" si="29"/>
        <v>0</v>
      </c>
      <c r="X110" s="10">
        <f t="shared" si="30"/>
        <v>1</v>
      </c>
    </row>
    <row r="111" spans="1:24" x14ac:dyDescent="0.25">
      <c r="A111" s="9" t="s">
        <v>28</v>
      </c>
      <c r="B111" s="10">
        <v>1</v>
      </c>
      <c r="C111" s="13">
        <v>9.4597727997686922E-3</v>
      </c>
      <c r="D111" s="13">
        <v>4.7563093755393923E-3</v>
      </c>
      <c r="E111" s="13">
        <v>3.4989572952590759E-3</v>
      </c>
      <c r="G111" s="10">
        <f t="shared" si="16"/>
        <v>0</v>
      </c>
      <c r="H111" s="10">
        <f t="shared" si="17"/>
        <v>0</v>
      </c>
      <c r="I111" s="10">
        <f t="shared" si="18"/>
        <v>1</v>
      </c>
      <c r="K111" s="10">
        <f t="shared" si="19"/>
        <v>0</v>
      </c>
      <c r="L111" s="10">
        <f t="shared" si="20"/>
        <v>0</v>
      </c>
      <c r="M111" s="10">
        <f t="shared" si="21"/>
        <v>0</v>
      </c>
      <c r="N111" s="10">
        <f t="shared" si="22"/>
        <v>0</v>
      </c>
      <c r="P111" s="10">
        <f t="shared" si="23"/>
        <v>0</v>
      </c>
      <c r="Q111" s="10">
        <f t="shared" si="24"/>
        <v>0</v>
      </c>
      <c r="R111" s="10">
        <f t="shared" si="25"/>
        <v>0</v>
      </c>
      <c r="S111" s="10">
        <f t="shared" si="26"/>
        <v>0</v>
      </c>
      <c r="U111" s="10">
        <f t="shared" si="27"/>
        <v>1</v>
      </c>
      <c r="V111" s="10">
        <f t="shared" si="28"/>
        <v>0</v>
      </c>
      <c r="W111" s="10">
        <f t="shared" si="29"/>
        <v>0</v>
      </c>
      <c r="X111" s="10">
        <f t="shared" si="30"/>
        <v>0</v>
      </c>
    </row>
    <row r="112" spans="1:24" x14ac:dyDescent="0.25">
      <c r="A112" s="9"/>
      <c r="B112" s="10">
        <v>6</v>
      </c>
      <c r="C112" s="13">
        <v>1.0569028206163039E-2</v>
      </c>
      <c r="D112" s="13">
        <v>5.635609028121779E-3</v>
      </c>
      <c r="E112" s="13">
        <v>3.7109588361898291E-3</v>
      </c>
      <c r="G112" s="10">
        <f t="shared" si="16"/>
        <v>0</v>
      </c>
      <c r="H112" s="10">
        <f t="shared" si="17"/>
        <v>0</v>
      </c>
      <c r="I112" s="10">
        <f t="shared" si="18"/>
        <v>1</v>
      </c>
      <c r="K112" s="10">
        <f t="shared" si="19"/>
        <v>0</v>
      </c>
      <c r="L112" s="10">
        <f t="shared" si="20"/>
        <v>0</v>
      </c>
      <c r="M112" s="10">
        <f t="shared" si="21"/>
        <v>0</v>
      </c>
      <c r="N112" s="10">
        <f t="shared" si="22"/>
        <v>0</v>
      </c>
      <c r="P112" s="10">
        <f t="shared" si="23"/>
        <v>0</v>
      </c>
      <c r="Q112" s="10">
        <f t="shared" si="24"/>
        <v>0</v>
      </c>
      <c r="R112" s="10">
        <f t="shared" si="25"/>
        <v>0</v>
      </c>
      <c r="S112" s="10">
        <f t="shared" si="26"/>
        <v>0</v>
      </c>
      <c r="U112" s="10">
        <f t="shared" si="27"/>
        <v>0</v>
      </c>
      <c r="V112" s="10">
        <f t="shared" si="28"/>
        <v>1</v>
      </c>
      <c r="W112" s="10">
        <f t="shared" si="29"/>
        <v>0</v>
      </c>
      <c r="X112" s="10">
        <f t="shared" si="30"/>
        <v>0</v>
      </c>
    </row>
    <row r="113" spans="1:24" x14ac:dyDescent="0.25">
      <c r="A113" s="9"/>
      <c r="B113" s="10">
        <v>9</v>
      </c>
      <c r="C113" s="13">
        <v>7.169882488340819E-3</v>
      </c>
      <c r="D113" s="13">
        <v>5.7244397591200702E-3</v>
      </c>
      <c r="E113" s="13">
        <v>4.9537988304807941E-3</v>
      </c>
      <c r="G113" s="10">
        <f t="shared" si="16"/>
        <v>0</v>
      </c>
      <c r="H113" s="10">
        <f t="shared" si="17"/>
        <v>0</v>
      </c>
      <c r="I113" s="10">
        <f t="shared" si="18"/>
        <v>1</v>
      </c>
      <c r="K113" s="10">
        <f t="shared" si="19"/>
        <v>0</v>
      </c>
      <c r="L113" s="10">
        <f t="shared" si="20"/>
        <v>0</v>
      </c>
      <c r="M113" s="10">
        <f t="shared" si="21"/>
        <v>0</v>
      </c>
      <c r="N113" s="10">
        <f t="shared" si="22"/>
        <v>0</v>
      </c>
      <c r="P113" s="10">
        <f t="shared" si="23"/>
        <v>0</v>
      </c>
      <c r="Q113" s="10">
        <f t="shared" si="24"/>
        <v>0</v>
      </c>
      <c r="R113" s="10">
        <f t="shared" si="25"/>
        <v>0</v>
      </c>
      <c r="S113" s="10">
        <f t="shared" si="26"/>
        <v>0</v>
      </c>
      <c r="U113" s="10">
        <f t="shared" si="27"/>
        <v>0</v>
      </c>
      <c r="V113" s="10">
        <f t="shared" si="28"/>
        <v>0</v>
      </c>
      <c r="W113" s="10">
        <f t="shared" si="29"/>
        <v>1</v>
      </c>
      <c r="X113" s="10">
        <f t="shared" si="30"/>
        <v>0</v>
      </c>
    </row>
    <row r="114" spans="1:24" x14ac:dyDescent="0.25">
      <c r="A114" s="9"/>
      <c r="B114" s="10">
        <v>12</v>
      </c>
      <c r="C114" s="13">
        <v>5.9922624647203559E-3</v>
      </c>
      <c r="D114" s="13">
        <v>8.160421488168609E-3</v>
      </c>
      <c r="E114" s="13">
        <v>4.376970362941243E-3</v>
      </c>
      <c r="G114" s="10">
        <f t="shared" si="16"/>
        <v>0</v>
      </c>
      <c r="H114" s="10">
        <f t="shared" si="17"/>
        <v>0</v>
      </c>
      <c r="I114" s="10">
        <f t="shared" si="18"/>
        <v>1</v>
      </c>
      <c r="K114" s="10">
        <f t="shared" si="19"/>
        <v>0</v>
      </c>
      <c r="L114" s="10">
        <f t="shared" si="20"/>
        <v>0</v>
      </c>
      <c r="M114" s="10">
        <f t="shared" si="21"/>
        <v>0</v>
      </c>
      <c r="N114" s="10">
        <f t="shared" si="22"/>
        <v>0</v>
      </c>
      <c r="P114" s="10">
        <f t="shared" si="23"/>
        <v>0</v>
      </c>
      <c r="Q114" s="10">
        <f t="shared" si="24"/>
        <v>0</v>
      </c>
      <c r="R114" s="10">
        <f t="shared" si="25"/>
        <v>0</v>
      </c>
      <c r="S114" s="10">
        <f t="shared" si="26"/>
        <v>0</v>
      </c>
      <c r="U114" s="10">
        <f t="shared" si="27"/>
        <v>0</v>
      </c>
      <c r="V114" s="10">
        <f t="shared" si="28"/>
        <v>0</v>
      </c>
      <c r="W114" s="10">
        <f t="shared" si="29"/>
        <v>0</v>
      </c>
      <c r="X114" s="10">
        <f t="shared" si="30"/>
        <v>1</v>
      </c>
    </row>
    <row r="115" spans="1:24" x14ac:dyDescent="0.25">
      <c r="A115" s="9" t="s">
        <v>29</v>
      </c>
      <c r="B115" s="10">
        <v>1</v>
      </c>
      <c r="C115" s="13">
        <v>1.339267300323191E-2</v>
      </c>
      <c r="D115" s="13">
        <v>2.9697949729950521E-3</v>
      </c>
      <c r="E115" s="13">
        <v>1.828237707802607E-4</v>
      </c>
      <c r="G115" s="10">
        <f t="shared" si="16"/>
        <v>0</v>
      </c>
      <c r="H115" s="10">
        <f t="shared" si="17"/>
        <v>0</v>
      </c>
      <c r="I115" s="10">
        <f t="shared" si="18"/>
        <v>1</v>
      </c>
      <c r="K115" s="10">
        <f t="shared" si="19"/>
        <v>0</v>
      </c>
      <c r="L115" s="10">
        <f t="shared" si="20"/>
        <v>0</v>
      </c>
      <c r="M115" s="10">
        <f t="shared" si="21"/>
        <v>0</v>
      </c>
      <c r="N115" s="10">
        <f t="shared" si="22"/>
        <v>0</v>
      </c>
      <c r="P115" s="10">
        <f t="shared" si="23"/>
        <v>0</v>
      </c>
      <c r="Q115" s="10">
        <f t="shared" si="24"/>
        <v>0</v>
      </c>
      <c r="R115" s="10">
        <f t="shared" si="25"/>
        <v>0</v>
      </c>
      <c r="S115" s="10">
        <f t="shared" si="26"/>
        <v>0</v>
      </c>
      <c r="U115" s="10">
        <f t="shared" si="27"/>
        <v>1</v>
      </c>
      <c r="V115" s="10">
        <f t="shared" si="28"/>
        <v>0</v>
      </c>
      <c r="W115" s="10">
        <f t="shared" si="29"/>
        <v>0</v>
      </c>
      <c r="X115" s="10">
        <f t="shared" si="30"/>
        <v>0</v>
      </c>
    </row>
    <row r="116" spans="1:24" x14ac:dyDescent="0.25">
      <c r="A116" s="9"/>
      <c r="B116" s="10">
        <v>6</v>
      </c>
      <c r="C116" s="13">
        <v>8.4971765744283074E-3</v>
      </c>
      <c r="D116" s="13">
        <v>3.008188946376535E-3</v>
      </c>
      <c r="E116" s="13">
        <v>3.0654798583238172E-4</v>
      </c>
      <c r="G116" s="10">
        <f t="shared" si="16"/>
        <v>0</v>
      </c>
      <c r="H116" s="10">
        <f t="shared" si="17"/>
        <v>0</v>
      </c>
      <c r="I116" s="10">
        <f t="shared" si="18"/>
        <v>1</v>
      </c>
      <c r="K116" s="10">
        <f t="shared" si="19"/>
        <v>0</v>
      </c>
      <c r="L116" s="10">
        <f t="shared" si="20"/>
        <v>0</v>
      </c>
      <c r="M116" s="10">
        <f t="shared" si="21"/>
        <v>0</v>
      </c>
      <c r="N116" s="10">
        <f t="shared" si="22"/>
        <v>0</v>
      </c>
      <c r="P116" s="10">
        <f t="shared" si="23"/>
        <v>0</v>
      </c>
      <c r="Q116" s="10">
        <f t="shared" si="24"/>
        <v>0</v>
      </c>
      <c r="R116" s="10">
        <f t="shared" si="25"/>
        <v>0</v>
      </c>
      <c r="S116" s="10">
        <f t="shared" si="26"/>
        <v>0</v>
      </c>
      <c r="U116" s="10">
        <f t="shared" si="27"/>
        <v>0</v>
      </c>
      <c r="V116" s="10">
        <f t="shared" si="28"/>
        <v>1</v>
      </c>
      <c r="W116" s="10">
        <f t="shared" si="29"/>
        <v>0</v>
      </c>
      <c r="X116" s="10">
        <f t="shared" si="30"/>
        <v>0</v>
      </c>
    </row>
    <row r="117" spans="1:24" x14ac:dyDescent="0.25">
      <c r="A117" s="9"/>
      <c r="B117" s="10">
        <v>9</v>
      </c>
      <c r="C117" s="13">
        <v>4.536760467009085E-3</v>
      </c>
      <c r="D117" s="13">
        <v>3.5875251430743929E-3</v>
      </c>
      <c r="E117" s="13">
        <v>6.3780802481813162E-4</v>
      </c>
      <c r="G117" s="10">
        <f t="shared" si="16"/>
        <v>0</v>
      </c>
      <c r="H117" s="10">
        <f t="shared" si="17"/>
        <v>0</v>
      </c>
      <c r="I117" s="10">
        <f t="shared" si="18"/>
        <v>1</v>
      </c>
      <c r="K117" s="10">
        <f t="shared" si="19"/>
        <v>0</v>
      </c>
      <c r="L117" s="10">
        <f t="shared" si="20"/>
        <v>0</v>
      </c>
      <c r="M117" s="10">
        <f t="shared" si="21"/>
        <v>0</v>
      </c>
      <c r="N117" s="10">
        <f t="shared" si="22"/>
        <v>0</v>
      </c>
      <c r="P117" s="10">
        <f t="shared" si="23"/>
        <v>0</v>
      </c>
      <c r="Q117" s="10">
        <f t="shared" si="24"/>
        <v>0</v>
      </c>
      <c r="R117" s="10">
        <f t="shared" si="25"/>
        <v>0</v>
      </c>
      <c r="S117" s="10">
        <f t="shared" si="26"/>
        <v>0</v>
      </c>
      <c r="U117" s="10">
        <f t="shared" si="27"/>
        <v>0</v>
      </c>
      <c r="V117" s="10">
        <f t="shared" si="28"/>
        <v>0</v>
      </c>
      <c r="W117" s="10">
        <f t="shared" si="29"/>
        <v>1</v>
      </c>
      <c r="X117" s="10">
        <f t="shared" si="30"/>
        <v>0</v>
      </c>
    </row>
    <row r="118" spans="1:24" x14ac:dyDescent="0.25">
      <c r="A118" s="9"/>
      <c r="B118" s="10">
        <v>12</v>
      </c>
      <c r="C118" s="13">
        <v>3.5754073048180168E-3</v>
      </c>
      <c r="D118" s="13">
        <v>5.1297413493256944E-3</v>
      </c>
      <c r="E118" s="13">
        <v>1.0136863033557489E-3</v>
      </c>
      <c r="G118" s="10">
        <f t="shared" si="16"/>
        <v>0</v>
      </c>
      <c r="H118" s="10">
        <f t="shared" si="17"/>
        <v>0</v>
      </c>
      <c r="I118" s="10">
        <f t="shared" si="18"/>
        <v>1</v>
      </c>
      <c r="K118" s="10">
        <f t="shared" si="19"/>
        <v>0</v>
      </c>
      <c r="L118" s="10">
        <f t="shared" si="20"/>
        <v>0</v>
      </c>
      <c r="M118" s="10">
        <f t="shared" si="21"/>
        <v>0</v>
      </c>
      <c r="N118" s="10">
        <f t="shared" si="22"/>
        <v>0</v>
      </c>
      <c r="P118" s="10">
        <f t="shared" si="23"/>
        <v>0</v>
      </c>
      <c r="Q118" s="10">
        <f t="shared" si="24"/>
        <v>0</v>
      </c>
      <c r="R118" s="10">
        <f t="shared" si="25"/>
        <v>0</v>
      </c>
      <c r="S118" s="10">
        <f t="shared" si="26"/>
        <v>0</v>
      </c>
      <c r="U118" s="10">
        <f t="shared" si="27"/>
        <v>0</v>
      </c>
      <c r="V118" s="10">
        <f t="shared" si="28"/>
        <v>0</v>
      </c>
      <c r="W118" s="10">
        <f t="shared" si="29"/>
        <v>0</v>
      </c>
      <c r="X118" s="10">
        <f t="shared" si="30"/>
        <v>1</v>
      </c>
    </row>
    <row r="119" spans="1:24" x14ac:dyDescent="0.25">
      <c r="A119" s="9" t="s">
        <v>30</v>
      </c>
      <c r="B119" s="10">
        <v>1</v>
      </c>
      <c r="C119" s="13">
        <v>3.1127231677094019E-3</v>
      </c>
      <c r="D119" s="13">
        <v>1.9923239410858402E-3</v>
      </c>
      <c r="E119" s="13">
        <v>1.2599675052029059E-2</v>
      </c>
      <c r="G119" s="10">
        <f t="shared" si="16"/>
        <v>0</v>
      </c>
      <c r="H119" s="10">
        <f t="shared" si="17"/>
        <v>1</v>
      </c>
      <c r="I119" s="10">
        <f t="shared" si="18"/>
        <v>0</v>
      </c>
      <c r="K119" s="10">
        <f t="shared" si="19"/>
        <v>0</v>
      </c>
      <c r="L119" s="10">
        <f t="shared" si="20"/>
        <v>0</v>
      </c>
      <c r="M119" s="10">
        <f t="shared" si="21"/>
        <v>0</v>
      </c>
      <c r="N119" s="10">
        <f t="shared" si="22"/>
        <v>0</v>
      </c>
      <c r="P119" s="10">
        <f t="shared" si="23"/>
        <v>1</v>
      </c>
      <c r="Q119" s="10">
        <f t="shared" si="24"/>
        <v>0</v>
      </c>
      <c r="R119" s="10">
        <f t="shared" si="25"/>
        <v>0</v>
      </c>
      <c r="S119" s="10">
        <f t="shared" si="26"/>
        <v>0</v>
      </c>
      <c r="U119" s="10">
        <f t="shared" si="27"/>
        <v>0</v>
      </c>
      <c r="V119" s="10">
        <f t="shared" si="28"/>
        <v>0</v>
      </c>
      <c r="W119" s="10">
        <f t="shared" si="29"/>
        <v>0</v>
      </c>
      <c r="X119" s="10">
        <f t="shared" si="30"/>
        <v>0</v>
      </c>
    </row>
    <row r="120" spans="1:24" x14ac:dyDescent="0.25">
      <c r="A120" s="9"/>
      <c r="B120" s="10">
        <v>6</v>
      </c>
      <c r="C120" s="13">
        <v>5.1569205879619289E-3</v>
      </c>
      <c r="D120" s="13">
        <v>2.1477890707299781E-3</v>
      </c>
      <c r="E120" s="13">
        <v>2.734269653586043E-3</v>
      </c>
      <c r="G120" s="10">
        <f t="shared" si="16"/>
        <v>0</v>
      </c>
      <c r="H120" s="10">
        <f t="shared" si="17"/>
        <v>1</v>
      </c>
      <c r="I120" s="10">
        <f t="shared" si="18"/>
        <v>0</v>
      </c>
      <c r="K120" s="10">
        <f t="shared" si="19"/>
        <v>0</v>
      </c>
      <c r="L120" s="10">
        <f t="shared" si="20"/>
        <v>0</v>
      </c>
      <c r="M120" s="10">
        <f t="shared" si="21"/>
        <v>0</v>
      </c>
      <c r="N120" s="10">
        <f t="shared" si="22"/>
        <v>0</v>
      </c>
      <c r="P120" s="10">
        <f t="shared" si="23"/>
        <v>0</v>
      </c>
      <c r="Q120" s="10">
        <f t="shared" si="24"/>
        <v>1</v>
      </c>
      <c r="R120" s="10">
        <f t="shared" si="25"/>
        <v>0</v>
      </c>
      <c r="S120" s="10">
        <f t="shared" si="26"/>
        <v>0</v>
      </c>
      <c r="U120" s="10">
        <f t="shared" si="27"/>
        <v>0</v>
      </c>
      <c r="V120" s="10">
        <f t="shared" si="28"/>
        <v>0</v>
      </c>
      <c r="W120" s="10">
        <f t="shared" si="29"/>
        <v>0</v>
      </c>
      <c r="X120" s="10">
        <f t="shared" si="30"/>
        <v>0</v>
      </c>
    </row>
    <row r="121" spans="1:24" x14ac:dyDescent="0.25">
      <c r="A121" s="9"/>
      <c r="B121" s="10">
        <v>9</v>
      </c>
      <c r="C121" s="13">
        <v>9.717314685644211E-3</v>
      </c>
      <c r="D121" s="13">
        <v>2.7150732257937831E-3</v>
      </c>
      <c r="E121" s="13">
        <v>2.1948886783968819E-3</v>
      </c>
      <c r="G121" s="10">
        <f t="shared" si="16"/>
        <v>0</v>
      </c>
      <c r="H121" s="10">
        <f t="shared" si="17"/>
        <v>0</v>
      </c>
      <c r="I121" s="10">
        <f t="shared" si="18"/>
        <v>1</v>
      </c>
      <c r="K121" s="10">
        <f t="shared" si="19"/>
        <v>0</v>
      </c>
      <c r="L121" s="10">
        <f t="shared" si="20"/>
        <v>0</v>
      </c>
      <c r="M121" s="10">
        <f t="shared" si="21"/>
        <v>0</v>
      </c>
      <c r="N121" s="10">
        <f t="shared" si="22"/>
        <v>0</v>
      </c>
      <c r="P121" s="10">
        <f t="shared" si="23"/>
        <v>0</v>
      </c>
      <c r="Q121" s="10">
        <f t="shared" si="24"/>
        <v>0</v>
      </c>
      <c r="R121" s="10">
        <f t="shared" si="25"/>
        <v>0</v>
      </c>
      <c r="S121" s="10">
        <f t="shared" si="26"/>
        <v>0</v>
      </c>
      <c r="U121" s="10">
        <f t="shared" si="27"/>
        <v>0</v>
      </c>
      <c r="V121" s="10">
        <f t="shared" si="28"/>
        <v>0</v>
      </c>
      <c r="W121" s="10">
        <f t="shared" si="29"/>
        <v>1</v>
      </c>
      <c r="X121" s="10">
        <f t="shared" si="30"/>
        <v>0</v>
      </c>
    </row>
    <row r="122" spans="1:24" x14ac:dyDescent="0.25">
      <c r="A122" s="9"/>
      <c r="B122" s="10">
        <v>12</v>
      </c>
      <c r="C122" s="13">
        <v>9.0164548356708538E-3</v>
      </c>
      <c r="D122" s="13">
        <v>1.1350984752587339E-2</v>
      </c>
      <c r="E122" s="13">
        <v>2.211386414031606E-3</v>
      </c>
      <c r="G122" s="10">
        <f t="shared" si="16"/>
        <v>0</v>
      </c>
      <c r="H122" s="10">
        <f t="shared" si="17"/>
        <v>0</v>
      </c>
      <c r="I122" s="10">
        <f t="shared" si="18"/>
        <v>1</v>
      </c>
      <c r="K122" s="10">
        <f t="shared" si="19"/>
        <v>0</v>
      </c>
      <c r="L122" s="10">
        <f t="shared" si="20"/>
        <v>0</v>
      </c>
      <c r="M122" s="10">
        <f t="shared" si="21"/>
        <v>0</v>
      </c>
      <c r="N122" s="10">
        <f t="shared" si="22"/>
        <v>0</v>
      </c>
      <c r="P122" s="10">
        <f t="shared" si="23"/>
        <v>0</v>
      </c>
      <c r="Q122" s="10">
        <f t="shared" si="24"/>
        <v>0</v>
      </c>
      <c r="R122" s="10">
        <f t="shared" si="25"/>
        <v>0</v>
      </c>
      <c r="S122" s="10">
        <f t="shared" si="26"/>
        <v>0</v>
      </c>
      <c r="U122" s="10">
        <f t="shared" si="27"/>
        <v>0</v>
      </c>
      <c r="V122" s="10">
        <f t="shared" si="28"/>
        <v>0</v>
      </c>
      <c r="W122" s="10">
        <f t="shared" si="29"/>
        <v>0</v>
      </c>
      <c r="X122" s="10">
        <f t="shared" si="30"/>
        <v>1</v>
      </c>
    </row>
    <row r="123" spans="1:24" x14ac:dyDescent="0.25">
      <c r="A123" s="9" t="s">
        <v>31</v>
      </c>
      <c r="B123" s="10">
        <v>1</v>
      </c>
      <c r="C123" s="13">
        <v>2.0034382395170162E-3</v>
      </c>
      <c r="D123" s="13">
        <v>7.4247156334868332E-5</v>
      </c>
      <c r="E123" s="13">
        <v>1.825694998156447E-4</v>
      </c>
      <c r="G123" s="10">
        <f t="shared" si="16"/>
        <v>0</v>
      </c>
      <c r="H123" s="10">
        <f t="shared" si="17"/>
        <v>1</v>
      </c>
      <c r="I123" s="10">
        <f t="shared" si="18"/>
        <v>0</v>
      </c>
      <c r="K123" s="10">
        <f t="shared" si="19"/>
        <v>0</v>
      </c>
      <c r="L123" s="10">
        <f t="shared" si="20"/>
        <v>0</v>
      </c>
      <c r="M123" s="10">
        <f t="shared" si="21"/>
        <v>0</v>
      </c>
      <c r="N123" s="10">
        <f t="shared" si="22"/>
        <v>0</v>
      </c>
      <c r="P123" s="10">
        <f t="shared" si="23"/>
        <v>1</v>
      </c>
      <c r="Q123" s="10">
        <f t="shared" si="24"/>
        <v>0</v>
      </c>
      <c r="R123" s="10">
        <f t="shared" si="25"/>
        <v>0</v>
      </c>
      <c r="S123" s="10">
        <f t="shared" si="26"/>
        <v>0</v>
      </c>
      <c r="U123" s="10">
        <f t="shared" si="27"/>
        <v>0</v>
      </c>
      <c r="V123" s="10">
        <f t="shared" si="28"/>
        <v>0</v>
      </c>
      <c r="W123" s="10">
        <f t="shared" si="29"/>
        <v>0</v>
      </c>
      <c r="X123" s="10">
        <f t="shared" si="30"/>
        <v>0</v>
      </c>
    </row>
    <row r="124" spans="1:24" x14ac:dyDescent="0.25">
      <c r="A124" s="9"/>
      <c r="B124" s="10">
        <v>6</v>
      </c>
      <c r="C124" s="13">
        <v>3.3800257922609379E-3</v>
      </c>
      <c r="D124" s="13">
        <v>2.1115750617326551E-3</v>
      </c>
      <c r="E124" s="13">
        <v>3.4956127690089281E-3</v>
      </c>
      <c r="G124" s="10">
        <f t="shared" si="16"/>
        <v>0</v>
      </c>
      <c r="H124" s="10">
        <f t="shared" si="17"/>
        <v>1</v>
      </c>
      <c r="I124" s="10">
        <f t="shared" si="18"/>
        <v>0</v>
      </c>
      <c r="K124" s="10">
        <f t="shared" si="19"/>
        <v>0</v>
      </c>
      <c r="L124" s="10">
        <f t="shared" si="20"/>
        <v>0</v>
      </c>
      <c r="M124" s="10">
        <f t="shared" si="21"/>
        <v>0</v>
      </c>
      <c r="N124" s="10">
        <f t="shared" si="22"/>
        <v>0</v>
      </c>
      <c r="P124" s="10">
        <f t="shared" si="23"/>
        <v>0</v>
      </c>
      <c r="Q124" s="10">
        <f t="shared" si="24"/>
        <v>1</v>
      </c>
      <c r="R124" s="10">
        <f t="shared" si="25"/>
        <v>0</v>
      </c>
      <c r="S124" s="10">
        <f t="shared" si="26"/>
        <v>0</v>
      </c>
      <c r="U124" s="10">
        <f t="shared" si="27"/>
        <v>0</v>
      </c>
      <c r="V124" s="10">
        <f t="shared" si="28"/>
        <v>0</v>
      </c>
      <c r="W124" s="10">
        <f t="shared" si="29"/>
        <v>0</v>
      </c>
      <c r="X124" s="10">
        <f t="shared" si="30"/>
        <v>0</v>
      </c>
    </row>
    <row r="125" spans="1:24" x14ac:dyDescent="0.25">
      <c r="A125" s="9"/>
      <c r="B125" s="10">
        <v>9</v>
      </c>
      <c r="C125" s="13">
        <v>5.7231965417487421E-3</v>
      </c>
      <c r="D125" s="13">
        <v>2.5561355447918368E-3</v>
      </c>
      <c r="E125" s="13">
        <v>3.1307088663892432E-3</v>
      </c>
      <c r="G125" s="10">
        <f t="shared" si="16"/>
        <v>0</v>
      </c>
      <c r="H125" s="10">
        <f t="shared" si="17"/>
        <v>1</v>
      </c>
      <c r="I125" s="10">
        <f t="shared" si="18"/>
        <v>0</v>
      </c>
      <c r="K125" s="10">
        <f t="shared" si="19"/>
        <v>0</v>
      </c>
      <c r="L125" s="10">
        <f t="shared" si="20"/>
        <v>0</v>
      </c>
      <c r="M125" s="10">
        <f t="shared" si="21"/>
        <v>0</v>
      </c>
      <c r="N125" s="10">
        <f t="shared" si="22"/>
        <v>0</v>
      </c>
      <c r="P125" s="10">
        <f t="shared" si="23"/>
        <v>0</v>
      </c>
      <c r="Q125" s="10">
        <f t="shared" si="24"/>
        <v>0</v>
      </c>
      <c r="R125" s="10">
        <f t="shared" si="25"/>
        <v>1</v>
      </c>
      <c r="S125" s="10">
        <f t="shared" si="26"/>
        <v>0</v>
      </c>
      <c r="U125" s="10">
        <f t="shared" si="27"/>
        <v>0</v>
      </c>
      <c r="V125" s="10">
        <f t="shared" si="28"/>
        <v>0</v>
      </c>
      <c r="W125" s="10">
        <f t="shared" si="29"/>
        <v>0</v>
      </c>
      <c r="X125" s="10">
        <f t="shared" si="30"/>
        <v>0</v>
      </c>
    </row>
    <row r="126" spans="1:24" x14ac:dyDescent="0.25">
      <c r="A126" s="9"/>
      <c r="B126" s="10">
        <v>12</v>
      </c>
      <c r="C126" s="13">
        <v>5.4303415478364724E-3</v>
      </c>
      <c r="D126" s="13">
        <v>2.971447347084918E-3</v>
      </c>
      <c r="E126" s="13">
        <v>2.5846397636110421E-3</v>
      </c>
      <c r="G126" s="10">
        <f t="shared" si="16"/>
        <v>0</v>
      </c>
      <c r="H126" s="10">
        <f t="shared" si="17"/>
        <v>0</v>
      </c>
      <c r="I126" s="10">
        <f t="shared" si="18"/>
        <v>1</v>
      </c>
      <c r="K126" s="10">
        <f t="shared" si="19"/>
        <v>0</v>
      </c>
      <c r="L126" s="10">
        <f t="shared" si="20"/>
        <v>0</v>
      </c>
      <c r="M126" s="10">
        <f t="shared" si="21"/>
        <v>0</v>
      </c>
      <c r="N126" s="10">
        <f t="shared" si="22"/>
        <v>0</v>
      </c>
      <c r="P126" s="10">
        <f t="shared" si="23"/>
        <v>0</v>
      </c>
      <c r="Q126" s="10">
        <f t="shared" si="24"/>
        <v>0</v>
      </c>
      <c r="R126" s="10">
        <f t="shared" si="25"/>
        <v>0</v>
      </c>
      <c r="S126" s="10">
        <f t="shared" si="26"/>
        <v>0</v>
      </c>
      <c r="U126" s="10">
        <f t="shared" si="27"/>
        <v>0</v>
      </c>
      <c r="V126" s="10">
        <f t="shared" si="28"/>
        <v>0</v>
      </c>
      <c r="W126" s="10">
        <f t="shared" si="29"/>
        <v>0</v>
      </c>
      <c r="X126" s="10">
        <f t="shared" si="30"/>
        <v>1</v>
      </c>
    </row>
    <row r="127" spans="1:24" x14ac:dyDescent="0.25">
      <c r="A127" s="9" t="s">
        <v>32</v>
      </c>
      <c r="B127" s="10">
        <v>1</v>
      </c>
      <c r="C127" s="13">
        <v>4.5809349888760793E-2</v>
      </c>
      <c r="D127" s="13">
        <v>2.4485345961076091E-3</v>
      </c>
      <c r="E127" s="13">
        <v>7.56255461938719E-4</v>
      </c>
      <c r="G127" s="10">
        <f t="shared" si="16"/>
        <v>0</v>
      </c>
      <c r="H127" s="10">
        <f t="shared" si="17"/>
        <v>0</v>
      </c>
      <c r="I127" s="10">
        <f t="shared" si="18"/>
        <v>1</v>
      </c>
      <c r="K127" s="10">
        <f t="shared" si="19"/>
        <v>0</v>
      </c>
      <c r="L127" s="10">
        <f t="shared" si="20"/>
        <v>0</v>
      </c>
      <c r="M127" s="10">
        <f t="shared" si="21"/>
        <v>0</v>
      </c>
      <c r="N127" s="10">
        <f t="shared" si="22"/>
        <v>0</v>
      </c>
      <c r="P127" s="10">
        <f t="shared" si="23"/>
        <v>0</v>
      </c>
      <c r="Q127" s="10">
        <f t="shared" si="24"/>
        <v>0</v>
      </c>
      <c r="R127" s="10">
        <f t="shared" si="25"/>
        <v>0</v>
      </c>
      <c r="S127" s="10">
        <f t="shared" si="26"/>
        <v>0</v>
      </c>
      <c r="U127" s="10">
        <f t="shared" si="27"/>
        <v>1</v>
      </c>
      <c r="V127" s="10">
        <f t="shared" si="28"/>
        <v>0</v>
      </c>
      <c r="W127" s="10">
        <f t="shared" si="29"/>
        <v>0</v>
      </c>
      <c r="X127" s="10">
        <f t="shared" si="30"/>
        <v>0</v>
      </c>
    </row>
    <row r="128" spans="1:24" x14ac:dyDescent="0.25">
      <c r="A128" s="9"/>
      <c r="B128" s="10">
        <v>6</v>
      </c>
      <c r="C128" s="13">
        <v>3.2000687429765848E-2</v>
      </c>
      <c r="D128" s="13">
        <v>3.7047997478351258E-3</v>
      </c>
      <c r="E128" s="13">
        <v>9.1998353309065189E-4</v>
      </c>
      <c r="G128" s="10">
        <f t="shared" si="16"/>
        <v>0</v>
      </c>
      <c r="H128" s="10">
        <f t="shared" si="17"/>
        <v>0</v>
      </c>
      <c r="I128" s="10">
        <f t="shared" si="18"/>
        <v>1</v>
      </c>
      <c r="K128" s="10">
        <f t="shared" si="19"/>
        <v>0</v>
      </c>
      <c r="L128" s="10">
        <f t="shared" si="20"/>
        <v>0</v>
      </c>
      <c r="M128" s="10">
        <f t="shared" si="21"/>
        <v>0</v>
      </c>
      <c r="N128" s="10">
        <f t="shared" si="22"/>
        <v>0</v>
      </c>
      <c r="P128" s="10">
        <f t="shared" si="23"/>
        <v>0</v>
      </c>
      <c r="Q128" s="10">
        <f t="shared" si="24"/>
        <v>0</v>
      </c>
      <c r="R128" s="10">
        <f t="shared" si="25"/>
        <v>0</v>
      </c>
      <c r="S128" s="10">
        <f t="shared" si="26"/>
        <v>0</v>
      </c>
      <c r="U128" s="10">
        <f t="shared" si="27"/>
        <v>0</v>
      </c>
      <c r="V128" s="10">
        <f t="shared" si="28"/>
        <v>1</v>
      </c>
      <c r="W128" s="10">
        <f t="shared" si="29"/>
        <v>0</v>
      </c>
      <c r="X128" s="10">
        <f t="shared" si="30"/>
        <v>0</v>
      </c>
    </row>
    <row r="129" spans="1:24" x14ac:dyDescent="0.25">
      <c r="A129" s="9"/>
      <c r="B129" s="10">
        <v>9</v>
      </c>
      <c r="C129" s="13">
        <v>2.8954539267890409E-2</v>
      </c>
      <c r="D129" s="13">
        <v>3.8965284653288482E-3</v>
      </c>
      <c r="E129" s="13">
        <v>1.1370318687437531E-3</v>
      </c>
      <c r="G129" s="10">
        <f t="shared" si="16"/>
        <v>0</v>
      </c>
      <c r="H129" s="10">
        <f t="shared" si="17"/>
        <v>0</v>
      </c>
      <c r="I129" s="10">
        <f t="shared" si="18"/>
        <v>1</v>
      </c>
      <c r="K129" s="10">
        <f t="shared" si="19"/>
        <v>0</v>
      </c>
      <c r="L129" s="10">
        <f t="shared" si="20"/>
        <v>0</v>
      </c>
      <c r="M129" s="10">
        <f t="shared" si="21"/>
        <v>0</v>
      </c>
      <c r="N129" s="10">
        <f t="shared" si="22"/>
        <v>0</v>
      </c>
      <c r="P129" s="10">
        <f t="shared" si="23"/>
        <v>0</v>
      </c>
      <c r="Q129" s="10">
        <f t="shared" si="24"/>
        <v>0</v>
      </c>
      <c r="R129" s="10">
        <f t="shared" si="25"/>
        <v>0</v>
      </c>
      <c r="S129" s="10">
        <f t="shared" si="26"/>
        <v>0</v>
      </c>
      <c r="U129" s="10">
        <f t="shared" si="27"/>
        <v>0</v>
      </c>
      <c r="V129" s="10">
        <f t="shared" si="28"/>
        <v>0</v>
      </c>
      <c r="W129" s="10">
        <f t="shared" si="29"/>
        <v>1</v>
      </c>
      <c r="X129" s="10">
        <f t="shared" si="30"/>
        <v>0</v>
      </c>
    </row>
    <row r="130" spans="1:24" x14ac:dyDescent="0.25">
      <c r="A130" s="9"/>
      <c r="B130" s="10">
        <v>12</v>
      </c>
      <c r="C130" s="13">
        <v>2.780648645535428E-2</v>
      </c>
      <c r="D130" s="13">
        <v>4.3588518043390419E-3</v>
      </c>
      <c r="E130" s="13">
        <v>1.064917564668225E-3</v>
      </c>
      <c r="G130" s="10">
        <f t="shared" si="16"/>
        <v>0</v>
      </c>
      <c r="H130" s="10">
        <f t="shared" si="17"/>
        <v>0</v>
      </c>
      <c r="I130" s="10">
        <f t="shared" si="18"/>
        <v>1</v>
      </c>
      <c r="K130" s="10">
        <f t="shared" si="19"/>
        <v>0</v>
      </c>
      <c r="L130" s="10">
        <f t="shared" si="20"/>
        <v>0</v>
      </c>
      <c r="M130" s="10">
        <f t="shared" si="21"/>
        <v>0</v>
      </c>
      <c r="N130" s="10">
        <f t="shared" si="22"/>
        <v>0</v>
      </c>
      <c r="P130" s="10">
        <f t="shared" si="23"/>
        <v>0</v>
      </c>
      <c r="Q130" s="10">
        <f t="shared" si="24"/>
        <v>0</v>
      </c>
      <c r="R130" s="10">
        <f t="shared" si="25"/>
        <v>0</v>
      </c>
      <c r="S130" s="10">
        <f t="shared" si="26"/>
        <v>0</v>
      </c>
      <c r="U130" s="10">
        <f t="shared" si="27"/>
        <v>0</v>
      </c>
      <c r="V130" s="10">
        <f t="shared" si="28"/>
        <v>0</v>
      </c>
      <c r="W130" s="10">
        <f t="shared" si="29"/>
        <v>0</v>
      </c>
      <c r="X130" s="10">
        <f t="shared" si="30"/>
        <v>1</v>
      </c>
    </row>
    <row r="131" spans="1:24" x14ac:dyDescent="0.25">
      <c r="A131" s="9" t="s">
        <v>33</v>
      </c>
      <c r="B131" s="10">
        <v>1</v>
      </c>
      <c r="C131" s="13">
        <v>2.6696372089049031E-4</v>
      </c>
      <c r="D131" s="13">
        <v>6.507432116711045E-3</v>
      </c>
      <c r="E131" s="13">
        <v>8.5132320064661444E-3</v>
      </c>
      <c r="G131" s="10">
        <f t="shared" si="16"/>
        <v>1</v>
      </c>
      <c r="H131" s="10">
        <f t="shared" si="17"/>
        <v>0</v>
      </c>
      <c r="I131" s="10">
        <f t="shared" si="18"/>
        <v>0</v>
      </c>
      <c r="K131" s="10">
        <f t="shared" si="19"/>
        <v>1</v>
      </c>
      <c r="L131" s="10">
        <f t="shared" si="20"/>
        <v>0</v>
      </c>
      <c r="M131" s="10">
        <f t="shared" si="21"/>
        <v>0</v>
      </c>
      <c r="N131" s="10">
        <f t="shared" si="22"/>
        <v>0</v>
      </c>
      <c r="P131" s="10">
        <f t="shared" si="23"/>
        <v>0</v>
      </c>
      <c r="Q131" s="10">
        <f t="shared" si="24"/>
        <v>0</v>
      </c>
      <c r="R131" s="10">
        <f t="shared" si="25"/>
        <v>0</v>
      </c>
      <c r="S131" s="10">
        <f t="shared" si="26"/>
        <v>0</v>
      </c>
      <c r="U131" s="10">
        <f t="shared" si="27"/>
        <v>0</v>
      </c>
      <c r="V131" s="10">
        <f t="shared" si="28"/>
        <v>0</v>
      </c>
      <c r="W131" s="10">
        <f t="shared" si="29"/>
        <v>0</v>
      </c>
      <c r="X131" s="10">
        <f t="shared" si="30"/>
        <v>0</v>
      </c>
    </row>
    <row r="132" spans="1:24" x14ac:dyDescent="0.25">
      <c r="A132" s="9"/>
      <c r="B132" s="10">
        <v>6</v>
      </c>
      <c r="C132" s="13">
        <v>1.0897397183921759E-2</v>
      </c>
      <c r="D132" s="13">
        <v>8.4227064144982537E-3</v>
      </c>
      <c r="E132" s="13">
        <v>4.7614751210535563E-3</v>
      </c>
      <c r="G132" s="10">
        <f t="shared" ref="G132:G195" si="31">IF(AND(C132&lt;D132,C132&lt;E132),1,0)</f>
        <v>0</v>
      </c>
      <c r="H132" s="10">
        <f t="shared" ref="H132:H195" si="32">IF(AND(D132&lt;E132,D132&lt;C132),1,0)</f>
        <v>0</v>
      </c>
      <c r="I132" s="10">
        <f t="shared" ref="I132:I195" si="33">IF(AND(E132&lt;C132,E132&lt;D132),1,0)</f>
        <v>1</v>
      </c>
      <c r="K132" s="10">
        <f t="shared" ref="K132:K195" si="34">IF(AND(B132=1,G132=1),1,0)</f>
        <v>0</v>
      </c>
      <c r="L132" s="10">
        <f t="shared" ref="L132:L195" si="35">IF(AND($B132=6,$G132=1),1,0)</f>
        <v>0</v>
      </c>
      <c r="M132" s="10">
        <f t="shared" ref="M132:M195" si="36">IF(AND($B132=9,$G132=1),1,0)</f>
        <v>0</v>
      </c>
      <c r="N132" s="10">
        <f t="shared" ref="N132:N195" si="37">IF(AND($B132=12,$G132=1),1,0)</f>
        <v>0</v>
      </c>
      <c r="P132" s="10">
        <f t="shared" ref="P132:P195" si="38">IF(AND($B132=1,$H132=1),1,0)</f>
        <v>0</v>
      </c>
      <c r="Q132" s="10">
        <f t="shared" ref="Q132:Q195" si="39">IF(AND($B132=6,$H132=1),1,0)</f>
        <v>0</v>
      </c>
      <c r="R132" s="10">
        <f t="shared" ref="R132:R195" si="40">IF(AND($B132=9,$H132=1),1,0)</f>
        <v>0</v>
      </c>
      <c r="S132" s="10">
        <f t="shared" ref="S132:S195" si="41">IF(AND($B132=12,$H132=1),1,0)</f>
        <v>0</v>
      </c>
      <c r="U132" s="10">
        <f t="shared" ref="U132:U195" si="42">IF(AND($B132=1,$I132=1),1,0)</f>
        <v>0</v>
      </c>
      <c r="V132" s="10">
        <f t="shared" ref="V132:V195" si="43">IF(AND($B132=6,$I132=1),1,0)</f>
        <v>1</v>
      </c>
      <c r="W132" s="10">
        <f t="shared" ref="W132:W195" si="44">IF(AND($B132=9,$I132=1),1,0)</f>
        <v>0</v>
      </c>
      <c r="X132" s="10">
        <f t="shared" ref="X132:X195" si="45">IF(AND($B132=12,$I132=1),1,0)</f>
        <v>0</v>
      </c>
    </row>
    <row r="133" spans="1:24" x14ac:dyDescent="0.25">
      <c r="A133" s="9"/>
      <c r="B133" s="10">
        <v>9</v>
      </c>
      <c r="C133" s="13">
        <v>1.238889700099997E-2</v>
      </c>
      <c r="D133" s="13">
        <v>1.0290261086045371E-2</v>
      </c>
      <c r="E133" s="13">
        <v>3.7175217801267038E-3</v>
      </c>
      <c r="G133" s="10">
        <f t="shared" si="31"/>
        <v>0</v>
      </c>
      <c r="H133" s="10">
        <f t="shared" si="32"/>
        <v>0</v>
      </c>
      <c r="I133" s="10">
        <f t="shared" si="33"/>
        <v>1</v>
      </c>
      <c r="K133" s="10">
        <f t="shared" si="34"/>
        <v>0</v>
      </c>
      <c r="L133" s="10">
        <f t="shared" si="35"/>
        <v>0</v>
      </c>
      <c r="M133" s="10">
        <f t="shared" si="36"/>
        <v>0</v>
      </c>
      <c r="N133" s="10">
        <f t="shared" si="37"/>
        <v>0</v>
      </c>
      <c r="P133" s="10">
        <f t="shared" si="38"/>
        <v>0</v>
      </c>
      <c r="Q133" s="10">
        <f t="shared" si="39"/>
        <v>0</v>
      </c>
      <c r="R133" s="10">
        <f t="shared" si="40"/>
        <v>0</v>
      </c>
      <c r="S133" s="10">
        <f t="shared" si="41"/>
        <v>0</v>
      </c>
      <c r="U133" s="10">
        <f t="shared" si="42"/>
        <v>0</v>
      </c>
      <c r="V133" s="10">
        <f t="shared" si="43"/>
        <v>0</v>
      </c>
      <c r="W133" s="10">
        <f t="shared" si="44"/>
        <v>1</v>
      </c>
      <c r="X133" s="10">
        <f t="shared" si="45"/>
        <v>0</v>
      </c>
    </row>
    <row r="134" spans="1:24" x14ac:dyDescent="0.25">
      <c r="A134" s="9"/>
      <c r="B134" s="10">
        <v>12</v>
      </c>
      <c r="C134" s="13">
        <v>9.9564548499936206E-3</v>
      </c>
      <c r="D134" s="13">
        <v>1.073662466917443E-2</v>
      </c>
      <c r="E134" s="13">
        <v>4.5416753667360003E-3</v>
      </c>
      <c r="G134" s="10">
        <f t="shared" si="31"/>
        <v>0</v>
      </c>
      <c r="H134" s="10">
        <f t="shared" si="32"/>
        <v>0</v>
      </c>
      <c r="I134" s="10">
        <f t="shared" si="33"/>
        <v>1</v>
      </c>
      <c r="K134" s="10">
        <f t="shared" si="34"/>
        <v>0</v>
      </c>
      <c r="L134" s="10">
        <f t="shared" si="35"/>
        <v>0</v>
      </c>
      <c r="M134" s="10">
        <f t="shared" si="36"/>
        <v>0</v>
      </c>
      <c r="N134" s="10">
        <f t="shared" si="37"/>
        <v>0</v>
      </c>
      <c r="P134" s="10">
        <f t="shared" si="38"/>
        <v>0</v>
      </c>
      <c r="Q134" s="10">
        <f t="shared" si="39"/>
        <v>0</v>
      </c>
      <c r="R134" s="10">
        <f t="shared" si="40"/>
        <v>0</v>
      </c>
      <c r="S134" s="10">
        <f t="shared" si="41"/>
        <v>0</v>
      </c>
      <c r="U134" s="10">
        <f t="shared" si="42"/>
        <v>0</v>
      </c>
      <c r="V134" s="10">
        <f t="shared" si="43"/>
        <v>0</v>
      </c>
      <c r="W134" s="10">
        <f t="shared" si="44"/>
        <v>0</v>
      </c>
      <c r="X134" s="10">
        <f t="shared" si="45"/>
        <v>1</v>
      </c>
    </row>
    <row r="135" spans="1:24" x14ac:dyDescent="0.25">
      <c r="A135" s="9" t="s">
        <v>34</v>
      </c>
      <c r="B135" s="10">
        <v>1</v>
      </c>
      <c r="C135" s="13">
        <v>6.0811773485515128E-2</v>
      </c>
      <c r="D135" s="13">
        <v>2.0877347370384209E-4</v>
      </c>
      <c r="E135" s="13">
        <v>2.9722049769895242E-2</v>
      </c>
      <c r="G135" s="10">
        <f t="shared" si="31"/>
        <v>0</v>
      </c>
      <c r="H135" s="10">
        <f t="shared" si="32"/>
        <v>1</v>
      </c>
      <c r="I135" s="10">
        <f t="shared" si="33"/>
        <v>0</v>
      </c>
      <c r="K135" s="10">
        <f t="shared" si="34"/>
        <v>0</v>
      </c>
      <c r="L135" s="10">
        <f t="shared" si="35"/>
        <v>0</v>
      </c>
      <c r="M135" s="10">
        <f t="shared" si="36"/>
        <v>0</v>
      </c>
      <c r="N135" s="10">
        <f t="shared" si="37"/>
        <v>0</v>
      </c>
      <c r="P135" s="10">
        <f t="shared" si="38"/>
        <v>1</v>
      </c>
      <c r="Q135" s="10">
        <f t="shared" si="39"/>
        <v>0</v>
      </c>
      <c r="R135" s="10">
        <f t="shared" si="40"/>
        <v>0</v>
      </c>
      <c r="S135" s="10">
        <f t="shared" si="41"/>
        <v>0</v>
      </c>
      <c r="U135" s="10">
        <f t="shared" si="42"/>
        <v>0</v>
      </c>
      <c r="V135" s="10">
        <f t="shared" si="43"/>
        <v>0</v>
      </c>
      <c r="W135" s="10">
        <f t="shared" si="44"/>
        <v>0</v>
      </c>
      <c r="X135" s="10">
        <f t="shared" si="45"/>
        <v>0</v>
      </c>
    </row>
    <row r="136" spans="1:24" x14ac:dyDescent="0.25">
      <c r="A136" s="9"/>
      <c r="B136" s="10">
        <v>6</v>
      </c>
      <c r="C136" s="13">
        <v>1.7994562290718899E-2</v>
      </c>
      <c r="D136" s="13">
        <v>2.278547870487277E-3</v>
      </c>
      <c r="E136" s="13">
        <v>8.1725439899534794E-3</v>
      </c>
      <c r="G136" s="10">
        <f t="shared" si="31"/>
        <v>0</v>
      </c>
      <c r="H136" s="10">
        <f t="shared" si="32"/>
        <v>1</v>
      </c>
      <c r="I136" s="10">
        <f t="shared" si="33"/>
        <v>0</v>
      </c>
      <c r="K136" s="10">
        <f t="shared" si="34"/>
        <v>0</v>
      </c>
      <c r="L136" s="10">
        <f t="shared" si="35"/>
        <v>0</v>
      </c>
      <c r="M136" s="10">
        <f t="shared" si="36"/>
        <v>0</v>
      </c>
      <c r="N136" s="10">
        <f t="shared" si="37"/>
        <v>0</v>
      </c>
      <c r="P136" s="10">
        <f t="shared" si="38"/>
        <v>0</v>
      </c>
      <c r="Q136" s="10">
        <f t="shared" si="39"/>
        <v>1</v>
      </c>
      <c r="R136" s="10">
        <f t="shared" si="40"/>
        <v>0</v>
      </c>
      <c r="S136" s="10">
        <f t="shared" si="41"/>
        <v>0</v>
      </c>
      <c r="U136" s="10">
        <f t="shared" si="42"/>
        <v>0</v>
      </c>
      <c r="V136" s="10">
        <f t="shared" si="43"/>
        <v>0</v>
      </c>
      <c r="W136" s="10">
        <f t="shared" si="44"/>
        <v>0</v>
      </c>
      <c r="X136" s="10">
        <f t="shared" si="45"/>
        <v>0</v>
      </c>
    </row>
    <row r="137" spans="1:24" x14ac:dyDescent="0.25">
      <c r="A137" s="9"/>
      <c r="B137" s="10">
        <v>9</v>
      </c>
      <c r="C137" s="13">
        <v>1.8251613962230181E-2</v>
      </c>
      <c r="D137" s="13">
        <v>8.6855932896774523E-3</v>
      </c>
      <c r="E137" s="13">
        <v>1.7942460500911969E-2</v>
      </c>
      <c r="G137" s="10">
        <f t="shared" si="31"/>
        <v>0</v>
      </c>
      <c r="H137" s="10">
        <f t="shared" si="32"/>
        <v>1</v>
      </c>
      <c r="I137" s="10">
        <f t="shared" si="33"/>
        <v>0</v>
      </c>
      <c r="K137" s="10">
        <f t="shared" si="34"/>
        <v>0</v>
      </c>
      <c r="L137" s="10">
        <f t="shared" si="35"/>
        <v>0</v>
      </c>
      <c r="M137" s="10">
        <f t="shared" si="36"/>
        <v>0</v>
      </c>
      <c r="N137" s="10">
        <f t="shared" si="37"/>
        <v>0</v>
      </c>
      <c r="P137" s="10">
        <f t="shared" si="38"/>
        <v>0</v>
      </c>
      <c r="Q137" s="10">
        <f t="shared" si="39"/>
        <v>0</v>
      </c>
      <c r="R137" s="10">
        <f t="shared" si="40"/>
        <v>1</v>
      </c>
      <c r="S137" s="10">
        <f t="shared" si="41"/>
        <v>0</v>
      </c>
      <c r="U137" s="10">
        <f t="shared" si="42"/>
        <v>0</v>
      </c>
      <c r="V137" s="10">
        <f t="shared" si="43"/>
        <v>0</v>
      </c>
      <c r="W137" s="10">
        <f t="shared" si="44"/>
        <v>0</v>
      </c>
      <c r="X137" s="10">
        <f t="shared" si="45"/>
        <v>0</v>
      </c>
    </row>
    <row r="138" spans="1:24" x14ac:dyDescent="0.25">
      <c r="A138" s="9"/>
      <c r="B138" s="10">
        <v>12</v>
      </c>
      <c r="C138" s="13">
        <v>2.3440181540089491E-2</v>
      </c>
      <c r="D138" s="13">
        <v>9.1399756602225622E-3</v>
      </c>
      <c r="E138" s="13">
        <v>1.8933279925476231E-2</v>
      </c>
      <c r="G138" s="10">
        <f t="shared" si="31"/>
        <v>0</v>
      </c>
      <c r="H138" s="10">
        <f t="shared" si="32"/>
        <v>1</v>
      </c>
      <c r="I138" s="10">
        <f t="shared" si="33"/>
        <v>0</v>
      </c>
      <c r="K138" s="10">
        <f t="shared" si="34"/>
        <v>0</v>
      </c>
      <c r="L138" s="10">
        <f t="shared" si="35"/>
        <v>0</v>
      </c>
      <c r="M138" s="10">
        <f t="shared" si="36"/>
        <v>0</v>
      </c>
      <c r="N138" s="10">
        <f t="shared" si="37"/>
        <v>0</v>
      </c>
      <c r="P138" s="10">
        <f t="shared" si="38"/>
        <v>0</v>
      </c>
      <c r="Q138" s="10">
        <f t="shared" si="39"/>
        <v>0</v>
      </c>
      <c r="R138" s="10">
        <f t="shared" si="40"/>
        <v>0</v>
      </c>
      <c r="S138" s="10">
        <f t="shared" si="41"/>
        <v>1</v>
      </c>
      <c r="U138" s="10">
        <f t="shared" si="42"/>
        <v>0</v>
      </c>
      <c r="V138" s="10">
        <f t="shared" si="43"/>
        <v>0</v>
      </c>
      <c r="W138" s="10">
        <f t="shared" si="44"/>
        <v>0</v>
      </c>
      <c r="X138" s="10">
        <f t="shared" si="45"/>
        <v>0</v>
      </c>
    </row>
    <row r="139" spans="1:24" x14ac:dyDescent="0.25">
      <c r="A139" s="9" t="s">
        <v>35</v>
      </c>
      <c r="B139" s="10">
        <v>1</v>
      </c>
      <c r="C139" s="13">
        <v>2.1825911882796079E-4</v>
      </c>
      <c r="D139" s="13">
        <v>1.7001154122876241E-3</v>
      </c>
      <c r="E139" s="13">
        <v>5.3432834924132923E-3</v>
      </c>
      <c r="G139" s="10">
        <f t="shared" si="31"/>
        <v>1</v>
      </c>
      <c r="H139" s="10">
        <f t="shared" si="32"/>
        <v>0</v>
      </c>
      <c r="I139" s="10">
        <f t="shared" si="33"/>
        <v>0</v>
      </c>
      <c r="K139" s="10">
        <f t="shared" si="34"/>
        <v>1</v>
      </c>
      <c r="L139" s="10">
        <f t="shared" si="35"/>
        <v>0</v>
      </c>
      <c r="M139" s="10">
        <f t="shared" si="36"/>
        <v>0</v>
      </c>
      <c r="N139" s="10">
        <f t="shared" si="37"/>
        <v>0</v>
      </c>
      <c r="P139" s="10">
        <f t="shared" si="38"/>
        <v>0</v>
      </c>
      <c r="Q139" s="10">
        <f t="shared" si="39"/>
        <v>0</v>
      </c>
      <c r="R139" s="10">
        <f t="shared" si="40"/>
        <v>0</v>
      </c>
      <c r="S139" s="10">
        <f t="shared" si="41"/>
        <v>0</v>
      </c>
      <c r="U139" s="10">
        <f t="shared" si="42"/>
        <v>0</v>
      </c>
      <c r="V139" s="10">
        <f t="shared" si="43"/>
        <v>0</v>
      </c>
      <c r="W139" s="10">
        <f t="shared" si="44"/>
        <v>0</v>
      </c>
      <c r="X139" s="10">
        <f t="shared" si="45"/>
        <v>0</v>
      </c>
    </row>
    <row r="140" spans="1:24" x14ac:dyDescent="0.25">
      <c r="A140" s="9"/>
      <c r="B140" s="10">
        <v>6</v>
      </c>
      <c r="C140" s="13">
        <v>6.0611605673170418E-3</v>
      </c>
      <c r="D140" s="13">
        <v>1.098158966071602E-2</v>
      </c>
      <c r="E140" s="13">
        <v>7.0737517680361578E-3</v>
      </c>
      <c r="G140" s="10">
        <f t="shared" si="31"/>
        <v>1</v>
      </c>
      <c r="H140" s="10">
        <f t="shared" si="32"/>
        <v>0</v>
      </c>
      <c r="I140" s="10">
        <f t="shared" si="33"/>
        <v>0</v>
      </c>
      <c r="K140" s="10">
        <f t="shared" si="34"/>
        <v>0</v>
      </c>
      <c r="L140" s="10">
        <f t="shared" si="35"/>
        <v>1</v>
      </c>
      <c r="M140" s="10">
        <f t="shared" si="36"/>
        <v>0</v>
      </c>
      <c r="N140" s="10">
        <f t="shared" si="37"/>
        <v>0</v>
      </c>
      <c r="P140" s="10">
        <f t="shared" si="38"/>
        <v>0</v>
      </c>
      <c r="Q140" s="10">
        <f t="shared" si="39"/>
        <v>0</v>
      </c>
      <c r="R140" s="10">
        <f t="shared" si="40"/>
        <v>0</v>
      </c>
      <c r="S140" s="10">
        <f t="shared" si="41"/>
        <v>0</v>
      </c>
      <c r="U140" s="10">
        <f t="shared" si="42"/>
        <v>0</v>
      </c>
      <c r="V140" s="10">
        <f t="shared" si="43"/>
        <v>0</v>
      </c>
      <c r="W140" s="10">
        <f t="shared" si="44"/>
        <v>0</v>
      </c>
      <c r="X140" s="10">
        <f t="shared" si="45"/>
        <v>0</v>
      </c>
    </row>
    <row r="141" spans="1:24" x14ac:dyDescent="0.25">
      <c r="A141" s="9"/>
      <c r="B141" s="10">
        <v>9</v>
      </c>
      <c r="C141" s="13">
        <v>1.1815174023691651E-2</v>
      </c>
      <c r="D141" s="13">
        <v>1.3193018493161001E-2</v>
      </c>
      <c r="E141" s="13">
        <v>1.0467316499306019E-2</v>
      </c>
      <c r="G141" s="10">
        <f t="shared" si="31"/>
        <v>0</v>
      </c>
      <c r="H141" s="10">
        <f t="shared" si="32"/>
        <v>0</v>
      </c>
      <c r="I141" s="10">
        <f t="shared" si="33"/>
        <v>1</v>
      </c>
      <c r="K141" s="10">
        <f t="shared" si="34"/>
        <v>0</v>
      </c>
      <c r="L141" s="10">
        <f t="shared" si="35"/>
        <v>0</v>
      </c>
      <c r="M141" s="10">
        <f t="shared" si="36"/>
        <v>0</v>
      </c>
      <c r="N141" s="10">
        <f t="shared" si="37"/>
        <v>0</v>
      </c>
      <c r="P141" s="10">
        <f t="shared" si="38"/>
        <v>0</v>
      </c>
      <c r="Q141" s="10">
        <f t="shared" si="39"/>
        <v>0</v>
      </c>
      <c r="R141" s="10">
        <f t="shared" si="40"/>
        <v>0</v>
      </c>
      <c r="S141" s="10">
        <f t="shared" si="41"/>
        <v>0</v>
      </c>
      <c r="U141" s="10">
        <f t="shared" si="42"/>
        <v>0</v>
      </c>
      <c r="V141" s="10">
        <f t="shared" si="43"/>
        <v>0</v>
      </c>
      <c r="W141" s="10">
        <f t="shared" si="44"/>
        <v>1</v>
      </c>
      <c r="X141" s="10">
        <f t="shared" si="45"/>
        <v>0</v>
      </c>
    </row>
    <row r="142" spans="1:24" x14ac:dyDescent="0.25">
      <c r="A142" s="9"/>
      <c r="B142" s="10">
        <v>12</v>
      </c>
      <c r="C142" s="13">
        <v>1.100747929774339E-2</v>
      </c>
      <c r="D142" s="13">
        <v>1.516306377594606E-2</v>
      </c>
      <c r="E142" s="13">
        <v>9.1580994895785073E-3</v>
      </c>
      <c r="G142" s="10">
        <f t="shared" si="31"/>
        <v>0</v>
      </c>
      <c r="H142" s="10">
        <f t="shared" si="32"/>
        <v>0</v>
      </c>
      <c r="I142" s="10">
        <f t="shared" si="33"/>
        <v>1</v>
      </c>
      <c r="K142" s="10">
        <f t="shared" si="34"/>
        <v>0</v>
      </c>
      <c r="L142" s="10">
        <f t="shared" si="35"/>
        <v>0</v>
      </c>
      <c r="M142" s="10">
        <f t="shared" si="36"/>
        <v>0</v>
      </c>
      <c r="N142" s="10">
        <f t="shared" si="37"/>
        <v>0</v>
      </c>
      <c r="P142" s="10">
        <f t="shared" si="38"/>
        <v>0</v>
      </c>
      <c r="Q142" s="10">
        <f t="shared" si="39"/>
        <v>0</v>
      </c>
      <c r="R142" s="10">
        <f t="shared" si="40"/>
        <v>0</v>
      </c>
      <c r="S142" s="10">
        <f t="shared" si="41"/>
        <v>0</v>
      </c>
      <c r="U142" s="10">
        <f t="shared" si="42"/>
        <v>0</v>
      </c>
      <c r="V142" s="10">
        <f t="shared" si="43"/>
        <v>0</v>
      </c>
      <c r="W142" s="10">
        <f t="shared" si="44"/>
        <v>0</v>
      </c>
      <c r="X142" s="10">
        <f t="shared" si="45"/>
        <v>1</v>
      </c>
    </row>
    <row r="143" spans="1:24" x14ac:dyDescent="0.25">
      <c r="A143" s="9" t="s">
        <v>36</v>
      </c>
      <c r="B143" s="10">
        <v>1</v>
      </c>
      <c r="C143" s="13">
        <v>7.4501557915979675E-5</v>
      </c>
      <c r="D143" s="13">
        <v>1.8035769260529431E-2</v>
      </c>
      <c r="E143" s="13">
        <v>1.155674999972863E-2</v>
      </c>
      <c r="G143" s="10">
        <f t="shared" si="31"/>
        <v>1</v>
      </c>
      <c r="H143" s="10">
        <f t="shared" si="32"/>
        <v>0</v>
      </c>
      <c r="I143" s="10">
        <f t="shared" si="33"/>
        <v>0</v>
      </c>
      <c r="K143" s="10">
        <f t="shared" si="34"/>
        <v>1</v>
      </c>
      <c r="L143" s="10">
        <f t="shared" si="35"/>
        <v>0</v>
      </c>
      <c r="M143" s="10">
        <f t="shared" si="36"/>
        <v>0</v>
      </c>
      <c r="N143" s="10">
        <f t="shared" si="37"/>
        <v>0</v>
      </c>
      <c r="P143" s="10">
        <f t="shared" si="38"/>
        <v>0</v>
      </c>
      <c r="Q143" s="10">
        <f t="shared" si="39"/>
        <v>0</v>
      </c>
      <c r="R143" s="10">
        <f t="shared" si="40"/>
        <v>0</v>
      </c>
      <c r="S143" s="10">
        <f t="shared" si="41"/>
        <v>0</v>
      </c>
      <c r="U143" s="10">
        <f t="shared" si="42"/>
        <v>0</v>
      </c>
      <c r="V143" s="10">
        <f t="shared" si="43"/>
        <v>0</v>
      </c>
      <c r="W143" s="10">
        <f t="shared" si="44"/>
        <v>0</v>
      </c>
      <c r="X143" s="10">
        <f t="shared" si="45"/>
        <v>0</v>
      </c>
    </row>
    <row r="144" spans="1:24" x14ac:dyDescent="0.25">
      <c r="A144" s="9"/>
      <c r="B144" s="10">
        <v>6</v>
      </c>
      <c r="C144" s="13">
        <v>2.8734770096795328E-2</v>
      </c>
      <c r="D144" s="13">
        <v>2.0919863844378508E-2</v>
      </c>
      <c r="E144" s="13">
        <v>7.6362691838025064E-3</v>
      </c>
      <c r="G144" s="10">
        <f t="shared" si="31"/>
        <v>0</v>
      </c>
      <c r="H144" s="10">
        <f t="shared" si="32"/>
        <v>0</v>
      </c>
      <c r="I144" s="10">
        <f t="shared" si="33"/>
        <v>1</v>
      </c>
      <c r="K144" s="10">
        <f t="shared" si="34"/>
        <v>0</v>
      </c>
      <c r="L144" s="10">
        <f t="shared" si="35"/>
        <v>0</v>
      </c>
      <c r="M144" s="10">
        <f t="shared" si="36"/>
        <v>0</v>
      </c>
      <c r="N144" s="10">
        <f t="shared" si="37"/>
        <v>0</v>
      </c>
      <c r="P144" s="10">
        <f t="shared" si="38"/>
        <v>0</v>
      </c>
      <c r="Q144" s="10">
        <f t="shared" si="39"/>
        <v>0</v>
      </c>
      <c r="R144" s="10">
        <f t="shared" si="40"/>
        <v>0</v>
      </c>
      <c r="S144" s="10">
        <f t="shared" si="41"/>
        <v>0</v>
      </c>
      <c r="U144" s="10">
        <f t="shared" si="42"/>
        <v>0</v>
      </c>
      <c r="V144" s="10">
        <f t="shared" si="43"/>
        <v>1</v>
      </c>
      <c r="W144" s="10">
        <f t="shared" si="44"/>
        <v>0</v>
      </c>
      <c r="X144" s="10">
        <f t="shared" si="45"/>
        <v>0</v>
      </c>
    </row>
    <row r="145" spans="1:24" x14ac:dyDescent="0.25">
      <c r="A145" s="9"/>
      <c r="B145" s="10">
        <v>9</v>
      </c>
      <c r="C145" s="13">
        <v>3.647161133522038E-2</v>
      </c>
      <c r="D145" s="13">
        <v>2.4200579959786549E-2</v>
      </c>
      <c r="E145" s="13">
        <v>9.2882699858661006E-3</v>
      </c>
      <c r="G145" s="10">
        <f t="shared" si="31"/>
        <v>0</v>
      </c>
      <c r="H145" s="10">
        <f t="shared" si="32"/>
        <v>0</v>
      </c>
      <c r="I145" s="10">
        <f t="shared" si="33"/>
        <v>1</v>
      </c>
      <c r="K145" s="10">
        <f t="shared" si="34"/>
        <v>0</v>
      </c>
      <c r="L145" s="10">
        <f t="shared" si="35"/>
        <v>0</v>
      </c>
      <c r="M145" s="10">
        <f t="shared" si="36"/>
        <v>0</v>
      </c>
      <c r="N145" s="10">
        <f t="shared" si="37"/>
        <v>0</v>
      </c>
      <c r="P145" s="10">
        <f t="shared" si="38"/>
        <v>0</v>
      </c>
      <c r="Q145" s="10">
        <f t="shared" si="39"/>
        <v>0</v>
      </c>
      <c r="R145" s="10">
        <f t="shared" si="40"/>
        <v>0</v>
      </c>
      <c r="S145" s="10">
        <f t="shared" si="41"/>
        <v>0</v>
      </c>
      <c r="U145" s="10">
        <f t="shared" si="42"/>
        <v>0</v>
      </c>
      <c r="V145" s="10">
        <f t="shared" si="43"/>
        <v>0</v>
      </c>
      <c r="W145" s="10">
        <f t="shared" si="44"/>
        <v>1</v>
      </c>
      <c r="X145" s="10">
        <f t="shared" si="45"/>
        <v>0</v>
      </c>
    </row>
    <row r="146" spans="1:24" x14ac:dyDescent="0.25">
      <c r="A146" s="9"/>
      <c r="B146" s="10">
        <v>12</v>
      </c>
      <c r="C146" s="13">
        <v>3.0049587113881331E-2</v>
      </c>
      <c r="D146" s="13">
        <v>2.652162863158844E-2</v>
      </c>
      <c r="E146" s="13">
        <v>7.1700359119709007E-3</v>
      </c>
      <c r="G146" s="10">
        <f t="shared" si="31"/>
        <v>0</v>
      </c>
      <c r="H146" s="10">
        <f t="shared" si="32"/>
        <v>0</v>
      </c>
      <c r="I146" s="10">
        <f t="shared" si="33"/>
        <v>1</v>
      </c>
      <c r="K146" s="10">
        <f t="shared" si="34"/>
        <v>0</v>
      </c>
      <c r="L146" s="10">
        <f t="shared" si="35"/>
        <v>0</v>
      </c>
      <c r="M146" s="10">
        <f t="shared" si="36"/>
        <v>0</v>
      </c>
      <c r="N146" s="10">
        <f t="shared" si="37"/>
        <v>0</v>
      </c>
      <c r="P146" s="10">
        <f t="shared" si="38"/>
        <v>0</v>
      </c>
      <c r="Q146" s="10">
        <f t="shared" si="39"/>
        <v>0</v>
      </c>
      <c r="R146" s="10">
        <f t="shared" si="40"/>
        <v>0</v>
      </c>
      <c r="S146" s="10">
        <f t="shared" si="41"/>
        <v>0</v>
      </c>
      <c r="U146" s="10">
        <f t="shared" si="42"/>
        <v>0</v>
      </c>
      <c r="V146" s="10">
        <f t="shared" si="43"/>
        <v>0</v>
      </c>
      <c r="W146" s="10">
        <f t="shared" si="44"/>
        <v>0</v>
      </c>
      <c r="X146" s="10">
        <f t="shared" si="45"/>
        <v>1</v>
      </c>
    </row>
    <row r="147" spans="1:24" x14ac:dyDescent="0.25">
      <c r="A147" s="9" t="s">
        <v>37</v>
      </c>
      <c r="B147" s="10">
        <v>1</v>
      </c>
      <c r="C147" s="13">
        <v>4.0206186847977929E-2</v>
      </c>
      <c r="D147" s="13">
        <v>1.187882622060429E-2</v>
      </c>
      <c r="E147" s="13">
        <v>1.068326230881734E-2</v>
      </c>
      <c r="G147" s="10">
        <f t="shared" si="31"/>
        <v>0</v>
      </c>
      <c r="H147" s="10">
        <f t="shared" si="32"/>
        <v>0</v>
      </c>
      <c r="I147" s="10">
        <f t="shared" si="33"/>
        <v>1</v>
      </c>
      <c r="K147" s="10">
        <f t="shared" si="34"/>
        <v>0</v>
      </c>
      <c r="L147" s="10">
        <f t="shared" si="35"/>
        <v>0</v>
      </c>
      <c r="M147" s="10">
        <f t="shared" si="36"/>
        <v>0</v>
      </c>
      <c r="N147" s="10">
        <f t="shared" si="37"/>
        <v>0</v>
      </c>
      <c r="P147" s="10">
        <f t="shared" si="38"/>
        <v>0</v>
      </c>
      <c r="Q147" s="10">
        <f t="shared" si="39"/>
        <v>0</v>
      </c>
      <c r="R147" s="10">
        <f t="shared" si="40"/>
        <v>0</v>
      </c>
      <c r="S147" s="10">
        <f t="shared" si="41"/>
        <v>0</v>
      </c>
      <c r="U147" s="10">
        <f t="shared" si="42"/>
        <v>1</v>
      </c>
      <c r="V147" s="10">
        <f t="shared" si="43"/>
        <v>0</v>
      </c>
      <c r="W147" s="10">
        <f t="shared" si="44"/>
        <v>0</v>
      </c>
      <c r="X147" s="10">
        <f t="shared" si="45"/>
        <v>0</v>
      </c>
    </row>
    <row r="148" spans="1:24" x14ac:dyDescent="0.25">
      <c r="A148" s="9"/>
      <c r="B148" s="10">
        <v>6</v>
      </c>
      <c r="C148" s="13">
        <v>3.8303276463578603E-2</v>
      </c>
      <c r="D148" s="13">
        <v>1.513638750743105E-2</v>
      </c>
      <c r="E148" s="13">
        <v>1.6443263814847078E-2</v>
      </c>
      <c r="G148" s="10">
        <f t="shared" si="31"/>
        <v>0</v>
      </c>
      <c r="H148" s="10">
        <f t="shared" si="32"/>
        <v>1</v>
      </c>
      <c r="I148" s="10">
        <f t="shared" si="33"/>
        <v>0</v>
      </c>
      <c r="K148" s="10">
        <f t="shared" si="34"/>
        <v>0</v>
      </c>
      <c r="L148" s="10">
        <f t="shared" si="35"/>
        <v>0</v>
      </c>
      <c r="M148" s="10">
        <f t="shared" si="36"/>
        <v>0</v>
      </c>
      <c r="N148" s="10">
        <f t="shared" si="37"/>
        <v>0</v>
      </c>
      <c r="P148" s="10">
        <f t="shared" si="38"/>
        <v>0</v>
      </c>
      <c r="Q148" s="10">
        <f t="shared" si="39"/>
        <v>1</v>
      </c>
      <c r="R148" s="10">
        <f t="shared" si="40"/>
        <v>0</v>
      </c>
      <c r="S148" s="10">
        <f t="shared" si="41"/>
        <v>0</v>
      </c>
      <c r="U148" s="10">
        <f t="shared" si="42"/>
        <v>0</v>
      </c>
      <c r="V148" s="10">
        <f t="shared" si="43"/>
        <v>0</v>
      </c>
      <c r="W148" s="10">
        <f t="shared" si="44"/>
        <v>0</v>
      </c>
      <c r="X148" s="10">
        <f t="shared" si="45"/>
        <v>0</v>
      </c>
    </row>
    <row r="149" spans="1:24" x14ac:dyDescent="0.25">
      <c r="A149" s="9"/>
      <c r="B149" s="10">
        <v>9</v>
      </c>
      <c r="C149" s="13">
        <v>4.2899606202892807E-2</v>
      </c>
      <c r="D149" s="13">
        <v>1.5469598986916589E-2</v>
      </c>
      <c r="E149" s="13">
        <v>1.3483538034672549E-2</v>
      </c>
      <c r="G149" s="10">
        <f t="shared" si="31"/>
        <v>0</v>
      </c>
      <c r="H149" s="10">
        <f t="shared" si="32"/>
        <v>0</v>
      </c>
      <c r="I149" s="10">
        <f t="shared" si="33"/>
        <v>1</v>
      </c>
      <c r="K149" s="10">
        <f t="shared" si="34"/>
        <v>0</v>
      </c>
      <c r="L149" s="10">
        <f t="shared" si="35"/>
        <v>0</v>
      </c>
      <c r="M149" s="10">
        <f t="shared" si="36"/>
        <v>0</v>
      </c>
      <c r="N149" s="10">
        <f t="shared" si="37"/>
        <v>0</v>
      </c>
      <c r="P149" s="10">
        <f t="shared" si="38"/>
        <v>0</v>
      </c>
      <c r="Q149" s="10">
        <f t="shared" si="39"/>
        <v>0</v>
      </c>
      <c r="R149" s="10">
        <f t="shared" si="40"/>
        <v>0</v>
      </c>
      <c r="S149" s="10">
        <f t="shared" si="41"/>
        <v>0</v>
      </c>
      <c r="U149" s="10">
        <f t="shared" si="42"/>
        <v>0</v>
      </c>
      <c r="V149" s="10">
        <f t="shared" si="43"/>
        <v>0</v>
      </c>
      <c r="W149" s="10">
        <f t="shared" si="44"/>
        <v>1</v>
      </c>
      <c r="X149" s="10">
        <f t="shared" si="45"/>
        <v>0</v>
      </c>
    </row>
    <row r="150" spans="1:24" x14ac:dyDescent="0.25">
      <c r="A150" s="9"/>
      <c r="B150" s="10">
        <v>12</v>
      </c>
      <c r="C150" s="13">
        <v>3.1319927329502117E-2</v>
      </c>
      <c r="D150" s="13">
        <v>4.8328645289980689E-2</v>
      </c>
      <c r="E150" s="13">
        <v>1.2116472360731949E-2</v>
      </c>
      <c r="G150" s="10">
        <f t="shared" si="31"/>
        <v>0</v>
      </c>
      <c r="H150" s="10">
        <f t="shared" si="32"/>
        <v>0</v>
      </c>
      <c r="I150" s="10">
        <f t="shared" si="33"/>
        <v>1</v>
      </c>
      <c r="K150" s="10">
        <f t="shared" si="34"/>
        <v>0</v>
      </c>
      <c r="L150" s="10">
        <f t="shared" si="35"/>
        <v>0</v>
      </c>
      <c r="M150" s="10">
        <f t="shared" si="36"/>
        <v>0</v>
      </c>
      <c r="N150" s="10">
        <f t="shared" si="37"/>
        <v>0</v>
      </c>
      <c r="P150" s="10">
        <f t="shared" si="38"/>
        <v>0</v>
      </c>
      <c r="Q150" s="10">
        <f t="shared" si="39"/>
        <v>0</v>
      </c>
      <c r="R150" s="10">
        <f t="shared" si="40"/>
        <v>0</v>
      </c>
      <c r="S150" s="10">
        <f t="shared" si="41"/>
        <v>0</v>
      </c>
      <c r="U150" s="10">
        <f t="shared" si="42"/>
        <v>0</v>
      </c>
      <c r="V150" s="10">
        <f t="shared" si="43"/>
        <v>0</v>
      </c>
      <c r="W150" s="10">
        <f t="shared" si="44"/>
        <v>0</v>
      </c>
      <c r="X150" s="10">
        <f t="shared" si="45"/>
        <v>1</v>
      </c>
    </row>
    <row r="151" spans="1:24" x14ac:dyDescent="0.25">
      <c r="A151" s="9" t="s">
        <v>38</v>
      </c>
      <c r="B151" s="10">
        <v>1</v>
      </c>
      <c r="C151" s="13">
        <v>4.4377285358256392E-3</v>
      </c>
      <c r="D151" s="13">
        <v>6.2307438347491044E-3</v>
      </c>
      <c r="E151" s="13">
        <v>2.865774013244087E-3</v>
      </c>
      <c r="G151" s="10">
        <f t="shared" si="31"/>
        <v>0</v>
      </c>
      <c r="H151" s="10">
        <f t="shared" si="32"/>
        <v>0</v>
      </c>
      <c r="I151" s="10">
        <f t="shared" si="33"/>
        <v>1</v>
      </c>
      <c r="K151" s="10">
        <f t="shared" si="34"/>
        <v>0</v>
      </c>
      <c r="L151" s="10">
        <f t="shared" si="35"/>
        <v>0</v>
      </c>
      <c r="M151" s="10">
        <f t="shared" si="36"/>
        <v>0</v>
      </c>
      <c r="N151" s="10">
        <f t="shared" si="37"/>
        <v>0</v>
      </c>
      <c r="P151" s="10">
        <f t="shared" si="38"/>
        <v>0</v>
      </c>
      <c r="Q151" s="10">
        <f t="shared" si="39"/>
        <v>0</v>
      </c>
      <c r="R151" s="10">
        <f t="shared" si="40"/>
        <v>0</v>
      </c>
      <c r="S151" s="10">
        <f t="shared" si="41"/>
        <v>0</v>
      </c>
      <c r="U151" s="10">
        <f t="shared" si="42"/>
        <v>1</v>
      </c>
      <c r="V151" s="10">
        <f t="shared" si="43"/>
        <v>0</v>
      </c>
      <c r="W151" s="10">
        <f t="shared" si="44"/>
        <v>0</v>
      </c>
      <c r="X151" s="10">
        <f t="shared" si="45"/>
        <v>0</v>
      </c>
    </row>
    <row r="152" spans="1:24" x14ac:dyDescent="0.25">
      <c r="A152" s="9"/>
      <c r="B152" s="10">
        <v>6</v>
      </c>
      <c r="C152" s="13">
        <v>1.4209054543217621E-2</v>
      </c>
      <c r="D152" s="13">
        <v>6.7022178234444722E-3</v>
      </c>
      <c r="E152" s="13">
        <v>9.2757536178456005E-3</v>
      </c>
      <c r="G152" s="10">
        <f t="shared" si="31"/>
        <v>0</v>
      </c>
      <c r="H152" s="10">
        <f t="shared" si="32"/>
        <v>1</v>
      </c>
      <c r="I152" s="10">
        <f t="shared" si="33"/>
        <v>0</v>
      </c>
      <c r="K152" s="10">
        <f t="shared" si="34"/>
        <v>0</v>
      </c>
      <c r="L152" s="10">
        <f t="shared" si="35"/>
        <v>0</v>
      </c>
      <c r="M152" s="10">
        <f t="shared" si="36"/>
        <v>0</v>
      </c>
      <c r="N152" s="10">
        <f t="shared" si="37"/>
        <v>0</v>
      </c>
      <c r="P152" s="10">
        <f t="shared" si="38"/>
        <v>0</v>
      </c>
      <c r="Q152" s="10">
        <f t="shared" si="39"/>
        <v>1</v>
      </c>
      <c r="R152" s="10">
        <f t="shared" si="40"/>
        <v>0</v>
      </c>
      <c r="S152" s="10">
        <f t="shared" si="41"/>
        <v>0</v>
      </c>
      <c r="U152" s="10">
        <f t="shared" si="42"/>
        <v>0</v>
      </c>
      <c r="V152" s="10">
        <f t="shared" si="43"/>
        <v>0</v>
      </c>
      <c r="W152" s="10">
        <f t="shared" si="44"/>
        <v>0</v>
      </c>
      <c r="X152" s="10">
        <f t="shared" si="45"/>
        <v>0</v>
      </c>
    </row>
    <row r="153" spans="1:24" x14ac:dyDescent="0.25">
      <c r="A153" s="9"/>
      <c r="B153" s="10">
        <v>9</v>
      </c>
      <c r="C153" s="13">
        <v>1.365713263367588E-2</v>
      </c>
      <c r="D153" s="13">
        <v>8.2425182088742867E-3</v>
      </c>
      <c r="E153" s="13">
        <v>8.1066870099238287E-3</v>
      </c>
      <c r="G153" s="10">
        <f t="shared" si="31"/>
        <v>0</v>
      </c>
      <c r="H153" s="10">
        <f t="shared" si="32"/>
        <v>0</v>
      </c>
      <c r="I153" s="10">
        <f t="shared" si="33"/>
        <v>1</v>
      </c>
      <c r="K153" s="10">
        <f t="shared" si="34"/>
        <v>0</v>
      </c>
      <c r="L153" s="10">
        <f t="shared" si="35"/>
        <v>0</v>
      </c>
      <c r="M153" s="10">
        <f t="shared" si="36"/>
        <v>0</v>
      </c>
      <c r="N153" s="10">
        <f t="shared" si="37"/>
        <v>0</v>
      </c>
      <c r="P153" s="10">
        <f t="shared" si="38"/>
        <v>0</v>
      </c>
      <c r="Q153" s="10">
        <f t="shared" si="39"/>
        <v>0</v>
      </c>
      <c r="R153" s="10">
        <f t="shared" si="40"/>
        <v>0</v>
      </c>
      <c r="S153" s="10">
        <f t="shared" si="41"/>
        <v>0</v>
      </c>
      <c r="U153" s="10">
        <f t="shared" si="42"/>
        <v>0</v>
      </c>
      <c r="V153" s="10">
        <f t="shared" si="43"/>
        <v>0</v>
      </c>
      <c r="W153" s="10">
        <f t="shared" si="44"/>
        <v>1</v>
      </c>
      <c r="X153" s="10">
        <f t="shared" si="45"/>
        <v>0</v>
      </c>
    </row>
    <row r="154" spans="1:24" x14ac:dyDescent="0.25">
      <c r="A154" s="9"/>
      <c r="B154" s="10">
        <v>12</v>
      </c>
      <c r="C154" s="13">
        <v>1.0141774699590111E-2</v>
      </c>
      <c r="D154" s="13">
        <v>1.779003191237287E-2</v>
      </c>
      <c r="E154" s="13">
        <v>7.3903561650471711E-3</v>
      </c>
      <c r="G154" s="10">
        <f t="shared" si="31"/>
        <v>0</v>
      </c>
      <c r="H154" s="10">
        <f t="shared" si="32"/>
        <v>0</v>
      </c>
      <c r="I154" s="10">
        <f t="shared" si="33"/>
        <v>1</v>
      </c>
      <c r="K154" s="10">
        <f t="shared" si="34"/>
        <v>0</v>
      </c>
      <c r="L154" s="10">
        <f t="shared" si="35"/>
        <v>0</v>
      </c>
      <c r="M154" s="10">
        <f t="shared" si="36"/>
        <v>0</v>
      </c>
      <c r="N154" s="10">
        <f t="shared" si="37"/>
        <v>0</v>
      </c>
      <c r="P154" s="10">
        <f t="shared" si="38"/>
        <v>0</v>
      </c>
      <c r="Q154" s="10">
        <f t="shared" si="39"/>
        <v>0</v>
      </c>
      <c r="R154" s="10">
        <f t="shared" si="40"/>
        <v>0</v>
      </c>
      <c r="S154" s="10">
        <f t="shared" si="41"/>
        <v>0</v>
      </c>
      <c r="U154" s="10">
        <f t="shared" si="42"/>
        <v>0</v>
      </c>
      <c r="V154" s="10">
        <f t="shared" si="43"/>
        <v>0</v>
      </c>
      <c r="W154" s="10">
        <f t="shared" si="44"/>
        <v>0</v>
      </c>
      <c r="X154" s="10">
        <f t="shared" si="45"/>
        <v>1</v>
      </c>
    </row>
    <row r="155" spans="1:24" x14ac:dyDescent="0.25">
      <c r="A155" s="9" t="s">
        <v>39</v>
      </c>
      <c r="B155" s="10">
        <v>1</v>
      </c>
      <c r="C155" s="13">
        <v>2.6148166018841491E-2</v>
      </c>
      <c r="D155" s="13">
        <v>5.3970473282361573E-3</v>
      </c>
      <c r="E155" s="13">
        <v>7.5239211145654711E-3</v>
      </c>
      <c r="G155" s="10">
        <f t="shared" si="31"/>
        <v>0</v>
      </c>
      <c r="H155" s="10">
        <f t="shared" si="32"/>
        <v>1</v>
      </c>
      <c r="I155" s="10">
        <f t="shared" si="33"/>
        <v>0</v>
      </c>
      <c r="K155" s="10">
        <f t="shared" si="34"/>
        <v>0</v>
      </c>
      <c r="L155" s="10">
        <f t="shared" si="35"/>
        <v>0</v>
      </c>
      <c r="M155" s="10">
        <f t="shared" si="36"/>
        <v>0</v>
      </c>
      <c r="N155" s="10">
        <f t="shared" si="37"/>
        <v>0</v>
      </c>
      <c r="P155" s="10">
        <f t="shared" si="38"/>
        <v>1</v>
      </c>
      <c r="Q155" s="10">
        <f t="shared" si="39"/>
        <v>0</v>
      </c>
      <c r="R155" s="10">
        <f t="shared" si="40"/>
        <v>0</v>
      </c>
      <c r="S155" s="10">
        <f t="shared" si="41"/>
        <v>0</v>
      </c>
      <c r="U155" s="10">
        <f t="shared" si="42"/>
        <v>0</v>
      </c>
      <c r="V155" s="10">
        <f t="shared" si="43"/>
        <v>0</v>
      </c>
      <c r="W155" s="10">
        <f t="shared" si="44"/>
        <v>0</v>
      </c>
      <c r="X155" s="10">
        <f t="shared" si="45"/>
        <v>0</v>
      </c>
    </row>
    <row r="156" spans="1:24" x14ac:dyDescent="0.25">
      <c r="A156" s="9"/>
      <c r="B156" s="10">
        <v>6</v>
      </c>
      <c r="C156" s="13">
        <v>1.3134900836185881E-2</v>
      </c>
      <c r="D156" s="13">
        <v>6.7693578731431231E-3</v>
      </c>
      <c r="E156" s="13">
        <v>1.0998846470703051E-2</v>
      </c>
      <c r="G156" s="10">
        <f t="shared" si="31"/>
        <v>0</v>
      </c>
      <c r="H156" s="10">
        <f t="shared" si="32"/>
        <v>1</v>
      </c>
      <c r="I156" s="10">
        <f t="shared" si="33"/>
        <v>0</v>
      </c>
      <c r="K156" s="10">
        <f t="shared" si="34"/>
        <v>0</v>
      </c>
      <c r="L156" s="10">
        <f t="shared" si="35"/>
        <v>0</v>
      </c>
      <c r="M156" s="10">
        <f t="shared" si="36"/>
        <v>0</v>
      </c>
      <c r="N156" s="10">
        <f t="shared" si="37"/>
        <v>0</v>
      </c>
      <c r="P156" s="10">
        <f t="shared" si="38"/>
        <v>0</v>
      </c>
      <c r="Q156" s="10">
        <f t="shared" si="39"/>
        <v>1</v>
      </c>
      <c r="R156" s="10">
        <f t="shared" si="40"/>
        <v>0</v>
      </c>
      <c r="S156" s="10">
        <f t="shared" si="41"/>
        <v>0</v>
      </c>
      <c r="U156" s="10">
        <f t="shared" si="42"/>
        <v>0</v>
      </c>
      <c r="V156" s="10">
        <f t="shared" si="43"/>
        <v>0</v>
      </c>
      <c r="W156" s="10">
        <f t="shared" si="44"/>
        <v>0</v>
      </c>
      <c r="X156" s="10">
        <f t="shared" si="45"/>
        <v>0</v>
      </c>
    </row>
    <row r="157" spans="1:24" x14ac:dyDescent="0.25">
      <c r="A157" s="9"/>
      <c r="B157" s="10">
        <v>9</v>
      </c>
      <c r="C157" s="13">
        <v>1.3709161615262E-2</v>
      </c>
      <c r="D157" s="13">
        <v>8.9296381766025071E-3</v>
      </c>
      <c r="E157" s="13">
        <v>9.1080140869368217E-3</v>
      </c>
      <c r="G157" s="10">
        <f t="shared" si="31"/>
        <v>0</v>
      </c>
      <c r="H157" s="10">
        <f t="shared" si="32"/>
        <v>1</v>
      </c>
      <c r="I157" s="10">
        <f t="shared" si="33"/>
        <v>0</v>
      </c>
      <c r="K157" s="10">
        <f t="shared" si="34"/>
        <v>0</v>
      </c>
      <c r="L157" s="10">
        <f t="shared" si="35"/>
        <v>0</v>
      </c>
      <c r="M157" s="10">
        <f t="shared" si="36"/>
        <v>0</v>
      </c>
      <c r="N157" s="10">
        <f t="shared" si="37"/>
        <v>0</v>
      </c>
      <c r="P157" s="10">
        <f t="shared" si="38"/>
        <v>0</v>
      </c>
      <c r="Q157" s="10">
        <f t="shared" si="39"/>
        <v>0</v>
      </c>
      <c r="R157" s="10">
        <f t="shared" si="40"/>
        <v>1</v>
      </c>
      <c r="S157" s="10">
        <f t="shared" si="41"/>
        <v>0</v>
      </c>
      <c r="U157" s="10">
        <f t="shared" si="42"/>
        <v>0</v>
      </c>
      <c r="V157" s="10">
        <f t="shared" si="43"/>
        <v>0</v>
      </c>
      <c r="W157" s="10">
        <f t="shared" si="44"/>
        <v>0</v>
      </c>
      <c r="X157" s="10">
        <f t="shared" si="45"/>
        <v>0</v>
      </c>
    </row>
    <row r="158" spans="1:24" x14ac:dyDescent="0.25">
      <c r="A158" s="9"/>
      <c r="B158" s="10">
        <v>12</v>
      </c>
      <c r="C158" s="13">
        <v>1.0510818944073651E-2</v>
      </c>
      <c r="D158" s="13">
        <v>1.10136034666257E-2</v>
      </c>
      <c r="E158" s="13">
        <v>6.8744528594557467E-3</v>
      </c>
      <c r="G158" s="10">
        <f t="shared" si="31"/>
        <v>0</v>
      </c>
      <c r="H158" s="10">
        <f t="shared" si="32"/>
        <v>0</v>
      </c>
      <c r="I158" s="10">
        <f t="shared" si="33"/>
        <v>1</v>
      </c>
      <c r="K158" s="10">
        <f t="shared" si="34"/>
        <v>0</v>
      </c>
      <c r="L158" s="10">
        <f t="shared" si="35"/>
        <v>0</v>
      </c>
      <c r="M158" s="10">
        <f t="shared" si="36"/>
        <v>0</v>
      </c>
      <c r="N158" s="10">
        <f t="shared" si="37"/>
        <v>0</v>
      </c>
      <c r="P158" s="10">
        <f t="shared" si="38"/>
        <v>0</v>
      </c>
      <c r="Q158" s="10">
        <f t="shared" si="39"/>
        <v>0</v>
      </c>
      <c r="R158" s="10">
        <f t="shared" si="40"/>
        <v>0</v>
      </c>
      <c r="S158" s="10">
        <f t="shared" si="41"/>
        <v>0</v>
      </c>
      <c r="U158" s="10">
        <f t="shared" si="42"/>
        <v>0</v>
      </c>
      <c r="V158" s="10">
        <f t="shared" si="43"/>
        <v>0</v>
      </c>
      <c r="W158" s="10">
        <f t="shared" si="44"/>
        <v>0</v>
      </c>
      <c r="X158" s="10">
        <f t="shared" si="45"/>
        <v>1</v>
      </c>
    </row>
    <row r="159" spans="1:24" x14ac:dyDescent="0.25">
      <c r="A159" s="9" t="s">
        <v>40</v>
      </c>
      <c r="B159" s="10">
        <v>1</v>
      </c>
      <c r="C159" s="13">
        <v>2.356521312231955E-3</v>
      </c>
      <c r="D159" s="13">
        <v>1.967507396568097E-2</v>
      </c>
      <c r="E159" s="13">
        <v>4.2557608769609012E-2</v>
      </c>
      <c r="G159" s="10">
        <f t="shared" si="31"/>
        <v>1</v>
      </c>
      <c r="H159" s="10">
        <f t="shared" si="32"/>
        <v>0</v>
      </c>
      <c r="I159" s="10">
        <f t="shared" si="33"/>
        <v>0</v>
      </c>
      <c r="K159" s="10">
        <f t="shared" si="34"/>
        <v>1</v>
      </c>
      <c r="L159" s="10">
        <f t="shared" si="35"/>
        <v>0</v>
      </c>
      <c r="M159" s="10">
        <f t="shared" si="36"/>
        <v>0</v>
      </c>
      <c r="N159" s="10">
        <f t="shared" si="37"/>
        <v>0</v>
      </c>
      <c r="P159" s="10">
        <f t="shared" si="38"/>
        <v>0</v>
      </c>
      <c r="Q159" s="10">
        <f t="shared" si="39"/>
        <v>0</v>
      </c>
      <c r="R159" s="10">
        <f t="shared" si="40"/>
        <v>0</v>
      </c>
      <c r="S159" s="10">
        <f t="shared" si="41"/>
        <v>0</v>
      </c>
      <c r="U159" s="10">
        <f t="shared" si="42"/>
        <v>0</v>
      </c>
      <c r="V159" s="10">
        <f t="shared" si="43"/>
        <v>0</v>
      </c>
      <c r="W159" s="10">
        <f t="shared" si="44"/>
        <v>0</v>
      </c>
      <c r="X159" s="10">
        <f t="shared" si="45"/>
        <v>0</v>
      </c>
    </row>
    <row r="160" spans="1:24" x14ac:dyDescent="0.25">
      <c r="A160" s="9"/>
      <c r="B160" s="10">
        <v>6</v>
      </c>
      <c r="C160" s="13">
        <v>9.5951780950904245E-3</v>
      </c>
      <c r="D160" s="13">
        <v>1.9915388882065791E-2</v>
      </c>
      <c r="E160" s="13">
        <v>1.6414874836727669E-2</v>
      </c>
      <c r="G160" s="10">
        <f t="shared" si="31"/>
        <v>1</v>
      </c>
      <c r="H160" s="10">
        <f t="shared" si="32"/>
        <v>0</v>
      </c>
      <c r="I160" s="10">
        <f t="shared" si="33"/>
        <v>0</v>
      </c>
      <c r="K160" s="10">
        <f t="shared" si="34"/>
        <v>0</v>
      </c>
      <c r="L160" s="10">
        <f t="shared" si="35"/>
        <v>1</v>
      </c>
      <c r="M160" s="10">
        <f t="shared" si="36"/>
        <v>0</v>
      </c>
      <c r="N160" s="10">
        <f t="shared" si="37"/>
        <v>0</v>
      </c>
      <c r="P160" s="10">
        <f t="shared" si="38"/>
        <v>0</v>
      </c>
      <c r="Q160" s="10">
        <f t="shared" si="39"/>
        <v>0</v>
      </c>
      <c r="R160" s="10">
        <f t="shared" si="40"/>
        <v>0</v>
      </c>
      <c r="S160" s="10">
        <f t="shared" si="41"/>
        <v>0</v>
      </c>
      <c r="U160" s="10">
        <f t="shared" si="42"/>
        <v>0</v>
      </c>
      <c r="V160" s="10">
        <f t="shared" si="43"/>
        <v>0</v>
      </c>
      <c r="W160" s="10">
        <f t="shared" si="44"/>
        <v>0</v>
      </c>
      <c r="X160" s="10">
        <f t="shared" si="45"/>
        <v>0</v>
      </c>
    </row>
    <row r="161" spans="1:24" x14ac:dyDescent="0.25">
      <c r="A161" s="9"/>
      <c r="B161" s="10">
        <v>9</v>
      </c>
      <c r="C161" s="13">
        <v>7.5077698160902337E-3</v>
      </c>
      <c r="D161" s="13">
        <v>2.0589409746533779E-2</v>
      </c>
      <c r="E161" s="13">
        <v>1.4737176523486949E-2</v>
      </c>
      <c r="G161" s="10">
        <f t="shared" si="31"/>
        <v>1</v>
      </c>
      <c r="H161" s="10">
        <f t="shared" si="32"/>
        <v>0</v>
      </c>
      <c r="I161" s="10">
        <f t="shared" si="33"/>
        <v>0</v>
      </c>
      <c r="K161" s="10">
        <f t="shared" si="34"/>
        <v>0</v>
      </c>
      <c r="L161" s="10">
        <f t="shared" si="35"/>
        <v>0</v>
      </c>
      <c r="M161" s="10">
        <f t="shared" si="36"/>
        <v>1</v>
      </c>
      <c r="N161" s="10">
        <f t="shared" si="37"/>
        <v>0</v>
      </c>
      <c r="P161" s="10">
        <f t="shared" si="38"/>
        <v>0</v>
      </c>
      <c r="Q161" s="10">
        <f t="shared" si="39"/>
        <v>0</v>
      </c>
      <c r="R161" s="10">
        <f t="shared" si="40"/>
        <v>0</v>
      </c>
      <c r="S161" s="10">
        <f t="shared" si="41"/>
        <v>0</v>
      </c>
      <c r="U161" s="10">
        <f t="shared" si="42"/>
        <v>0</v>
      </c>
      <c r="V161" s="10">
        <f t="shared" si="43"/>
        <v>0</v>
      </c>
      <c r="W161" s="10">
        <f t="shared" si="44"/>
        <v>0</v>
      </c>
      <c r="X161" s="10">
        <f t="shared" si="45"/>
        <v>0</v>
      </c>
    </row>
    <row r="162" spans="1:24" x14ac:dyDescent="0.25">
      <c r="A162" s="9"/>
      <c r="B162" s="10">
        <v>12</v>
      </c>
      <c r="C162" s="13">
        <v>6.1129326828770368E-3</v>
      </c>
      <c r="D162" s="13">
        <v>3.6431850373867689E-2</v>
      </c>
      <c r="E162" s="13">
        <v>3.046857594923788E-2</v>
      </c>
      <c r="G162" s="10">
        <f t="shared" si="31"/>
        <v>1</v>
      </c>
      <c r="H162" s="10">
        <f t="shared" si="32"/>
        <v>0</v>
      </c>
      <c r="I162" s="10">
        <f t="shared" si="33"/>
        <v>0</v>
      </c>
      <c r="K162" s="10">
        <f t="shared" si="34"/>
        <v>0</v>
      </c>
      <c r="L162" s="10">
        <f t="shared" si="35"/>
        <v>0</v>
      </c>
      <c r="M162" s="10">
        <f t="shared" si="36"/>
        <v>0</v>
      </c>
      <c r="N162" s="10">
        <f t="shared" si="37"/>
        <v>1</v>
      </c>
      <c r="P162" s="10">
        <f t="shared" si="38"/>
        <v>0</v>
      </c>
      <c r="Q162" s="10">
        <f t="shared" si="39"/>
        <v>0</v>
      </c>
      <c r="R162" s="10">
        <f t="shared" si="40"/>
        <v>0</v>
      </c>
      <c r="S162" s="10">
        <f t="shared" si="41"/>
        <v>0</v>
      </c>
      <c r="U162" s="10">
        <f t="shared" si="42"/>
        <v>0</v>
      </c>
      <c r="V162" s="10">
        <f t="shared" si="43"/>
        <v>0</v>
      </c>
      <c r="W162" s="10">
        <f t="shared" si="44"/>
        <v>0</v>
      </c>
      <c r="X162" s="10">
        <f t="shared" si="45"/>
        <v>0</v>
      </c>
    </row>
    <row r="163" spans="1:24" x14ac:dyDescent="0.25">
      <c r="A163" s="9" t="s">
        <v>41</v>
      </c>
      <c r="B163" s="10">
        <v>1</v>
      </c>
      <c r="C163" s="13">
        <v>1.2690663439679241E-2</v>
      </c>
      <c r="D163" s="13">
        <v>1.4418964140737209E-2</v>
      </c>
      <c r="E163" s="13">
        <v>1.5347215598004411E-2</v>
      </c>
      <c r="G163" s="10">
        <f t="shared" si="31"/>
        <v>1</v>
      </c>
      <c r="H163" s="10">
        <f t="shared" si="32"/>
        <v>0</v>
      </c>
      <c r="I163" s="10">
        <f t="shared" si="33"/>
        <v>0</v>
      </c>
      <c r="K163" s="10">
        <f t="shared" si="34"/>
        <v>1</v>
      </c>
      <c r="L163" s="10">
        <f t="shared" si="35"/>
        <v>0</v>
      </c>
      <c r="M163" s="10">
        <f t="shared" si="36"/>
        <v>0</v>
      </c>
      <c r="N163" s="10">
        <f t="shared" si="37"/>
        <v>0</v>
      </c>
      <c r="P163" s="10">
        <f t="shared" si="38"/>
        <v>0</v>
      </c>
      <c r="Q163" s="10">
        <f t="shared" si="39"/>
        <v>0</v>
      </c>
      <c r="R163" s="10">
        <f t="shared" si="40"/>
        <v>0</v>
      </c>
      <c r="S163" s="10">
        <f t="shared" si="41"/>
        <v>0</v>
      </c>
      <c r="U163" s="10">
        <f t="shared" si="42"/>
        <v>0</v>
      </c>
      <c r="V163" s="10">
        <f t="shared" si="43"/>
        <v>0</v>
      </c>
      <c r="W163" s="10">
        <f t="shared" si="44"/>
        <v>0</v>
      </c>
      <c r="X163" s="10">
        <f t="shared" si="45"/>
        <v>0</v>
      </c>
    </row>
    <row r="164" spans="1:24" x14ac:dyDescent="0.25">
      <c r="A164" s="9"/>
      <c r="B164" s="10">
        <v>6</v>
      </c>
      <c r="C164" s="13">
        <v>2.3336776357226849E-2</v>
      </c>
      <c r="D164" s="13">
        <v>1.782316799637779E-2</v>
      </c>
      <c r="E164" s="13">
        <v>8.5448017976727155E-3</v>
      </c>
      <c r="G164" s="10">
        <f t="shared" si="31"/>
        <v>0</v>
      </c>
      <c r="H164" s="10">
        <f t="shared" si="32"/>
        <v>0</v>
      </c>
      <c r="I164" s="10">
        <f t="shared" si="33"/>
        <v>1</v>
      </c>
      <c r="K164" s="10">
        <f t="shared" si="34"/>
        <v>0</v>
      </c>
      <c r="L164" s="10">
        <f t="shared" si="35"/>
        <v>0</v>
      </c>
      <c r="M164" s="10">
        <f t="shared" si="36"/>
        <v>0</v>
      </c>
      <c r="N164" s="10">
        <f t="shared" si="37"/>
        <v>0</v>
      </c>
      <c r="P164" s="10">
        <f t="shared" si="38"/>
        <v>0</v>
      </c>
      <c r="Q164" s="10">
        <f t="shared" si="39"/>
        <v>0</v>
      </c>
      <c r="R164" s="10">
        <f t="shared" si="40"/>
        <v>0</v>
      </c>
      <c r="S164" s="10">
        <f t="shared" si="41"/>
        <v>0</v>
      </c>
      <c r="U164" s="10">
        <f t="shared" si="42"/>
        <v>0</v>
      </c>
      <c r="V164" s="10">
        <f t="shared" si="43"/>
        <v>1</v>
      </c>
      <c r="W164" s="10">
        <f t="shared" si="44"/>
        <v>0</v>
      </c>
      <c r="X164" s="10">
        <f t="shared" si="45"/>
        <v>0</v>
      </c>
    </row>
    <row r="165" spans="1:24" x14ac:dyDescent="0.25">
      <c r="A165" s="9"/>
      <c r="B165" s="10">
        <v>9</v>
      </c>
      <c r="C165" s="13">
        <v>1.9549436879632391E-2</v>
      </c>
      <c r="D165" s="13">
        <v>2.0514502494720512E-2</v>
      </c>
      <c r="E165" s="13">
        <v>7.9016405336235461E-3</v>
      </c>
      <c r="G165" s="10">
        <f t="shared" si="31"/>
        <v>0</v>
      </c>
      <c r="H165" s="10">
        <f t="shared" si="32"/>
        <v>0</v>
      </c>
      <c r="I165" s="10">
        <f t="shared" si="33"/>
        <v>1</v>
      </c>
      <c r="K165" s="10">
        <f t="shared" si="34"/>
        <v>0</v>
      </c>
      <c r="L165" s="10">
        <f t="shared" si="35"/>
        <v>0</v>
      </c>
      <c r="M165" s="10">
        <f t="shared" si="36"/>
        <v>0</v>
      </c>
      <c r="N165" s="10">
        <f t="shared" si="37"/>
        <v>0</v>
      </c>
      <c r="P165" s="10">
        <f t="shared" si="38"/>
        <v>0</v>
      </c>
      <c r="Q165" s="10">
        <f t="shared" si="39"/>
        <v>0</v>
      </c>
      <c r="R165" s="10">
        <f t="shared" si="40"/>
        <v>0</v>
      </c>
      <c r="S165" s="10">
        <f t="shared" si="41"/>
        <v>0</v>
      </c>
      <c r="U165" s="10">
        <f t="shared" si="42"/>
        <v>0</v>
      </c>
      <c r="V165" s="10">
        <f t="shared" si="43"/>
        <v>0</v>
      </c>
      <c r="W165" s="10">
        <f t="shared" si="44"/>
        <v>1</v>
      </c>
      <c r="X165" s="10">
        <f t="shared" si="45"/>
        <v>0</v>
      </c>
    </row>
    <row r="166" spans="1:24" x14ac:dyDescent="0.25">
      <c r="A166" s="9"/>
      <c r="B166" s="10">
        <v>12</v>
      </c>
      <c r="C166" s="13">
        <v>1.602760312839601E-2</v>
      </c>
      <c r="D166" s="13">
        <v>2.9339464373000331E-2</v>
      </c>
      <c r="E166" s="13">
        <v>6.0893905084383644E-3</v>
      </c>
      <c r="G166" s="10">
        <f t="shared" si="31"/>
        <v>0</v>
      </c>
      <c r="H166" s="10">
        <f t="shared" si="32"/>
        <v>0</v>
      </c>
      <c r="I166" s="10">
        <f t="shared" si="33"/>
        <v>1</v>
      </c>
      <c r="K166" s="10">
        <f t="shared" si="34"/>
        <v>0</v>
      </c>
      <c r="L166" s="10">
        <f t="shared" si="35"/>
        <v>0</v>
      </c>
      <c r="M166" s="10">
        <f t="shared" si="36"/>
        <v>0</v>
      </c>
      <c r="N166" s="10">
        <f t="shared" si="37"/>
        <v>0</v>
      </c>
      <c r="P166" s="10">
        <f t="shared" si="38"/>
        <v>0</v>
      </c>
      <c r="Q166" s="10">
        <f t="shared" si="39"/>
        <v>0</v>
      </c>
      <c r="R166" s="10">
        <f t="shared" si="40"/>
        <v>0</v>
      </c>
      <c r="S166" s="10">
        <f t="shared" si="41"/>
        <v>0</v>
      </c>
      <c r="U166" s="10">
        <f t="shared" si="42"/>
        <v>0</v>
      </c>
      <c r="V166" s="10">
        <f t="shared" si="43"/>
        <v>0</v>
      </c>
      <c r="W166" s="10">
        <f t="shared" si="44"/>
        <v>0</v>
      </c>
      <c r="X166" s="10">
        <f t="shared" si="45"/>
        <v>1</v>
      </c>
    </row>
    <row r="167" spans="1:24" x14ac:dyDescent="0.25">
      <c r="A167" s="9" t="s">
        <v>42</v>
      </c>
      <c r="B167" s="10">
        <v>1</v>
      </c>
      <c r="C167" s="13">
        <v>3.6378090714320077E-2</v>
      </c>
      <c r="D167" s="13">
        <v>1.080813814724081E-4</v>
      </c>
      <c r="E167" s="13">
        <v>5.0028625029252323E-5</v>
      </c>
      <c r="G167" s="10">
        <f t="shared" si="31"/>
        <v>0</v>
      </c>
      <c r="H167" s="10">
        <f t="shared" si="32"/>
        <v>0</v>
      </c>
      <c r="I167" s="10">
        <f t="shared" si="33"/>
        <v>1</v>
      </c>
      <c r="K167" s="10">
        <f t="shared" si="34"/>
        <v>0</v>
      </c>
      <c r="L167" s="10">
        <f t="shared" si="35"/>
        <v>0</v>
      </c>
      <c r="M167" s="10">
        <f t="shared" si="36"/>
        <v>0</v>
      </c>
      <c r="N167" s="10">
        <f t="shared" si="37"/>
        <v>0</v>
      </c>
      <c r="P167" s="10">
        <f t="shared" si="38"/>
        <v>0</v>
      </c>
      <c r="Q167" s="10">
        <f t="shared" si="39"/>
        <v>0</v>
      </c>
      <c r="R167" s="10">
        <f t="shared" si="40"/>
        <v>0</v>
      </c>
      <c r="S167" s="10">
        <f t="shared" si="41"/>
        <v>0</v>
      </c>
      <c r="U167" s="10">
        <f t="shared" si="42"/>
        <v>1</v>
      </c>
      <c r="V167" s="10">
        <f t="shared" si="43"/>
        <v>0</v>
      </c>
      <c r="W167" s="10">
        <f t="shared" si="44"/>
        <v>0</v>
      </c>
      <c r="X167" s="10">
        <f t="shared" si="45"/>
        <v>0</v>
      </c>
    </row>
    <row r="168" spans="1:24" x14ac:dyDescent="0.25">
      <c r="A168" s="9"/>
      <c r="B168" s="10">
        <v>6</v>
      </c>
      <c r="C168" s="13">
        <v>3.5989290051464652E-2</v>
      </c>
      <c r="D168" s="13">
        <v>8.4250796350776053E-3</v>
      </c>
      <c r="E168" s="13">
        <v>3.2595736842233269E-3</v>
      </c>
      <c r="G168" s="10">
        <f t="shared" si="31"/>
        <v>0</v>
      </c>
      <c r="H168" s="10">
        <f t="shared" si="32"/>
        <v>0</v>
      </c>
      <c r="I168" s="10">
        <f t="shared" si="33"/>
        <v>1</v>
      </c>
      <c r="K168" s="10">
        <f t="shared" si="34"/>
        <v>0</v>
      </c>
      <c r="L168" s="10">
        <f t="shared" si="35"/>
        <v>0</v>
      </c>
      <c r="M168" s="10">
        <f t="shared" si="36"/>
        <v>0</v>
      </c>
      <c r="N168" s="10">
        <f t="shared" si="37"/>
        <v>0</v>
      </c>
      <c r="P168" s="10">
        <f t="shared" si="38"/>
        <v>0</v>
      </c>
      <c r="Q168" s="10">
        <f t="shared" si="39"/>
        <v>0</v>
      </c>
      <c r="R168" s="10">
        <f t="shared" si="40"/>
        <v>0</v>
      </c>
      <c r="S168" s="10">
        <f t="shared" si="41"/>
        <v>0</v>
      </c>
      <c r="U168" s="10">
        <f t="shared" si="42"/>
        <v>0</v>
      </c>
      <c r="V168" s="10">
        <f t="shared" si="43"/>
        <v>1</v>
      </c>
      <c r="W168" s="10">
        <f t="shared" si="44"/>
        <v>0</v>
      </c>
      <c r="X168" s="10">
        <f t="shared" si="45"/>
        <v>0</v>
      </c>
    </row>
    <row r="169" spans="1:24" x14ac:dyDescent="0.25">
      <c r="A169" s="9"/>
      <c r="B169" s="10">
        <v>9</v>
      </c>
      <c r="C169" s="13">
        <v>2.9148618424909931E-2</v>
      </c>
      <c r="D169" s="13">
        <v>9.3458421030388136E-3</v>
      </c>
      <c r="E169" s="13">
        <v>3.4603692836196569E-3</v>
      </c>
      <c r="G169" s="10">
        <f t="shared" si="31"/>
        <v>0</v>
      </c>
      <c r="H169" s="10">
        <f t="shared" si="32"/>
        <v>0</v>
      </c>
      <c r="I169" s="10">
        <f t="shared" si="33"/>
        <v>1</v>
      </c>
      <c r="K169" s="10">
        <f t="shared" si="34"/>
        <v>0</v>
      </c>
      <c r="L169" s="10">
        <f t="shared" si="35"/>
        <v>0</v>
      </c>
      <c r="M169" s="10">
        <f t="shared" si="36"/>
        <v>0</v>
      </c>
      <c r="N169" s="10">
        <f t="shared" si="37"/>
        <v>0</v>
      </c>
      <c r="P169" s="10">
        <f t="shared" si="38"/>
        <v>0</v>
      </c>
      <c r="Q169" s="10">
        <f t="shared" si="39"/>
        <v>0</v>
      </c>
      <c r="R169" s="10">
        <f t="shared" si="40"/>
        <v>0</v>
      </c>
      <c r="S169" s="10">
        <f t="shared" si="41"/>
        <v>0</v>
      </c>
      <c r="U169" s="10">
        <f t="shared" si="42"/>
        <v>0</v>
      </c>
      <c r="V169" s="10">
        <f t="shared" si="43"/>
        <v>0</v>
      </c>
      <c r="W169" s="10">
        <f t="shared" si="44"/>
        <v>1</v>
      </c>
      <c r="X169" s="10">
        <f t="shared" si="45"/>
        <v>0</v>
      </c>
    </row>
    <row r="170" spans="1:24" x14ac:dyDescent="0.25">
      <c r="A170" s="9"/>
      <c r="B170" s="10">
        <v>12</v>
      </c>
      <c r="C170" s="13">
        <v>2.5048046945395471E-2</v>
      </c>
      <c r="D170" s="13">
        <v>1.0874165576581199E-2</v>
      </c>
      <c r="E170" s="13">
        <v>1.6733923215017418E-2</v>
      </c>
      <c r="G170" s="10">
        <f t="shared" si="31"/>
        <v>0</v>
      </c>
      <c r="H170" s="10">
        <f t="shared" si="32"/>
        <v>1</v>
      </c>
      <c r="I170" s="10">
        <f t="shared" si="33"/>
        <v>0</v>
      </c>
      <c r="K170" s="10">
        <f t="shared" si="34"/>
        <v>0</v>
      </c>
      <c r="L170" s="10">
        <f t="shared" si="35"/>
        <v>0</v>
      </c>
      <c r="M170" s="10">
        <f t="shared" si="36"/>
        <v>0</v>
      </c>
      <c r="N170" s="10">
        <f t="shared" si="37"/>
        <v>0</v>
      </c>
      <c r="P170" s="10">
        <f t="shared" si="38"/>
        <v>0</v>
      </c>
      <c r="Q170" s="10">
        <f t="shared" si="39"/>
        <v>0</v>
      </c>
      <c r="R170" s="10">
        <f t="shared" si="40"/>
        <v>0</v>
      </c>
      <c r="S170" s="10">
        <f t="shared" si="41"/>
        <v>1</v>
      </c>
      <c r="U170" s="10">
        <f t="shared" si="42"/>
        <v>0</v>
      </c>
      <c r="V170" s="10">
        <f t="shared" si="43"/>
        <v>0</v>
      </c>
      <c r="W170" s="10">
        <f t="shared" si="44"/>
        <v>0</v>
      </c>
      <c r="X170" s="10">
        <f t="shared" si="45"/>
        <v>0</v>
      </c>
    </row>
    <row r="171" spans="1:24" x14ac:dyDescent="0.25">
      <c r="A171" s="9" t="s">
        <v>43</v>
      </c>
      <c r="B171" s="10">
        <v>1</v>
      </c>
      <c r="C171" s="13">
        <v>1.0285314006847209E-3</v>
      </c>
      <c r="D171" s="13">
        <v>3.022100769812644E-3</v>
      </c>
      <c r="E171" s="13">
        <v>1.0752232098829161E-2</v>
      </c>
      <c r="G171" s="10">
        <f t="shared" si="31"/>
        <v>1</v>
      </c>
      <c r="H171" s="10">
        <f t="shared" si="32"/>
        <v>0</v>
      </c>
      <c r="I171" s="10">
        <f t="shared" si="33"/>
        <v>0</v>
      </c>
      <c r="K171" s="10">
        <f t="shared" si="34"/>
        <v>1</v>
      </c>
      <c r="L171" s="10">
        <f t="shared" si="35"/>
        <v>0</v>
      </c>
      <c r="M171" s="10">
        <f t="shared" si="36"/>
        <v>0</v>
      </c>
      <c r="N171" s="10">
        <f t="shared" si="37"/>
        <v>0</v>
      </c>
      <c r="P171" s="10">
        <f t="shared" si="38"/>
        <v>0</v>
      </c>
      <c r="Q171" s="10">
        <f t="shared" si="39"/>
        <v>0</v>
      </c>
      <c r="R171" s="10">
        <f t="shared" si="40"/>
        <v>0</v>
      </c>
      <c r="S171" s="10">
        <f t="shared" si="41"/>
        <v>0</v>
      </c>
      <c r="U171" s="10">
        <f t="shared" si="42"/>
        <v>0</v>
      </c>
      <c r="V171" s="10">
        <f t="shared" si="43"/>
        <v>0</v>
      </c>
      <c r="W171" s="10">
        <f t="shared" si="44"/>
        <v>0</v>
      </c>
      <c r="X171" s="10">
        <f t="shared" si="45"/>
        <v>0</v>
      </c>
    </row>
    <row r="172" spans="1:24" x14ac:dyDescent="0.25">
      <c r="A172" s="9"/>
      <c r="B172" s="10">
        <v>6</v>
      </c>
      <c r="C172" s="13">
        <v>4.0632595706478758E-3</v>
      </c>
      <c r="D172" s="13">
        <v>3.5339583786589942E-3</v>
      </c>
      <c r="E172" s="13">
        <v>2.907865316341796E-3</v>
      </c>
      <c r="G172" s="10">
        <f t="shared" si="31"/>
        <v>0</v>
      </c>
      <c r="H172" s="10">
        <f t="shared" si="32"/>
        <v>0</v>
      </c>
      <c r="I172" s="10">
        <f t="shared" si="33"/>
        <v>1</v>
      </c>
      <c r="K172" s="10">
        <f t="shared" si="34"/>
        <v>0</v>
      </c>
      <c r="L172" s="10">
        <f t="shared" si="35"/>
        <v>0</v>
      </c>
      <c r="M172" s="10">
        <f t="shared" si="36"/>
        <v>0</v>
      </c>
      <c r="N172" s="10">
        <f t="shared" si="37"/>
        <v>0</v>
      </c>
      <c r="P172" s="10">
        <f t="shared" si="38"/>
        <v>0</v>
      </c>
      <c r="Q172" s="10">
        <f t="shared" si="39"/>
        <v>0</v>
      </c>
      <c r="R172" s="10">
        <f t="shared" si="40"/>
        <v>0</v>
      </c>
      <c r="S172" s="10">
        <f t="shared" si="41"/>
        <v>0</v>
      </c>
      <c r="U172" s="10">
        <f t="shared" si="42"/>
        <v>0</v>
      </c>
      <c r="V172" s="10">
        <f t="shared" si="43"/>
        <v>1</v>
      </c>
      <c r="W172" s="10">
        <f t="shared" si="44"/>
        <v>0</v>
      </c>
      <c r="X172" s="10">
        <f t="shared" si="45"/>
        <v>0</v>
      </c>
    </row>
    <row r="173" spans="1:24" x14ac:dyDescent="0.25">
      <c r="A173" s="9"/>
      <c r="B173" s="10">
        <v>9</v>
      </c>
      <c r="C173" s="13">
        <v>3.6427582842287658E-3</v>
      </c>
      <c r="D173" s="13">
        <v>4.1372969830414932E-3</v>
      </c>
      <c r="E173" s="13">
        <v>2.2225072449898308E-3</v>
      </c>
      <c r="G173" s="10">
        <f t="shared" si="31"/>
        <v>0</v>
      </c>
      <c r="H173" s="10">
        <f t="shared" si="32"/>
        <v>0</v>
      </c>
      <c r="I173" s="10">
        <f t="shared" si="33"/>
        <v>1</v>
      </c>
      <c r="K173" s="10">
        <f t="shared" si="34"/>
        <v>0</v>
      </c>
      <c r="L173" s="10">
        <f t="shared" si="35"/>
        <v>0</v>
      </c>
      <c r="M173" s="10">
        <f t="shared" si="36"/>
        <v>0</v>
      </c>
      <c r="N173" s="10">
        <f t="shared" si="37"/>
        <v>0</v>
      </c>
      <c r="P173" s="10">
        <f t="shared" si="38"/>
        <v>0</v>
      </c>
      <c r="Q173" s="10">
        <f t="shared" si="39"/>
        <v>0</v>
      </c>
      <c r="R173" s="10">
        <f t="shared" si="40"/>
        <v>0</v>
      </c>
      <c r="S173" s="10">
        <f t="shared" si="41"/>
        <v>0</v>
      </c>
      <c r="U173" s="10">
        <f t="shared" si="42"/>
        <v>0</v>
      </c>
      <c r="V173" s="10">
        <f t="shared" si="43"/>
        <v>0</v>
      </c>
      <c r="W173" s="10">
        <f t="shared" si="44"/>
        <v>1</v>
      </c>
      <c r="X173" s="10">
        <f t="shared" si="45"/>
        <v>0</v>
      </c>
    </row>
    <row r="174" spans="1:24" x14ac:dyDescent="0.25">
      <c r="A174" s="9"/>
      <c r="B174" s="10">
        <v>12</v>
      </c>
      <c r="C174" s="13">
        <v>3.4022836694244849E-3</v>
      </c>
      <c r="D174" s="13">
        <v>1.0970807570081819E-2</v>
      </c>
      <c r="E174" s="13">
        <v>2.1461191001619262E-3</v>
      </c>
      <c r="G174" s="10">
        <f t="shared" si="31"/>
        <v>0</v>
      </c>
      <c r="H174" s="10">
        <f t="shared" si="32"/>
        <v>0</v>
      </c>
      <c r="I174" s="10">
        <f t="shared" si="33"/>
        <v>1</v>
      </c>
      <c r="K174" s="10">
        <f t="shared" si="34"/>
        <v>0</v>
      </c>
      <c r="L174" s="10">
        <f t="shared" si="35"/>
        <v>0</v>
      </c>
      <c r="M174" s="10">
        <f t="shared" si="36"/>
        <v>0</v>
      </c>
      <c r="N174" s="10">
        <f t="shared" si="37"/>
        <v>0</v>
      </c>
      <c r="P174" s="10">
        <f t="shared" si="38"/>
        <v>0</v>
      </c>
      <c r="Q174" s="10">
        <f t="shared" si="39"/>
        <v>0</v>
      </c>
      <c r="R174" s="10">
        <f t="shared" si="40"/>
        <v>0</v>
      </c>
      <c r="S174" s="10">
        <f t="shared" si="41"/>
        <v>0</v>
      </c>
      <c r="U174" s="10">
        <f t="shared" si="42"/>
        <v>0</v>
      </c>
      <c r="V174" s="10">
        <f t="shared" si="43"/>
        <v>0</v>
      </c>
      <c r="W174" s="10">
        <f t="shared" si="44"/>
        <v>0</v>
      </c>
      <c r="X174" s="10">
        <f t="shared" si="45"/>
        <v>1</v>
      </c>
    </row>
    <row r="175" spans="1:24" x14ac:dyDescent="0.25">
      <c r="A175" s="9" t="s">
        <v>44</v>
      </c>
      <c r="B175" s="10">
        <v>1</v>
      </c>
      <c r="C175" s="13">
        <v>8.6240197148316836E-3</v>
      </c>
      <c r="D175" s="13">
        <v>2.519850291907945E-3</v>
      </c>
      <c r="E175" s="13">
        <v>4.7854935756300801E-3</v>
      </c>
      <c r="G175" s="10">
        <f t="shared" si="31"/>
        <v>0</v>
      </c>
      <c r="H175" s="10">
        <f t="shared" si="32"/>
        <v>1</v>
      </c>
      <c r="I175" s="10">
        <f t="shared" si="33"/>
        <v>0</v>
      </c>
      <c r="K175" s="10">
        <f t="shared" si="34"/>
        <v>0</v>
      </c>
      <c r="L175" s="10">
        <f t="shared" si="35"/>
        <v>0</v>
      </c>
      <c r="M175" s="10">
        <f t="shared" si="36"/>
        <v>0</v>
      </c>
      <c r="N175" s="10">
        <f t="shared" si="37"/>
        <v>0</v>
      </c>
      <c r="P175" s="10">
        <f t="shared" si="38"/>
        <v>1</v>
      </c>
      <c r="Q175" s="10">
        <f t="shared" si="39"/>
        <v>0</v>
      </c>
      <c r="R175" s="10">
        <f t="shared" si="40"/>
        <v>0</v>
      </c>
      <c r="S175" s="10">
        <f t="shared" si="41"/>
        <v>0</v>
      </c>
      <c r="U175" s="10">
        <f t="shared" si="42"/>
        <v>0</v>
      </c>
      <c r="V175" s="10">
        <f t="shared" si="43"/>
        <v>0</v>
      </c>
      <c r="W175" s="10">
        <f t="shared" si="44"/>
        <v>0</v>
      </c>
      <c r="X175" s="10">
        <f t="shared" si="45"/>
        <v>0</v>
      </c>
    </row>
    <row r="176" spans="1:24" x14ac:dyDescent="0.25">
      <c r="A176" s="9"/>
      <c r="B176" s="10">
        <v>6</v>
      </c>
      <c r="C176" s="13">
        <v>2.1343653588179811E-2</v>
      </c>
      <c r="D176" s="13">
        <v>2.9854512523388069E-2</v>
      </c>
      <c r="E176" s="13">
        <v>7.5795498146520772E-3</v>
      </c>
      <c r="G176" s="10">
        <f t="shared" si="31"/>
        <v>0</v>
      </c>
      <c r="H176" s="10">
        <f t="shared" si="32"/>
        <v>0</v>
      </c>
      <c r="I176" s="10">
        <f t="shared" si="33"/>
        <v>1</v>
      </c>
      <c r="K176" s="10">
        <f t="shared" si="34"/>
        <v>0</v>
      </c>
      <c r="L176" s="10">
        <f t="shared" si="35"/>
        <v>0</v>
      </c>
      <c r="M176" s="10">
        <f t="shared" si="36"/>
        <v>0</v>
      </c>
      <c r="N176" s="10">
        <f t="shared" si="37"/>
        <v>0</v>
      </c>
      <c r="P176" s="10">
        <f t="shared" si="38"/>
        <v>0</v>
      </c>
      <c r="Q176" s="10">
        <f t="shared" si="39"/>
        <v>0</v>
      </c>
      <c r="R176" s="10">
        <f t="shared" si="40"/>
        <v>0</v>
      </c>
      <c r="S176" s="10">
        <f t="shared" si="41"/>
        <v>0</v>
      </c>
      <c r="U176" s="10">
        <f t="shared" si="42"/>
        <v>0</v>
      </c>
      <c r="V176" s="10">
        <f t="shared" si="43"/>
        <v>1</v>
      </c>
      <c r="W176" s="10">
        <f t="shared" si="44"/>
        <v>0</v>
      </c>
      <c r="X176" s="10">
        <f t="shared" si="45"/>
        <v>0</v>
      </c>
    </row>
    <row r="177" spans="1:24" x14ac:dyDescent="0.25">
      <c r="A177" s="9"/>
      <c r="B177" s="10">
        <v>9</v>
      </c>
      <c r="C177" s="13">
        <v>2.448314710865699E-2</v>
      </c>
      <c r="D177" s="13">
        <v>3.6719255150284118E-2</v>
      </c>
      <c r="E177" s="13">
        <v>1.1229359128519649E-2</v>
      </c>
      <c r="G177" s="10">
        <f t="shared" si="31"/>
        <v>0</v>
      </c>
      <c r="H177" s="10">
        <f t="shared" si="32"/>
        <v>0</v>
      </c>
      <c r="I177" s="10">
        <f t="shared" si="33"/>
        <v>1</v>
      </c>
      <c r="K177" s="10">
        <f t="shared" si="34"/>
        <v>0</v>
      </c>
      <c r="L177" s="10">
        <f t="shared" si="35"/>
        <v>0</v>
      </c>
      <c r="M177" s="10">
        <f t="shared" si="36"/>
        <v>0</v>
      </c>
      <c r="N177" s="10">
        <f t="shared" si="37"/>
        <v>0</v>
      </c>
      <c r="P177" s="10">
        <f t="shared" si="38"/>
        <v>0</v>
      </c>
      <c r="Q177" s="10">
        <f t="shared" si="39"/>
        <v>0</v>
      </c>
      <c r="R177" s="10">
        <f t="shared" si="40"/>
        <v>0</v>
      </c>
      <c r="S177" s="10">
        <f t="shared" si="41"/>
        <v>0</v>
      </c>
      <c r="U177" s="10">
        <f t="shared" si="42"/>
        <v>0</v>
      </c>
      <c r="V177" s="10">
        <f t="shared" si="43"/>
        <v>0</v>
      </c>
      <c r="W177" s="10">
        <f t="shared" si="44"/>
        <v>1</v>
      </c>
      <c r="X177" s="10">
        <f t="shared" si="45"/>
        <v>0</v>
      </c>
    </row>
    <row r="178" spans="1:24" x14ac:dyDescent="0.25">
      <c r="A178" s="9"/>
      <c r="B178" s="10">
        <v>12</v>
      </c>
      <c r="C178" s="13">
        <v>2.126043529734108E-2</v>
      </c>
      <c r="D178" s="13">
        <v>4.1698871121354078E-2</v>
      </c>
      <c r="E178" s="13">
        <v>1.1571526042237219E-2</v>
      </c>
      <c r="G178" s="10">
        <f t="shared" si="31"/>
        <v>0</v>
      </c>
      <c r="H178" s="10">
        <f t="shared" si="32"/>
        <v>0</v>
      </c>
      <c r="I178" s="10">
        <f t="shared" si="33"/>
        <v>1</v>
      </c>
      <c r="K178" s="10">
        <f t="shared" si="34"/>
        <v>0</v>
      </c>
      <c r="L178" s="10">
        <f t="shared" si="35"/>
        <v>0</v>
      </c>
      <c r="M178" s="10">
        <f t="shared" si="36"/>
        <v>0</v>
      </c>
      <c r="N178" s="10">
        <f t="shared" si="37"/>
        <v>0</v>
      </c>
      <c r="P178" s="10">
        <f t="shared" si="38"/>
        <v>0</v>
      </c>
      <c r="Q178" s="10">
        <f t="shared" si="39"/>
        <v>0</v>
      </c>
      <c r="R178" s="10">
        <f t="shared" si="40"/>
        <v>0</v>
      </c>
      <c r="S178" s="10">
        <f t="shared" si="41"/>
        <v>0</v>
      </c>
      <c r="U178" s="10">
        <f t="shared" si="42"/>
        <v>0</v>
      </c>
      <c r="V178" s="10">
        <f t="shared" si="43"/>
        <v>0</v>
      </c>
      <c r="W178" s="10">
        <f t="shared" si="44"/>
        <v>0</v>
      </c>
      <c r="X178" s="10">
        <f t="shared" si="45"/>
        <v>1</v>
      </c>
    </row>
    <row r="179" spans="1:24" x14ac:dyDescent="0.25">
      <c r="A179" s="9" t="s">
        <v>45</v>
      </c>
      <c r="B179" s="10">
        <v>1</v>
      </c>
      <c r="C179" s="13">
        <v>4.9745308896269871E-3</v>
      </c>
      <c r="D179" s="13">
        <v>2.8494630610688292E-2</v>
      </c>
      <c r="E179" s="13">
        <v>2.4954948607928771E-3</v>
      </c>
      <c r="G179" s="10">
        <f t="shared" si="31"/>
        <v>0</v>
      </c>
      <c r="H179" s="10">
        <f t="shared" si="32"/>
        <v>0</v>
      </c>
      <c r="I179" s="10">
        <f t="shared" si="33"/>
        <v>1</v>
      </c>
      <c r="K179" s="10">
        <f t="shared" si="34"/>
        <v>0</v>
      </c>
      <c r="L179" s="10">
        <f t="shared" si="35"/>
        <v>0</v>
      </c>
      <c r="M179" s="10">
        <f t="shared" si="36"/>
        <v>0</v>
      </c>
      <c r="N179" s="10">
        <f t="shared" si="37"/>
        <v>0</v>
      </c>
      <c r="P179" s="10">
        <f t="shared" si="38"/>
        <v>0</v>
      </c>
      <c r="Q179" s="10">
        <f t="shared" si="39"/>
        <v>0</v>
      </c>
      <c r="R179" s="10">
        <f t="shared" si="40"/>
        <v>0</v>
      </c>
      <c r="S179" s="10">
        <f t="shared" si="41"/>
        <v>0</v>
      </c>
      <c r="U179" s="10">
        <f t="shared" si="42"/>
        <v>1</v>
      </c>
      <c r="V179" s="10">
        <f t="shared" si="43"/>
        <v>0</v>
      </c>
      <c r="W179" s="10">
        <f t="shared" si="44"/>
        <v>0</v>
      </c>
      <c r="X179" s="10">
        <f t="shared" si="45"/>
        <v>0</v>
      </c>
    </row>
    <row r="180" spans="1:24" x14ac:dyDescent="0.25">
      <c r="A180" s="9"/>
      <c r="B180" s="10">
        <v>6</v>
      </c>
      <c r="C180" s="13">
        <v>2.6031065867290461E-2</v>
      </c>
      <c r="D180" s="13">
        <v>3.4627904803614468E-2</v>
      </c>
      <c r="E180" s="13">
        <v>5.7937478526926102E-3</v>
      </c>
      <c r="G180" s="10">
        <f t="shared" si="31"/>
        <v>0</v>
      </c>
      <c r="H180" s="10">
        <f t="shared" si="32"/>
        <v>0</v>
      </c>
      <c r="I180" s="10">
        <f t="shared" si="33"/>
        <v>1</v>
      </c>
      <c r="K180" s="10">
        <f t="shared" si="34"/>
        <v>0</v>
      </c>
      <c r="L180" s="10">
        <f t="shared" si="35"/>
        <v>0</v>
      </c>
      <c r="M180" s="10">
        <f t="shared" si="36"/>
        <v>0</v>
      </c>
      <c r="N180" s="10">
        <f t="shared" si="37"/>
        <v>0</v>
      </c>
      <c r="P180" s="10">
        <f t="shared" si="38"/>
        <v>0</v>
      </c>
      <c r="Q180" s="10">
        <f t="shared" si="39"/>
        <v>0</v>
      </c>
      <c r="R180" s="10">
        <f t="shared" si="40"/>
        <v>0</v>
      </c>
      <c r="S180" s="10">
        <f t="shared" si="41"/>
        <v>0</v>
      </c>
      <c r="U180" s="10">
        <f t="shared" si="42"/>
        <v>0</v>
      </c>
      <c r="V180" s="10">
        <f t="shared" si="43"/>
        <v>1</v>
      </c>
      <c r="W180" s="10">
        <f t="shared" si="44"/>
        <v>0</v>
      </c>
      <c r="X180" s="10">
        <f t="shared" si="45"/>
        <v>0</v>
      </c>
    </row>
    <row r="181" spans="1:24" x14ac:dyDescent="0.25">
      <c r="A181" s="9"/>
      <c r="B181" s="10">
        <v>9</v>
      </c>
      <c r="C181" s="13">
        <v>1.9870876310770811E-2</v>
      </c>
      <c r="D181" s="13">
        <v>3.8340971644947729E-2</v>
      </c>
      <c r="E181" s="13">
        <v>4.4184154168966172E-3</v>
      </c>
      <c r="G181" s="10">
        <f t="shared" si="31"/>
        <v>0</v>
      </c>
      <c r="H181" s="10">
        <f t="shared" si="32"/>
        <v>0</v>
      </c>
      <c r="I181" s="10">
        <f t="shared" si="33"/>
        <v>1</v>
      </c>
      <c r="K181" s="10">
        <f t="shared" si="34"/>
        <v>0</v>
      </c>
      <c r="L181" s="10">
        <f t="shared" si="35"/>
        <v>0</v>
      </c>
      <c r="M181" s="10">
        <f t="shared" si="36"/>
        <v>0</v>
      </c>
      <c r="N181" s="10">
        <f t="shared" si="37"/>
        <v>0</v>
      </c>
      <c r="P181" s="10">
        <f t="shared" si="38"/>
        <v>0</v>
      </c>
      <c r="Q181" s="10">
        <f t="shared" si="39"/>
        <v>0</v>
      </c>
      <c r="R181" s="10">
        <f t="shared" si="40"/>
        <v>0</v>
      </c>
      <c r="S181" s="10">
        <f t="shared" si="41"/>
        <v>0</v>
      </c>
      <c r="U181" s="10">
        <f t="shared" si="42"/>
        <v>0</v>
      </c>
      <c r="V181" s="10">
        <f t="shared" si="43"/>
        <v>0</v>
      </c>
      <c r="W181" s="10">
        <f t="shared" si="44"/>
        <v>1</v>
      </c>
      <c r="X181" s="10">
        <f t="shared" si="45"/>
        <v>0</v>
      </c>
    </row>
    <row r="182" spans="1:24" x14ac:dyDescent="0.25">
      <c r="A182" s="9"/>
      <c r="B182" s="10">
        <v>12</v>
      </c>
      <c r="C182" s="13">
        <v>2.0360785576042428E-2</v>
      </c>
      <c r="D182" s="13">
        <v>4.4420599647732643E-2</v>
      </c>
      <c r="E182" s="13">
        <v>5.9123237853319424E-3</v>
      </c>
      <c r="G182" s="10">
        <f t="shared" si="31"/>
        <v>0</v>
      </c>
      <c r="H182" s="10">
        <f t="shared" si="32"/>
        <v>0</v>
      </c>
      <c r="I182" s="10">
        <f t="shared" si="33"/>
        <v>1</v>
      </c>
      <c r="K182" s="10">
        <f t="shared" si="34"/>
        <v>0</v>
      </c>
      <c r="L182" s="10">
        <f t="shared" si="35"/>
        <v>0</v>
      </c>
      <c r="M182" s="10">
        <f t="shared" si="36"/>
        <v>0</v>
      </c>
      <c r="N182" s="10">
        <f t="shared" si="37"/>
        <v>0</v>
      </c>
      <c r="P182" s="10">
        <f t="shared" si="38"/>
        <v>0</v>
      </c>
      <c r="Q182" s="10">
        <f t="shared" si="39"/>
        <v>0</v>
      </c>
      <c r="R182" s="10">
        <f t="shared" si="40"/>
        <v>0</v>
      </c>
      <c r="S182" s="10">
        <f t="shared" si="41"/>
        <v>0</v>
      </c>
      <c r="U182" s="10">
        <f t="shared" si="42"/>
        <v>0</v>
      </c>
      <c r="V182" s="10">
        <f t="shared" si="43"/>
        <v>0</v>
      </c>
      <c r="W182" s="10">
        <f t="shared" si="44"/>
        <v>0</v>
      </c>
      <c r="X182" s="10">
        <f t="shared" si="45"/>
        <v>1</v>
      </c>
    </row>
    <row r="183" spans="1:24" x14ac:dyDescent="0.25">
      <c r="A183" s="9" t="s">
        <v>46</v>
      </c>
      <c r="B183" s="10">
        <v>1</v>
      </c>
      <c r="C183" s="13">
        <v>3.1516088248005059E-2</v>
      </c>
      <c r="D183" s="13">
        <v>9.594488614737294E-3</v>
      </c>
      <c r="E183" s="13">
        <v>3.8077496856780897E-4</v>
      </c>
      <c r="G183" s="10">
        <f t="shared" si="31"/>
        <v>0</v>
      </c>
      <c r="H183" s="10">
        <f t="shared" si="32"/>
        <v>0</v>
      </c>
      <c r="I183" s="10">
        <f t="shared" si="33"/>
        <v>1</v>
      </c>
      <c r="K183" s="10">
        <f t="shared" si="34"/>
        <v>0</v>
      </c>
      <c r="L183" s="10">
        <f t="shared" si="35"/>
        <v>0</v>
      </c>
      <c r="M183" s="10">
        <f t="shared" si="36"/>
        <v>0</v>
      </c>
      <c r="N183" s="10">
        <f t="shared" si="37"/>
        <v>0</v>
      </c>
      <c r="P183" s="10">
        <f t="shared" si="38"/>
        <v>0</v>
      </c>
      <c r="Q183" s="10">
        <f t="shared" si="39"/>
        <v>0</v>
      </c>
      <c r="R183" s="10">
        <f t="shared" si="40"/>
        <v>0</v>
      </c>
      <c r="S183" s="10">
        <f t="shared" si="41"/>
        <v>0</v>
      </c>
      <c r="U183" s="10">
        <f t="shared" si="42"/>
        <v>1</v>
      </c>
      <c r="V183" s="10">
        <f t="shared" si="43"/>
        <v>0</v>
      </c>
      <c r="W183" s="10">
        <f t="shared" si="44"/>
        <v>0</v>
      </c>
      <c r="X183" s="10">
        <f t="shared" si="45"/>
        <v>0</v>
      </c>
    </row>
    <row r="184" spans="1:24" x14ac:dyDescent="0.25">
      <c r="A184" s="9"/>
      <c r="B184" s="10">
        <v>6</v>
      </c>
      <c r="C184" s="13">
        <v>2.283405554370755E-2</v>
      </c>
      <c r="D184" s="13">
        <v>1.7088145453743771E-2</v>
      </c>
      <c r="E184" s="13">
        <v>6.1939075241177789E-2</v>
      </c>
      <c r="G184" s="10">
        <f t="shared" si="31"/>
        <v>0</v>
      </c>
      <c r="H184" s="10">
        <f t="shared" si="32"/>
        <v>1</v>
      </c>
      <c r="I184" s="10">
        <f t="shared" si="33"/>
        <v>0</v>
      </c>
      <c r="K184" s="10">
        <f t="shared" si="34"/>
        <v>0</v>
      </c>
      <c r="L184" s="10">
        <f t="shared" si="35"/>
        <v>0</v>
      </c>
      <c r="M184" s="10">
        <f t="shared" si="36"/>
        <v>0</v>
      </c>
      <c r="N184" s="10">
        <f t="shared" si="37"/>
        <v>0</v>
      </c>
      <c r="P184" s="10">
        <f t="shared" si="38"/>
        <v>0</v>
      </c>
      <c r="Q184" s="10">
        <f t="shared" si="39"/>
        <v>1</v>
      </c>
      <c r="R184" s="10">
        <f t="shared" si="40"/>
        <v>0</v>
      </c>
      <c r="S184" s="10">
        <f t="shared" si="41"/>
        <v>0</v>
      </c>
      <c r="U184" s="10">
        <f t="shared" si="42"/>
        <v>0</v>
      </c>
      <c r="V184" s="10">
        <f t="shared" si="43"/>
        <v>0</v>
      </c>
      <c r="W184" s="10">
        <f t="shared" si="44"/>
        <v>0</v>
      </c>
      <c r="X184" s="10">
        <f t="shared" si="45"/>
        <v>0</v>
      </c>
    </row>
    <row r="185" spans="1:24" x14ac:dyDescent="0.25">
      <c r="A185" s="9"/>
      <c r="B185" s="10">
        <v>9</v>
      </c>
      <c r="C185" s="13">
        <v>2.0060479174469251E-2</v>
      </c>
      <c r="D185" s="13">
        <v>2.039600003964406E-2</v>
      </c>
      <c r="E185" s="13">
        <v>6.5568552485106305E-2</v>
      </c>
      <c r="G185" s="10">
        <f t="shared" si="31"/>
        <v>1</v>
      </c>
      <c r="H185" s="10">
        <f t="shared" si="32"/>
        <v>0</v>
      </c>
      <c r="I185" s="10">
        <f t="shared" si="33"/>
        <v>0</v>
      </c>
      <c r="K185" s="10">
        <f t="shared" si="34"/>
        <v>0</v>
      </c>
      <c r="L185" s="10">
        <f t="shared" si="35"/>
        <v>0</v>
      </c>
      <c r="M185" s="10">
        <f t="shared" si="36"/>
        <v>1</v>
      </c>
      <c r="N185" s="10">
        <f t="shared" si="37"/>
        <v>0</v>
      </c>
      <c r="P185" s="10">
        <f t="shared" si="38"/>
        <v>0</v>
      </c>
      <c r="Q185" s="10">
        <f t="shared" si="39"/>
        <v>0</v>
      </c>
      <c r="R185" s="10">
        <f t="shared" si="40"/>
        <v>0</v>
      </c>
      <c r="S185" s="10">
        <f t="shared" si="41"/>
        <v>0</v>
      </c>
      <c r="U185" s="10">
        <f t="shared" si="42"/>
        <v>0</v>
      </c>
      <c r="V185" s="10">
        <f t="shared" si="43"/>
        <v>0</v>
      </c>
      <c r="W185" s="10">
        <f t="shared" si="44"/>
        <v>0</v>
      </c>
      <c r="X185" s="10">
        <f t="shared" si="45"/>
        <v>0</v>
      </c>
    </row>
    <row r="186" spans="1:24" x14ac:dyDescent="0.25">
      <c r="A186" s="9"/>
      <c r="B186" s="10">
        <v>12</v>
      </c>
      <c r="C186" s="13">
        <v>2.3312535382233449E-2</v>
      </c>
      <c r="D186" s="13">
        <v>2.17505978421117E-2</v>
      </c>
      <c r="E186" s="13">
        <v>5.3233447664089141E-2</v>
      </c>
      <c r="G186" s="10">
        <f t="shared" si="31"/>
        <v>0</v>
      </c>
      <c r="H186" s="10">
        <f t="shared" si="32"/>
        <v>1</v>
      </c>
      <c r="I186" s="10">
        <f t="shared" si="33"/>
        <v>0</v>
      </c>
      <c r="K186" s="10">
        <f t="shared" si="34"/>
        <v>0</v>
      </c>
      <c r="L186" s="10">
        <f t="shared" si="35"/>
        <v>0</v>
      </c>
      <c r="M186" s="10">
        <f t="shared" si="36"/>
        <v>0</v>
      </c>
      <c r="N186" s="10">
        <f t="shared" si="37"/>
        <v>0</v>
      </c>
      <c r="P186" s="10">
        <f t="shared" si="38"/>
        <v>0</v>
      </c>
      <c r="Q186" s="10">
        <f t="shared" si="39"/>
        <v>0</v>
      </c>
      <c r="R186" s="10">
        <f t="shared" si="40"/>
        <v>0</v>
      </c>
      <c r="S186" s="10">
        <f t="shared" si="41"/>
        <v>1</v>
      </c>
      <c r="U186" s="10">
        <f t="shared" si="42"/>
        <v>0</v>
      </c>
      <c r="V186" s="10">
        <f t="shared" si="43"/>
        <v>0</v>
      </c>
      <c r="W186" s="10">
        <f t="shared" si="44"/>
        <v>0</v>
      </c>
      <c r="X186" s="10">
        <f t="shared" si="45"/>
        <v>0</v>
      </c>
    </row>
    <row r="187" spans="1:24" x14ac:dyDescent="0.25">
      <c r="A187" s="9" t="s">
        <v>47</v>
      </c>
      <c r="B187" s="10">
        <v>1</v>
      </c>
      <c r="C187" s="13">
        <v>3.5106186807447731E-2</v>
      </c>
      <c r="D187" s="13">
        <v>1.3539895659200029E-2</v>
      </c>
      <c r="E187" s="13">
        <v>4.1086658406618006E-3</v>
      </c>
      <c r="G187" s="10">
        <f t="shared" si="31"/>
        <v>0</v>
      </c>
      <c r="H187" s="10">
        <f t="shared" si="32"/>
        <v>0</v>
      </c>
      <c r="I187" s="10">
        <f t="shared" si="33"/>
        <v>1</v>
      </c>
      <c r="K187" s="10">
        <f t="shared" si="34"/>
        <v>0</v>
      </c>
      <c r="L187" s="10">
        <f t="shared" si="35"/>
        <v>0</v>
      </c>
      <c r="M187" s="10">
        <f t="shared" si="36"/>
        <v>0</v>
      </c>
      <c r="N187" s="10">
        <f t="shared" si="37"/>
        <v>0</v>
      </c>
      <c r="P187" s="10">
        <f t="shared" si="38"/>
        <v>0</v>
      </c>
      <c r="Q187" s="10">
        <f t="shared" si="39"/>
        <v>0</v>
      </c>
      <c r="R187" s="10">
        <f t="shared" si="40"/>
        <v>0</v>
      </c>
      <c r="S187" s="10">
        <f t="shared" si="41"/>
        <v>0</v>
      </c>
      <c r="U187" s="10">
        <f t="shared" si="42"/>
        <v>1</v>
      </c>
      <c r="V187" s="10">
        <f t="shared" si="43"/>
        <v>0</v>
      </c>
      <c r="W187" s="10">
        <f t="shared" si="44"/>
        <v>0</v>
      </c>
      <c r="X187" s="10">
        <f t="shared" si="45"/>
        <v>0</v>
      </c>
    </row>
    <row r="188" spans="1:24" x14ac:dyDescent="0.25">
      <c r="A188" s="9"/>
      <c r="B188" s="10">
        <v>6</v>
      </c>
      <c r="C188" s="13">
        <v>4.5614550789322597E-2</v>
      </c>
      <c r="D188" s="13">
        <v>1.8039940034333211E-2</v>
      </c>
      <c r="E188" s="13">
        <v>4.7738299306143853E-3</v>
      </c>
      <c r="G188" s="10">
        <f t="shared" si="31"/>
        <v>0</v>
      </c>
      <c r="H188" s="10">
        <f t="shared" si="32"/>
        <v>0</v>
      </c>
      <c r="I188" s="10">
        <f t="shared" si="33"/>
        <v>1</v>
      </c>
      <c r="K188" s="10">
        <f t="shared" si="34"/>
        <v>0</v>
      </c>
      <c r="L188" s="10">
        <f t="shared" si="35"/>
        <v>0</v>
      </c>
      <c r="M188" s="10">
        <f t="shared" si="36"/>
        <v>0</v>
      </c>
      <c r="N188" s="10">
        <f t="shared" si="37"/>
        <v>0</v>
      </c>
      <c r="P188" s="10">
        <f t="shared" si="38"/>
        <v>0</v>
      </c>
      <c r="Q188" s="10">
        <f t="shared" si="39"/>
        <v>0</v>
      </c>
      <c r="R188" s="10">
        <f t="shared" si="40"/>
        <v>0</v>
      </c>
      <c r="S188" s="10">
        <f t="shared" si="41"/>
        <v>0</v>
      </c>
      <c r="U188" s="10">
        <f t="shared" si="42"/>
        <v>0</v>
      </c>
      <c r="V188" s="10">
        <f t="shared" si="43"/>
        <v>1</v>
      </c>
      <c r="W188" s="10">
        <f t="shared" si="44"/>
        <v>0</v>
      </c>
      <c r="X188" s="10">
        <f t="shared" si="45"/>
        <v>0</v>
      </c>
    </row>
    <row r="189" spans="1:24" x14ac:dyDescent="0.25">
      <c r="A189" s="9"/>
      <c r="B189" s="10">
        <v>9</v>
      </c>
      <c r="C189" s="13">
        <v>6.5998644365511394E-2</v>
      </c>
      <c r="D189" s="13">
        <v>2.8837681405785819E-2</v>
      </c>
      <c r="E189" s="13">
        <v>1.508812068722346E-2</v>
      </c>
      <c r="G189" s="10">
        <f t="shared" si="31"/>
        <v>0</v>
      </c>
      <c r="H189" s="10">
        <f t="shared" si="32"/>
        <v>0</v>
      </c>
      <c r="I189" s="10">
        <f t="shared" si="33"/>
        <v>1</v>
      </c>
      <c r="K189" s="10">
        <f t="shared" si="34"/>
        <v>0</v>
      </c>
      <c r="L189" s="10">
        <f t="shared" si="35"/>
        <v>0</v>
      </c>
      <c r="M189" s="10">
        <f t="shared" si="36"/>
        <v>0</v>
      </c>
      <c r="N189" s="10">
        <f t="shared" si="37"/>
        <v>0</v>
      </c>
      <c r="P189" s="10">
        <f t="shared" si="38"/>
        <v>0</v>
      </c>
      <c r="Q189" s="10">
        <f t="shared" si="39"/>
        <v>0</v>
      </c>
      <c r="R189" s="10">
        <f t="shared" si="40"/>
        <v>0</v>
      </c>
      <c r="S189" s="10">
        <f t="shared" si="41"/>
        <v>0</v>
      </c>
      <c r="U189" s="10">
        <f t="shared" si="42"/>
        <v>0</v>
      </c>
      <c r="V189" s="10">
        <f t="shared" si="43"/>
        <v>0</v>
      </c>
      <c r="W189" s="10">
        <f t="shared" si="44"/>
        <v>1</v>
      </c>
      <c r="X189" s="10">
        <f t="shared" si="45"/>
        <v>0</v>
      </c>
    </row>
    <row r="190" spans="1:24" x14ac:dyDescent="0.25">
      <c r="A190" s="9"/>
      <c r="B190" s="10">
        <v>12</v>
      </c>
      <c r="C190" s="13">
        <v>5.505485682868802E-2</v>
      </c>
      <c r="D190" s="13">
        <v>3.0815398235371671E-2</v>
      </c>
      <c r="E190" s="13">
        <v>1.470070898668382E-2</v>
      </c>
      <c r="G190" s="10">
        <f t="shared" si="31"/>
        <v>0</v>
      </c>
      <c r="H190" s="10">
        <f t="shared" si="32"/>
        <v>0</v>
      </c>
      <c r="I190" s="10">
        <f t="shared" si="33"/>
        <v>1</v>
      </c>
      <c r="K190" s="10">
        <f t="shared" si="34"/>
        <v>0</v>
      </c>
      <c r="L190" s="10">
        <f t="shared" si="35"/>
        <v>0</v>
      </c>
      <c r="M190" s="10">
        <f t="shared" si="36"/>
        <v>0</v>
      </c>
      <c r="N190" s="10">
        <f t="shared" si="37"/>
        <v>0</v>
      </c>
      <c r="P190" s="10">
        <f t="shared" si="38"/>
        <v>0</v>
      </c>
      <c r="Q190" s="10">
        <f t="shared" si="39"/>
        <v>0</v>
      </c>
      <c r="R190" s="10">
        <f t="shared" si="40"/>
        <v>0</v>
      </c>
      <c r="S190" s="10">
        <f t="shared" si="41"/>
        <v>0</v>
      </c>
      <c r="U190" s="10">
        <f t="shared" si="42"/>
        <v>0</v>
      </c>
      <c r="V190" s="10">
        <f t="shared" si="43"/>
        <v>0</v>
      </c>
      <c r="W190" s="10">
        <f t="shared" si="44"/>
        <v>0</v>
      </c>
      <c r="X190" s="10">
        <f t="shared" si="45"/>
        <v>1</v>
      </c>
    </row>
    <row r="191" spans="1:24" x14ac:dyDescent="0.25">
      <c r="A191" s="9" t="s">
        <v>48</v>
      </c>
      <c r="B191" s="10">
        <v>1</v>
      </c>
      <c r="C191" s="13">
        <v>2.6424606754275121E-2</v>
      </c>
      <c r="D191" s="13">
        <v>9.040913608485728E-4</v>
      </c>
      <c r="E191" s="13">
        <v>9.8633271710904594E-3</v>
      </c>
      <c r="G191" s="10">
        <f t="shared" si="31"/>
        <v>0</v>
      </c>
      <c r="H191" s="10">
        <f t="shared" si="32"/>
        <v>1</v>
      </c>
      <c r="I191" s="10">
        <f t="shared" si="33"/>
        <v>0</v>
      </c>
      <c r="K191" s="10">
        <f t="shared" si="34"/>
        <v>0</v>
      </c>
      <c r="L191" s="10">
        <f t="shared" si="35"/>
        <v>0</v>
      </c>
      <c r="M191" s="10">
        <f t="shared" si="36"/>
        <v>0</v>
      </c>
      <c r="N191" s="10">
        <f t="shared" si="37"/>
        <v>0</v>
      </c>
      <c r="P191" s="10">
        <f t="shared" si="38"/>
        <v>1</v>
      </c>
      <c r="Q191" s="10">
        <f t="shared" si="39"/>
        <v>0</v>
      </c>
      <c r="R191" s="10">
        <f t="shared" si="40"/>
        <v>0</v>
      </c>
      <c r="S191" s="10">
        <f t="shared" si="41"/>
        <v>0</v>
      </c>
      <c r="U191" s="10">
        <f t="shared" si="42"/>
        <v>0</v>
      </c>
      <c r="V191" s="10">
        <f t="shared" si="43"/>
        <v>0</v>
      </c>
      <c r="W191" s="10">
        <f t="shared" si="44"/>
        <v>0</v>
      </c>
      <c r="X191" s="10">
        <f t="shared" si="45"/>
        <v>0</v>
      </c>
    </row>
    <row r="192" spans="1:24" x14ac:dyDescent="0.25">
      <c r="A192" s="9"/>
      <c r="B192" s="10">
        <v>6</v>
      </c>
      <c r="C192" s="13">
        <v>1.2756545477124719E-2</v>
      </c>
      <c r="D192" s="13">
        <v>2.4194676228157931E-3</v>
      </c>
      <c r="E192" s="13">
        <v>3.8335929049386191E-3</v>
      </c>
      <c r="G192" s="10">
        <f t="shared" si="31"/>
        <v>0</v>
      </c>
      <c r="H192" s="10">
        <f t="shared" si="32"/>
        <v>1</v>
      </c>
      <c r="I192" s="10">
        <f t="shared" si="33"/>
        <v>0</v>
      </c>
      <c r="K192" s="10">
        <f t="shared" si="34"/>
        <v>0</v>
      </c>
      <c r="L192" s="10">
        <f t="shared" si="35"/>
        <v>0</v>
      </c>
      <c r="M192" s="10">
        <f t="shared" si="36"/>
        <v>0</v>
      </c>
      <c r="N192" s="10">
        <f t="shared" si="37"/>
        <v>0</v>
      </c>
      <c r="P192" s="10">
        <f t="shared" si="38"/>
        <v>0</v>
      </c>
      <c r="Q192" s="10">
        <f t="shared" si="39"/>
        <v>1</v>
      </c>
      <c r="R192" s="10">
        <f t="shared" si="40"/>
        <v>0</v>
      </c>
      <c r="S192" s="10">
        <f t="shared" si="41"/>
        <v>0</v>
      </c>
      <c r="U192" s="10">
        <f t="shared" si="42"/>
        <v>0</v>
      </c>
      <c r="V192" s="10">
        <f t="shared" si="43"/>
        <v>0</v>
      </c>
      <c r="W192" s="10">
        <f t="shared" si="44"/>
        <v>0</v>
      </c>
      <c r="X192" s="10">
        <f t="shared" si="45"/>
        <v>0</v>
      </c>
    </row>
    <row r="193" spans="1:24" x14ac:dyDescent="0.25">
      <c r="A193" s="9"/>
      <c r="B193" s="10">
        <v>9</v>
      </c>
      <c r="C193" s="13">
        <v>8.1609113122680394E-3</v>
      </c>
      <c r="D193" s="13">
        <v>2.4844961869186712E-3</v>
      </c>
      <c r="E193" s="13">
        <v>3.636779711779612E-3</v>
      </c>
      <c r="G193" s="10">
        <f t="shared" si="31"/>
        <v>0</v>
      </c>
      <c r="H193" s="10">
        <f t="shared" si="32"/>
        <v>1</v>
      </c>
      <c r="I193" s="10">
        <f t="shared" si="33"/>
        <v>0</v>
      </c>
      <c r="K193" s="10">
        <f t="shared" si="34"/>
        <v>0</v>
      </c>
      <c r="L193" s="10">
        <f t="shared" si="35"/>
        <v>0</v>
      </c>
      <c r="M193" s="10">
        <f t="shared" si="36"/>
        <v>0</v>
      </c>
      <c r="N193" s="10">
        <f t="shared" si="37"/>
        <v>0</v>
      </c>
      <c r="P193" s="10">
        <f t="shared" si="38"/>
        <v>0</v>
      </c>
      <c r="Q193" s="10">
        <f t="shared" si="39"/>
        <v>0</v>
      </c>
      <c r="R193" s="10">
        <f t="shared" si="40"/>
        <v>1</v>
      </c>
      <c r="S193" s="10">
        <f t="shared" si="41"/>
        <v>0</v>
      </c>
      <c r="U193" s="10">
        <f t="shared" si="42"/>
        <v>0</v>
      </c>
      <c r="V193" s="10">
        <f t="shared" si="43"/>
        <v>0</v>
      </c>
      <c r="W193" s="10">
        <f t="shared" si="44"/>
        <v>0</v>
      </c>
      <c r="X193" s="10">
        <f t="shared" si="45"/>
        <v>0</v>
      </c>
    </row>
    <row r="194" spans="1:24" x14ac:dyDescent="0.25">
      <c r="A194" s="9"/>
      <c r="B194" s="10">
        <v>12</v>
      </c>
      <c r="C194" s="13">
        <v>6.5719135232307794E-3</v>
      </c>
      <c r="D194" s="13">
        <v>3.678943454796278E-3</v>
      </c>
      <c r="E194" s="13">
        <v>2.784192071396142E-3</v>
      </c>
      <c r="G194" s="10">
        <f t="shared" si="31"/>
        <v>0</v>
      </c>
      <c r="H194" s="10">
        <f t="shared" si="32"/>
        <v>0</v>
      </c>
      <c r="I194" s="10">
        <f t="shared" si="33"/>
        <v>1</v>
      </c>
      <c r="K194" s="10">
        <f t="shared" si="34"/>
        <v>0</v>
      </c>
      <c r="L194" s="10">
        <f t="shared" si="35"/>
        <v>0</v>
      </c>
      <c r="M194" s="10">
        <f t="shared" si="36"/>
        <v>0</v>
      </c>
      <c r="N194" s="10">
        <f t="shared" si="37"/>
        <v>0</v>
      </c>
      <c r="P194" s="10">
        <f t="shared" si="38"/>
        <v>0</v>
      </c>
      <c r="Q194" s="10">
        <f t="shared" si="39"/>
        <v>0</v>
      </c>
      <c r="R194" s="10">
        <f t="shared" si="40"/>
        <v>0</v>
      </c>
      <c r="S194" s="10">
        <f t="shared" si="41"/>
        <v>0</v>
      </c>
      <c r="U194" s="10">
        <f t="shared" si="42"/>
        <v>0</v>
      </c>
      <c r="V194" s="10">
        <f t="shared" si="43"/>
        <v>0</v>
      </c>
      <c r="W194" s="10">
        <f t="shared" si="44"/>
        <v>0</v>
      </c>
      <c r="X194" s="10">
        <f t="shared" si="45"/>
        <v>1</v>
      </c>
    </row>
    <row r="195" spans="1:24" x14ac:dyDescent="0.25">
      <c r="A195" s="9" t="s">
        <v>49</v>
      </c>
      <c r="B195" s="10">
        <v>1</v>
      </c>
      <c r="C195" s="13">
        <v>3.4691077853099859E-4</v>
      </c>
      <c r="D195" s="13">
        <v>4.6213621374539731E-3</v>
      </c>
      <c r="E195" s="13">
        <v>7.1407971232661529E-4</v>
      </c>
      <c r="G195" s="10">
        <f t="shared" si="31"/>
        <v>1</v>
      </c>
      <c r="H195" s="10">
        <f t="shared" si="32"/>
        <v>0</v>
      </c>
      <c r="I195" s="10">
        <f t="shared" si="33"/>
        <v>0</v>
      </c>
      <c r="K195" s="10">
        <f t="shared" si="34"/>
        <v>1</v>
      </c>
      <c r="L195" s="10">
        <f t="shared" si="35"/>
        <v>0</v>
      </c>
      <c r="M195" s="10">
        <f t="shared" si="36"/>
        <v>0</v>
      </c>
      <c r="N195" s="10">
        <f t="shared" si="37"/>
        <v>0</v>
      </c>
      <c r="P195" s="10">
        <f t="shared" si="38"/>
        <v>0</v>
      </c>
      <c r="Q195" s="10">
        <f t="shared" si="39"/>
        <v>0</v>
      </c>
      <c r="R195" s="10">
        <f t="shared" si="40"/>
        <v>0</v>
      </c>
      <c r="S195" s="10">
        <f t="shared" si="41"/>
        <v>0</v>
      </c>
      <c r="U195" s="10">
        <f t="shared" si="42"/>
        <v>0</v>
      </c>
      <c r="V195" s="10">
        <f t="shared" si="43"/>
        <v>0</v>
      </c>
      <c r="W195" s="10">
        <f t="shared" si="44"/>
        <v>0</v>
      </c>
      <c r="X195" s="10">
        <f t="shared" si="45"/>
        <v>0</v>
      </c>
    </row>
    <row r="196" spans="1:24" x14ac:dyDescent="0.25">
      <c r="A196" s="9"/>
      <c r="B196" s="10">
        <v>6</v>
      </c>
      <c r="C196" s="13">
        <v>3.3361818402006709E-3</v>
      </c>
      <c r="D196" s="13">
        <v>4.8210453471394053E-3</v>
      </c>
      <c r="E196" s="13">
        <v>3.460154612393569E-3</v>
      </c>
      <c r="G196" s="10">
        <f t="shared" ref="G196:G210" si="46">IF(AND(C196&lt;D196,C196&lt;E196),1,0)</f>
        <v>1</v>
      </c>
      <c r="H196" s="10">
        <f t="shared" ref="H196:H210" si="47">IF(AND(D196&lt;E196,D196&lt;C196),1,0)</f>
        <v>0</v>
      </c>
      <c r="I196" s="10">
        <f t="shared" ref="I196:I210" si="48">IF(AND(E196&lt;C196,E196&lt;D196),1,0)</f>
        <v>0</v>
      </c>
      <c r="K196" s="10">
        <f t="shared" ref="K196:K210" si="49">IF(AND(B196=1,G196=1),1,0)</f>
        <v>0</v>
      </c>
      <c r="L196" s="10">
        <f t="shared" ref="L196:L210" si="50">IF(AND($B196=6,$G196=1),1,0)</f>
        <v>1</v>
      </c>
      <c r="M196" s="10">
        <f t="shared" ref="M196:M210" si="51">IF(AND($B196=9,$G196=1),1,0)</f>
        <v>0</v>
      </c>
      <c r="N196" s="10">
        <f t="shared" ref="N196:N210" si="52">IF(AND($B196=12,$G196=1),1,0)</f>
        <v>0</v>
      </c>
      <c r="P196" s="10">
        <f t="shared" ref="P196:P210" si="53">IF(AND($B196=1,$H196=1),1,0)</f>
        <v>0</v>
      </c>
      <c r="Q196" s="10">
        <f t="shared" ref="Q196:Q210" si="54">IF(AND($B196=6,$H196=1),1,0)</f>
        <v>0</v>
      </c>
      <c r="R196" s="10">
        <f t="shared" ref="R196:R210" si="55">IF(AND($B196=9,$H196=1),1,0)</f>
        <v>0</v>
      </c>
      <c r="S196" s="10">
        <f t="shared" ref="S196:S210" si="56">IF(AND($B196=12,$H196=1),1,0)</f>
        <v>0</v>
      </c>
      <c r="U196" s="10">
        <f t="shared" ref="U196:U210" si="57">IF(AND($B196=1,$I196=1),1,0)</f>
        <v>0</v>
      </c>
      <c r="V196" s="10">
        <f t="shared" ref="V196:V210" si="58">IF(AND($B196=6,$I196=1),1,0)</f>
        <v>0</v>
      </c>
      <c r="W196" s="10">
        <f t="shared" ref="W196:W210" si="59">IF(AND($B196=9,$I196=1),1,0)</f>
        <v>0</v>
      </c>
      <c r="X196" s="10">
        <f t="shared" ref="X196:X210" si="60">IF(AND($B196=12,$I196=1),1,0)</f>
        <v>0</v>
      </c>
    </row>
    <row r="197" spans="1:24" x14ac:dyDescent="0.25">
      <c r="A197" s="9"/>
      <c r="B197" s="10">
        <v>9</v>
      </c>
      <c r="C197" s="13">
        <v>2.6766724613181158E-3</v>
      </c>
      <c r="D197" s="13">
        <v>8.9014154431292132E-3</v>
      </c>
      <c r="E197" s="13">
        <v>3.1936982613553501E-3</v>
      </c>
      <c r="G197" s="10">
        <f t="shared" si="46"/>
        <v>1</v>
      </c>
      <c r="H197" s="10">
        <f t="shared" si="47"/>
        <v>0</v>
      </c>
      <c r="I197" s="10">
        <f t="shared" si="48"/>
        <v>0</v>
      </c>
      <c r="K197" s="10">
        <f t="shared" si="49"/>
        <v>0</v>
      </c>
      <c r="L197" s="10">
        <f t="shared" si="50"/>
        <v>0</v>
      </c>
      <c r="M197" s="10">
        <f t="shared" si="51"/>
        <v>1</v>
      </c>
      <c r="N197" s="10">
        <f t="shared" si="52"/>
        <v>0</v>
      </c>
      <c r="P197" s="10">
        <f t="shared" si="53"/>
        <v>0</v>
      </c>
      <c r="Q197" s="10">
        <f t="shared" si="54"/>
        <v>0</v>
      </c>
      <c r="R197" s="10">
        <f t="shared" si="55"/>
        <v>0</v>
      </c>
      <c r="S197" s="10">
        <f t="shared" si="56"/>
        <v>0</v>
      </c>
      <c r="U197" s="10">
        <f t="shared" si="57"/>
        <v>0</v>
      </c>
      <c r="V197" s="10">
        <f t="shared" si="58"/>
        <v>0</v>
      </c>
      <c r="W197" s="10">
        <f t="shared" si="59"/>
        <v>0</v>
      </c>
      <c r="X197" s="10">
        <f t="shared" si="60"/>
        <v>0</v>
      </c>
    </row>
    <row r="198" spans="1:24" x14ac:dyDescent="0.25">
      <c r="A198" s="9"/>
      <c r="B198" s="10">
        <v>12</v>
      </c>
      <c r="C198" s="13">
        <v>4.0545269211645979E-3</v>
      </c>
      <c r="D198" s="13">
        <v>1.674582573739785E-2</v>
      </c>
      <c r="E198" s="13">
        <v>4.3669725644218671E-3</v>
      </c>
      <c r="G198" s="10">
        <f t="shared" si="46"/>
        <v>1</v>
      </c>
      <c r="H198" s="10">
        <f t="shared" si="47"/>
        <v>0</v>
      </c>
      <c r="I198" s="10">
        <f t="shared" si="48"/>
        <v>0</v>
      </c>
      <c r="K198" s="10">
        <f t="shared" si="49"/>
        <v>0</v>
      </c>
      <c r="L198" s="10">
        <f t="shared" si="50"/>
        <v>0</v>
      </c>
      <c r="M198" s="10">
        <f t="shared" si="51"/>
        <v>0</v>
      </c>
      <c r="N198" s="10">
        <f t="shared" si="52"/>
        <v>1</v>
      </c>
      <c r="P198" s="10">
        <f t="shared" si="53"/>
        <v>0</v>
      </c>
      <c r="Q198" s="10">
        <f t="shared" si="54"/>
        <v>0</v>
      </c>
      <c r="R198" s="10">
        <f t="shared" si="55"/>
        <v>0</v>
      </c>
      <c r="S198" s="10">
        <f t="shared" si="56"/>
        <v>0</v>
      </c>
      <c r="U198" s="10">
        <f t="shared" si="57"/>
        <v>0</v>
      </c>
      <c r="V198" s="10">
        <f t="shared" si="58"/>
        <v>0</v>
      </c>
      <c r="W198" s="10">
        <f t="shared" si="59"/>
        <v>0</v>
      </c>
      <c r="X198" s="10">
        <f t="shared" si="60"/>
        <v>0</v>
      </c>
    </row>
    <row r="199" spans="1:24" x14ac:dyDescent="0.25">
      <c r="A199" s="9" t="s">
        <v>50</v>
      </c>
      <c r="B199" s="10">
        <v>1</v>
      </c>
      <c r="C199" s="13">
        <v>2.2786801873434091E-2</v>
      </c>
      <c r="D199" s="13">
        <v>3.274838347143514E-3</v>
      </c>
      <c r="E199" s="13">
        <v>4.754151136175188E-4</v>
      </c>
      <c r="G199" s="10">
        <f t="shared" si="46"/>
        <v>0</v>
      </c>
      <c r="H199" s="10">
        <f t="shared" si="47"/>
        <v>0</v>
      </c>
      <c r="I199" s="10">
        <f t="shared" si="48"/>
        <v>1</v>
      </c>
      <c r="K199" s="10">
        <f t="shared" si="49"/>
        <v>0</v>
      </c>
      <c r="L199" s="10">
        <f t="shared" si="50"/>
        <v>0</v>
      </c>
      <c r="M199" s="10">
        <f t="shared" si="51"/>
        <v>0</v>
      </c>
      <c r="N199" s="10">
        <f t="shared" si="52"/>
        <v>0</v>
      </c>
      <c r="P199" s="10">
        <f t="shared" si="53"/>
        <v>0</v>
      </c>
      <c r="Q199" s="10">
        <f t="shared" si="54"/>
        <v>0</v>
      </c>
      <c r="R199" s="10">
        <f t="shared" si="55"/>
        <v>0</v>
      </c>
      <c r="S199" s="10">
        <f t="shared" si="56"/>
        <v>0</v>
      </c>
      <c r="U199" s="10">
        <f t="shared" si="57"/>
        <v>1</v>
      </c>
      <c r="V199" s="10">
        <f t="shared" si="58"/>
        <v>0</v>
      </c>
      <c r="W199" s="10">
        <f t="shared" si="59"/>
        <v>0</v>
      </c>
      <c r="X199" s="10">
        <f t="shared" si="60"/>
        <v>0</v>
      </c>
    </row>
    <row r="200" spans="1:24" x14ac:dyDescent="0.25">
      <c r="A200" s="9"/>
      <c r="B200" s="10">
        <v>6</v>
      </c>
      <c r="C200" s="13">
        <v>1.296852810491572E-2</v>
      </c>
      <c r="D200" s="13">
        <v>4.6375267208983951E-3</v>
      </c>
      <c r="E200" s="13">
        <v>1.2045978292531749E-2</v>
      </c>
      <c r="G200" s="10">
        <f t="shared" si="46"/>
        <v>0</v>
      </c>
      <c r="H200" s="10">
        <f t="shared" si="47"/>
        <v>1</v>
      </c>
      <c r="I200" s="10">
        <f t="shared" si="48"/>
        <v>0</v>
      </c>
      <c r="K200" s="10">
        <f t="shared" si="49"/>
        <v>0</v>
      </c>
      <c r="L200" s="10">
        <f t="shared" si="50"/>
        <v>0</v>
      </c>
      <c r="M200" s="10">
        <f t="shared" si="51"/>
        <v>0</v>
      </c>
      <c r="N200" s="10">
        <f t="shared" si="52"/>
        <v>0</v>
      </c>
      <c r="P200" s="10">
        <f t="shared" si="53"/>
        <v>0</v>
      </c>
      <c r="Q200" s="10">
        <f t="shared" si="54"/>
        <v>1</v>
      </c>
      <c r="R200" s="10">
        <f t="shared" si="55"/>
        <v>0</v>
      </c>
      <c r="S200" s="10">
        <f t="shared" si="56"/>
        <v>0</v>
      </c>
      <c r="U200" s="10">
        <f t="shared" si="57"/>
        <v>0</v>
      </c>
      <c r="V200" s="10">
        <f t="shared" si="58"/>
        <v>0</v>
      </c>
      <c r="W200" s="10">
        <f t="shared" si="59"/>
        <v>0</v>
      </c>
      <c r="X200" s="10">
        <f t="shared" si="60"/>
        <v>0</v>
      </c>
    </row>
    <row r="201" spans="1:24" x14ac:dyDescent="0.25">
      <c r="A201" s="9"/>
      <c r="B201" s="10">
        <v>9</v>
      </c>
      <c r="C201" s="13">
        <v>1.0763877235197389E-2</v>
      </c>
      <c r="D201" s="13">
        <v>6.1608054760179847E-3</v>
      </c>
      <c r="E201" s="13">
        <v>1.097891233541237E-2</v>
      </c>
      <c r="G201" s="10">
        <f t="shared" si="46"/>
        <v>0</v>
      </c>
      <c r="H201" s="10">
        <f t="shared" si="47"/>
        <v>1</v>
      </c>
      <c r="I201" s="10">
        <f t="shared" si="48"/>
        <v>0</v>
      </c>
      <c r="K201" s="10">
        <f t="shared" si="49"/>
        <v>0</v>
      </c>
      <c r="L201" s="10">
        <f t="shared" si="50"/>
        <v>0</v>
      </c>
      <c r="M201" s="10">
        <f t="shared" si="51"/>
        <v>0</v>
      </c>
      <c r="N201" s="10">
        <f t="shared" si="52"/>
        <v>0</v>
      </c>
      <c r="P201" s="10">
        <f t="shared" si="53"/>
        <v>0</v>
      </c>
      <c r="Q201" s="10">
        <f t="shared" si="54"/>
        <v>0</v>
      </c>
      <c r="R201" s="10">
        <f t="shared" si="55"/>
        <v>1</v>
      </c>
      <c r="S201" s="10">
        <f t="shared" si="56"/>
        <v>0</v>
      </c>
      <c r="U201" s="10">
        <f t="shared" si="57"/>
        <v>0</v>
      </c>
      <c r="V201" s="10">
        <f t="shared" si="58"/>
        <v>0</v>
      </c>
      <c r="W201" s="10">
        <f t="shared" si="59"/>
        <v>0</v>
      </c>
      <c r="X201" s="10">
        <f t="shared" si="60"/>
        <v>0</v>
      </c>
    </row>
    <row r="202" spans="1:24" x14ac:dyDescent="0.25">
      <c r="A202" s="9"/>
      <c r="B202" s="10">
        <v>12</v>
      </c>
      <c r="C202" s="13">
        <v>9.7179938666932444E-3</v>
      </c>
      <c r="D202" s="13">
        <v>6.7154657600507761E-3</v>
      </c>
      <c r="E202" s="13">
        <v>1.74395097462412E-2</v>
      </c>
      <c r="G202" s="10">
        <f t="shared" si="46"/>
        <v>0</v>
      </c>
      <c r="H202" s="10">
        <f t="shared" si="47"/>
        <v>1</v>
      </c>
      <c r="I202" s="10">
        <f t="shared" si="48"/>
        <v>0</v>
      </c>
      <c r="K202" s="10">
        <f t="shared" si="49"/>
        <v>0</v>
      </c>
      <c r="L202" s="10">
        <f t="shared" si="50"/>
        <v>0</v>
      </c>
      <c r="M202" s="10">
        <f t="shared" si="51"/>
        <v>0</v>
      </c>
      <c r="N202" s="10">
        <f t="shared" si="52"/>
        <v>0</v>
      </c>
      <c r="P202" s="10">
        <f t="shared" si="53"/>
        <v>0</v>
      </c>
      <c r="Q202" s="10">
        <f t="shared" si="54"/>
        <v>0</v>
      </c>
      <c r="R202" s="10">
        <f t="shared" si="55"/>
        <v>0</v>
      </c>
      <c r="S202" s="10">
        <f t="shared" si="56"/>
        <v>1</v>
      </c>
      <c r="U202" s="10">
        <f t="shared" si="57"/>
        <v>0</v>
      </c>
      <c r="V202" s="10">
        <f t="shared" si="58"/>
        <v>0</v>
      </c>
      <c r="W202" s="10">
        <f t="shared" si="59"/>
        <v>0</v>
      </c>
      <c r="X202" s="10">
        <f t="shared" si="60"/>
        <v>0</v>
      </c>
    </row>
    <row r="203" spans="1:24" x14ac:dyDescent="0.25">
      <c r="A203" s="9" t="s">
        <v>51</v>
      </c>
      <c r="B203" s="10">
        <v>1</v>
      </c>
      <c r="C203" s="13">
        <v>0.15747723580673109</v>
      </c>
      <c r="D203" s="13">
        <v>0.2298492383928584</v>
      </c>
      <c r="E203" s="13">
        <v>0.13810583500317389</v>
      </c>
      <c r="G203" s="10">
        <f t="shared" si="46"/>
        <v>0</v>
      </c>
      <c r="H203" s="10">
        <f t="shared" si="47"/>
        <v>0</v>
      </c>
      <c r="I203" s="10">
        <f t="shared" si="48"/>
        <v>1</v>
      </c>
      <c r="K203" s="10">
        <f t="shared" si="49"/>
        <v>0</v>
      </c>
      <c r="L203" s="10">
        <f t="shared" si="50"/>
        <v>0</v>
      </c>
      <c r="M203" s="10">
        <f t="shared" si="51"/>
        <v>0</v>
      </c>
      <c r="N203" s="10">
        <f t="shared" si="52"/>
        <v>0</v>
      </c>
      <c r="P203" s="10">
        <f t="shared" si="53"/>
        <v>0</v>
      </c>
      <c r="Q203" s="10">
        <f t="shared" si="54"/>
        <v>0</v>
      </c>
      <c r="R203" s="10">
        <f t="shared" si="55"/>
        <v>0</v>
      </c>
      <c r="S203" s="10">
        <f t="shared" si="56"/>
        <v>0</v>
      </c>
      <c r="U203" s="10">
        <f t="shared" si="57"/>
        <v>1</v>
      </c>
      <c r="V203" s="10">
        <f t="shared" si="58"/>
        <v>0</v>
      </c>
      <c r="W203" s="10">
        <f t="shared" si="59"/>
        <v>0</v>
      </c>
      <c r="X203" s="10">
        <f t="shared" si="60"/>
        <v>0</v>
      </c>
    </row>
    <row r="204" spans="1:24" x14ac:dyDescent="0.25">
      <c r="A204" s="9"/>
      <c r="B204" s="10">
        <v>6</v>
      </c>
      <c r="C204" s="13">
        <v>0.17418337812887119</v>
      </c>
      <c r="D204" s="13">
        <v>0.25392566857568161</v>
      </c>
      <c r="E204" s="13">
        <v>0.27646898843716378</v>
      </c>
      <c r="G204" s="10">
        <f t="shared" si="46"/>
        <v>1</v>
      </c>
      <c r="H204" s="10">
        <f t="shared" si="47"/>
        <v>0</v>
      </c>
      <c r="I204" s="10">
        <f t="shared" si="48"/>
        <v>0</v>
      </c>
      <c r="K204" s="10">
        <f t="shared" si="49"/>
        <v>0</v>
      </c>
      <c r="L204" s="10">
        <f t="shared" si="50"/>
        <v>1</v>
      </c>
      <c r="M204" s="10">
        <f t="shared" si="51"/>
        <v>0</v>
      </c>
      <c r="N204" s="10">
        <f t="shared" si="52"/>
        <v>0</v>
      </c>
      <c r="P204" s="10">
        <f t="shared" si="53"/>
        <v>0</v>
      </c>
      <c r="Q204" s="10">
        <f t="shared" si="54"/>
        <v>0</v>
      </c>
      <c r="R204" s="10">
        <f t="shared" si="55"/>
        <v>0</v>
      </c>
      <c r="S204" s="10">
        <f t="shared" si="56"/>
        <v>0</v>
      </c>
      <c r="U204" s="10">
        <f t="shared" si="57"/>
        <v>0</v>
      </c>
      <c r="V204" s="10">
        <f t="shared" si="58"/>
        <v>0</v>
      </c>
      <c r="W204" s="10">
        <f t="shared" si="59"/>
        <v>0</v>
      </c>
      <c r="X204" s="10">
        <f t="shared" si="60"/>
        <v>0</v>
      </c>
    </row>
    <row r="205" spans="1:24" x14ac:dyDescent="0.25">
      <c r="A205" s="9"/>
      <c r="B205" s="10">
        <v>9</v>
      </c>
      <c r="C205" s="13">
        <v>0.21288613985156321</v>
      </c>
      <c r="D205" s="13">
        <v>0.28586680158198652</v>
      </c>
      <c r="E205" s="13">
        <v>0.27246174180734078</v>
      </c>
      <c r="G205" s="10">
        <f t="shared" si="46"/>
        <v>1</v>
      </c>
      <c r="H205" s="10">
        <f t="shared" si="47"/>
        <v>0</v>
      </c>
      <c r="I205" s="10">
        <f t="shared" si="48"/>
        <v>0</v>
      </c>
      <c r="K205" s="10">
        <f t="shared" si="49"/>
        <v>0</v>
      </c>
      <c r="L205" s="10">
        <f t="shared" si="50"/>
        <v>0</v>
      </c>
      <c r="M205" s="10">
        <f t="shared" si="51"/>
        <v>1</v>
      </c>
      <c r="N205" s="10">
        <f t="shared" si="52"/>
        <v>0</v>
      </c>
      <c r="P205" s="10">
        <f t="shared" si="53"/>
        <v>0</v>
      </c>
      <c r="Q205" s="10">
        <f t="shared" si="54"/>
        <v>0</v>
      </c>
      <c r="R205" s="10">
        <f t="shared" si="55"/>
        <v>0</v>
      </c>
      <c r="S205" s="10">
        <f t="shared" si="56"/>
        <v>0</v>
      </c>
      <c r="U205" s="10">
        <f t="shared" si="57"/>
        <v>0</v>
      </c>
      <c r="V205" s="10">
        <f t="shared" si="58"/>
        <v>0</v>
      </c>
      <c r="W205" s="10">
        <f t="shared" si="59"/>
        <v>0</v>
      </c>
      <c r="X205" s="10">
        <f t="shared" si="60"/>
        <v>0</v>
      </c>
    </row>
    <row r="206" spans="1:24" x14ac:dyDescent="0.25">
      <c r="A206" s="9"/>
      <c r="B206" s="10">
        <v>12</v>
      </c>
      <c r="C206" s="13">
        <v>0.22399415585286431</v>
      </c>
      <c r="D206" s="13">
        <v>0.45143811182927329</v>
      </c>
      <c r="E206" s="13">
        <v>0.26030506779551699</v>
      </c>
      <c r="G206" s="10">
        <f t="shared" si="46"/>
        <v>1</v>
      </c>
      <c r="H206" s="10">
        <f t="shared" si="47"/>
        <v>0</v>
      </c>
      <c r="I206" s="10">
        <f t="shared" si="48"/>
        <v>0</v>
      </c>
      <c r="K206" s="10">
        <f t="shared" si="49"/>
        <v>0</v>
      </c>
      <c r="L206" s="10">
        <f t="shared" si="50"/>
        <v>0</v>
      </c>
      <c r="M206" s="10">
        <f t="shared" si="51"/>
        <v>0</v>
      </c>
      <c r="N206" s="10">
        <f t="shared" si="52"/>
        <v>1</v>
      </c>
      <c r="P206" s="10">
        <f t="shared" si="53"/>
        <v>0</v>
      </c>
      <c r="Q206" s="10">
        <f t="shared" si="54"/>
        <v>0</v>
      </c>
      <c r="R206" s="10">
        <f t="shared" si="55"/>
        <v>0</v>
      </c>
      <c r="S206" s="10">
        <f t="shared" si="56"/>
        <v>0</v>
      </c>
      <c r="U206" s="10">
        <f t="shared" si="57"/>
        <v>0</v>
      </c>
      <c r="V206" s="10">
        <f t="shared" si="58"/>
        <v>0</v>
      </c>
      <c r="W206" s="10">
        <f t="shared" si="59"/>
        <v>0</v>
      </c>
      <c r="X206" s="10">
        <f t="shared" si="60"/>
        <v>0</v>
      </c>
    </row>
    <row r="207" spans="1:24" x14ac:dyDescent="0.25">
      <c r="A207" s="9" t="s">
        <v>52</v>
      </c>
      <c r="B207" s="10">
        <v>1</v>
      </c>
      <c r="C207" s="13">
        <v>7.0834075721570562E-4</v>
      </c>
      <c r="D207" s="13">
        <v>4.7653952723710306E-3</v>
      </c>
      <c r="E207" s="13">
        <v>1.5715585970372561E-2</v>
      </c>
      <c r="G207" s="10">
        <f t="shared" si="46"/>
        <v>1</v>
      </c>
      <c r="H207" s="10">
        <f t="shared" si="47"/>
        <v>0</v>
      </c>
      <c r="I207" s="10">
        <f t="shared" si="48"/>
        <v>0</v>
      </c>
      <c r="K207" s="10">
        <f t="shared" si="49"/>
        <v>1</v>
      </c>
      <c r="L207" s="10">
        <f t="shared" si="50"/>
        <v>0</v>
      </c>
      <c r="M207" s="10">
        <f t="shared" si="51"/>
        <v>0</v>
      </c>
      <c r="N207" s="10">
        <f t="shared" si="52"/>
        <v>0</v>
      </c>
      <c r="P207" s="10">
        <f t="shared" si="53"/>
        <v>0</v>
      </c>
      <c r="Q207" s="10">
        <f t="shared" si="54"/>
        <v>0</v>
      </c>
      <c r="R207" s="10">
        <f t="shared" si="55"/>
        <v>0</v>
      </c>
      <c r="S207" s="10">
        <f t="shared" si="56"/>
        <v>0</v>
      </c>
      <c r="U207" s="10">
        <f t="shared" si="57"/>
        <v>0</v>
      </c>
      <c r="V207" s="10">
        <f t="shared" si="58"/>
        <v>0</v>
      </c>
      <c r="W207" s="10">
        <f t="shared" si="59"/>
        <v>0</v>
      </c>
      <c r="X207" s="10">
        <f t="shared" si="60"/>
        <v>0</v>
      </c>
    </row>
    <row r="208" spans="1:24" x14ac:dyDescent="0.25">
      <c r="A208" s="9"/>
      <c r="B208" s="10">
        <v>6</v>
      </c>
      <c r="C208" s="13">
        <v>3.488725575931316E-2</v>
      </c>
      <c r="D208" s="13">
        <v>1.252931607344477E-2</v>
      </c>
      <c r="E208" s="13">
        <v>3.7372976039711493E-2</v>
      </c>
      <c r="G208" s="10">
        <f t="shared" si="46"/>
        <v>0</v>
      </c>
      <c r="H208" s="10">
        <f t="shared" si="47"/>
        <v>1</v>
      </c>
      <c r="I208" s="10">
        <f t="shared" si="48"/>
        <v>0</v>
      </c>
      <c r="K208" s="10">
        <f t="shared" si="49"/>
        <v>0</v>
      </c>
      <c r="L208" s="10">
        <f t="shared" si="50"/>
        <v>0</v>
      </c>
      <c r="M208" s="10">
        <f t="shared" si="51"/>
        <v>0</v>
      </c>
      <c r="N208" s="10">
        <f t="shared" si="52"/>
        <v>0</v>
      </c>
      <c r="P208" s="10">
        <f t="shared" si="53"/>
        <v>0</v>
      </c>
      <c r="Q208" s="10">
        <f t="shared" si="54"/>
        <v>1</v>
      </c>
      <c r="R208" s="10">
        <f t="shared" si="55"/>
        <v>0</v>
      </c>
      <c r="S208" s="10">
        <f t="shared" si="56"/>
        <v>0</v>
      </c>
      <c r="U208" s="10">
        <f t="shared" si="57"/>
        <v>0</v>
      </c>
      <c r="V208" s="10">
        <f t="shared" si="58"/>
        <v>0</v>
      </c>
      <c r="W208" s="10">
        <f t="shared" si="59"/>
        <v>0</v>
      </c>
      <c r="X208" s="10">
        <f t="shared" si="60"/>
        <v>0</v>
      </c>
    </row>
    <row r="209" spans="1:24" x14ac:dyDescent="0.25">
      <c r="A209" s="9"/>
      <c r="B209" s="10">
        <v>9</v>
      </c>
      <c r="C209" s="13">
        <v>3.2591369011160269E-2</v>
      </c>
      <c r="D209" s="13">
        <v>1.4920152950427741E-2</v>
      </c>
      <c r="E209" s="13">
        <v>2.770021750166091E-2</v>
      </c>
      <c r="G209" s="10">
        <f t="shared" si="46"/>
        <v>0</v>
      </c>
      <c r="H209" s="10">
        <f t="shared" si="47"/>
        <v>1</v>
      </c>
      <c r="I209" s="10">
        <f t="shared" si="48"/>
        <v>0</v>
      </c>
      <c r="K209" s="10">
        <f t="shared" si="49"/>
        <v>0</v>
      </c>
      <c r="L209" s="10">
        <f t="shared" si="50"/>
        <v>0</v>
      </c>
      <c r="M209" s="10">
        <f t="shared" si="51"/>
        <v>0</v>
      </c>
      <c r="N209" s="10">
        <f t="shared" si="52"/>
        <v>0</v>
      </c>
      <c r="P209" s="10">
        <f t="shared" si="53"/>
        <v>0</v>
      </c>
      <c r="Q209" s="10">
        <f t="shared" si="54"/>
        <v>0</v>
      </c>
      <c r="R209" s="10">
        <f t="shared" si="55"/>
        <v>1</v>
      </c>
      <c r="S209" s="10">
        <f t="shared" si="56"/>
        <v>0</v>
      </c>
      <c r="U209" s="10">
        <f t="shared" si="57"/>
        <v>0</v>
      </c>
      <c r="V209" s="10">
        <f t="shared" si="58"/>
        <v>0</v>
      </c>
      <c r="W209" s="10">
        <f t="shared" si="59"/>
        <v>0</v>
      </c>
      <c r="X209" s="10">
        <f t="shared" si="60"/>
        <v>0</v>
      </c>
    </row>
    <row r="210" spans="1:24" x14ac:dyDescent="0.25">
      <c r="A210" s="9"/>
      <c r="B210" s="10">
        <v>12</v>
      </c>
      <c r="C210" s="13">
        <v>3.3263608779403923E-2</v>
      </c>
      <c r="D210" s="13">
        <v>2.165041562051628E-2</v>
      </c>
      <c r="E210" s="13">
        <v>2.2330256480986271E-2</v>
      </c>
      <c r="G210" s="10">
        <f t="shared" si="46"/>
        <v>0</v>
      </c>
      <c r="H210" s="10">
        <f t="shared" si="47"/>
        <v>1</v>
      </c>
      <c r="I210" s="10">
        <f t="shared" si="48"/>
        <v>0</v>
      </c>
      <c r="K210" s="10">
        <f t="shared" si="49"/>
        <v>0</v>
      </c>
      <c r="L210" s="10">
        <f t="shared" si="50"/>
        <v>0</v>
      </c>
      <c r="M210" s="10">
        <f t="shared" si="51"/>
        <v>0</v>
      </c>
      <c r="N210" s="10">
        <f t="shared" si="52"/>
        <v>0</v>
      </c>
      <c r="P210" s="10">
        <f t="shared" si="53"/>
        <v>0</v>
      </c>
      <c r="Q210" s="10">
        <f t="shared" si="54"/>
        <v>0</v>
      </c>
      <c r="R210" s="10">
        <f t="shared" si="55"/>
        <v>0</v>
      </c>
      <c r="S210" s="10">
        <f t="shared" si="56"/>
        <v>1</v>
      </c>
      <c r="U210" s="10">
        <f t="shared" si="57"/>
        <v>0</v>
      </c>
      <c r="V210" s="10">
        <f t="shared" si="58"/>
        <v>0</v>
      </c>
      <c r="W210" s="10">
        <f t="shared" si="59"/>
        <v>0</v>
      </c>
      <c r="X210" s="10">
        <f t="shared" si="60"/>
        <v>0</v>
      </c>
    </row>
  </sheetData>
  <autoFilter ref="A2:E210" xr:uid="{7A8D3451-29FD-458F-A704-EC417A062007}"/>
  <mergeCells count="53">
    <mergeCell ref="A187:A190"/>
    <mergeCell ref="A191:A194"/>
    <mergeCell ref="A195:A198"/>
    <mergeCell ref="A199:A202"/>
    <mergeCell ref="A203:A206"/>
    <mergeCell ref="A207:A210"/>
    <mergeCell ref="A167:A170"/>
    <mergeCell ref="A171:A174"/>
    <mergeCell ref="A175:A178"/>
    <mergeCell ref="A179:A182"/>
    <mergeCell ref="A183:A186"/>
    <mergeCell ref="A143:A146"/>
    <mergeCell ref="A147:A150"/>
    <mergeCell ref="A151:A154"/>
    <mergeCell ref="A155:A158"/>
    <mergeCell ref="A159:A162"/>
    <mergeCell ref="A163:A166"/>
    <mergeCell ref="A119:A122"/>
    <mergeCell ref="A123:A126"/>
    <mergeCell ref="A127:A130"/>
    <mergeCell ref="A131:A134"/>
    <mergeCell ref="A135:A138"/>
    <mergeCell ref="A139:A142"/>
    <mergeCell ref="A95:A98"/>
    <mergeCell ref="A99:A102"/>
    <mergeCell ref="A103:A106"/>
    <mergeCell ref="A107:A110"/>
    <mergeCell ref="A111:A114"/>
    <mergeCell ref="A115:A118"/>
    <mergeCell ref="A71:A74"/>
    <mergeCell ref="A75:A78"/>
    <mergeCell ref="A79:A82"/>
    <mergeCell ref="A83:A86"/>
    <mergeCell ref="A87:A90"/>
    <mergeCell ref="A91:A94"/>
    <mergeCell ref="A47:A50"/>
    <mergeCell ref="A51:A54"/>
    <mergeCell ref="A55:A58"/>
    <mergeCell ref="A59:A62"/>
    <mergeCell ref="A63:A66"/>
    <mergeCell ref="A67:A70"/>
    <mergeCell ref="A23:A26"/>
    <mergeCell ref="A27:A30"/>
    <mergeCell ref="A31:A34"/>
    <mergeCell ref="A35:A38"/>
    <mergeCell ref="A39:A42"/>
    <mergeCell ref="A43:A46"/>
    <mergeCell ref="C1:E1"/>
    <mergeCell ref="A3:A6"/>
    <mergeCell ref="A7:A10"/>
    <mergeCell ref="A11:A14"/>
    <mergeCell ref="A15:A18"/>
    <mergeCell ref="A19:A2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40B09-969B-4D1D-8E4A-155E022C9888}">
  <dimension ref="A1:AE54"/>
  <sheetViews>
    <sheetView topLeftCell="R1" workbookViewId="0">
      <selection activeCell="AC1" sqref="AC1:AE3"/>
    </sheetView>
  </sheetViews>
  <sheetFormatPr defaultColWidth="16" defaultRowHeight="15.75" x14ac:dyDescent="0.25"/>
  <cols>
    <col min="1" max="1" width="6.140625" style="10" bestFit="1" customWidth="1"/>
    <col min="2" max="3" width="3.28515625" style="10" bestFit="1" customWidth="1"/>
    <col min="4" max="4" width="8.140625" style="10" bestFit="1" customWidth="1"/>
    <col min="5" max="5" width="11.5703125" style="10" bestFit="1" customWidth="1"/>
    <col min="6" max="6" width="6.7109375" style="10" bestFit="1" customWidth="1"/>
    <col min="7" max="7" width="9.5703125" style="10" bestFit="1" customWidth="1"/>
    <col min="8" max="8" width="12.5703125" style="10" bestFit="1" customWidth="1"/>
    <col min="9" max="9" width="9.42578125" style="10" bestFit="1" customWidth="1"/>
    <col min="10" max="10" width="10.28515625" style="10" bestFit="1" customWidth="1"/>
    <col min="11" max="11" width="9.140625" style="10" bestFit="1" customWidth="1"/>
    <col min="12" max="12" width="9.42578125" style="10" bestFit="1" customWidth="1"/>
    <col min="13" max="13" width="10.28515625" style="10" bestFit="1" customWidth="1"/>
    <col min="14" max="14" width="9.140625" style="10" bestFit="1" customWidth="1"/>
    <col min="15" max="15" width="3.28515625" style="10" customWidth="1"/>
    <col min="16" max="16" width="5.140625" style="10" bestFit="1" customWidth="1"/>
    <col min="17" max="17" width="10.28515625" style="10" bestFit="1" customWidth="1"/>
    <col min="18" max="18" width="4.85546875" style="10" bestFit="1" customWidth="1"/>
    <col min="19" max="19" width="3.28515625" style="10" customWidth="1"/>
    <col min="20" max="20" width="5.140625" style="10" bestFit="1" customWidth="1"/>
    <col min="21" max="21" width="10.28515625" style="10" bestFit="1" customWidth="1"/>
    <col min="22" max="22" width="4.85546875" style="10" bestFit="1" customWidth="1"/>
    <col min="23" max="16384" width="16" style="10"/>
  </cols>
  <sheetData>
    <row r="1" spans="1:31" x14ac:dyDescent="0.25">
      <c r="A1" s="12" t="s">
        <v>58</v>
      </c>
      <c r="B1" s="11" t="s">
        <v>55</v>
      </c>
      <c r="C1" s="11"/>
      <c r="D1" s="11"/>
      <c r="E1" s="11"/>
      <c r="F1" s="11"/>
      <c r="G1" s="11"/>
      <c r="H1" s="11"/>
      <c r="I1" s="11" t="s">
        <v>56</v>
      </c>
      <c r="J1" s="11"/>
      <c r="K1" s="11"/>
      <c r="L1" s="11" t="s">
        <v>57</v>
      </c>
      <c r="M1" s="11"/>
      <c r="N1" s="11"/>
      <c r="O1" s="10" t="s">
        <v>104</v>
      </c>
      <c r="P1" s="7" t="s">
        <v>64</v>
      </c>
      <c r="Q1" s="7" t="s">
        <v>65</v>
      </c>
      <c r="R1" s="7" t="s">
        <v>99</v>
      </c>
      <c r="S1" s="10" t="s">
        <v>105</v>
      </c>
      <c r="T1" s="7" t="s">
        <v>64</v>
      </c>
      <c r="U1" s="7" t="s">
        <v>65</v>
      </c>
      <c r="V1" s="7" t="s">
        <v>99</v>
      </c>
      <c r="X1" s="10" t="s">
        <v>104</v>
      </c>
      <c r="Y1" s="19" t="s">
        <v>114</v>
      </c>
      <c r="Z1" s="19"/>
      <c r="AA1" s="19"/>
      <c r="AB1" s="10" t="s">
        <v>105</v>
      </c>
      <c r="AC1" s="19" t="s">
        <v>115</v>
      </c>
      <c r="AD1" s="19"/>
      <c r="AE1" s="19"/>
    </row>
    <row r="2" spans="1:31" x14ac:dyDescent="0.25">
      <c r="A2" s="7" t="s">
        <v>0</v>
      </c>
      <c r="B2" s="7" t="s">
        <v>53</v>
      </c>
      <c r="C2" s="7" t="s">
        <v>54</v>
      </c>
      <c r="D2" s="7" t="s">
        <v>92</v>
      </c>
      <c r="E2" s="7" t="s">
        <v>93</v>
      </c>
      <c r="F2" s="7" t="s">
        <v>102</v>
      </c>
      <c r="G2" s="7" t="s">
        <v>95</v>
      </c>
      <c r="H2" s="7" t="s">
        <v>103</v>
      </c>
      <c r="I2" s="7" t="s">
        <v>64</v>
      </c>
      <c r="J2" s="7" t="s">
        <v>65</v>
      </c>
      <c r="K2" s="7" t="s">
        <v>99</v>
      </c>
      <c r="L2" s="7" t="s">
        <v>64</v>
      </c>
      <c r="M2" s="7" t="s">
        <v>65</v>
      </c>
      <c r="N2" s="7" t="s">
        <v>99</v>
      </c>
      <c r="P2" s="10">
        <f>SUM(P3:P54)</f>
        <v>20</v>
      </c>
      <c r="Q2" s="10">
        <f t="shared" ref="Q2" si="0">SUM(Q3:Q54)</f>
        <v>5</v>
      </c>
      <c r="R2" s="10">
        <f t="shared" ref="R2" si="1">SUM(R3:R54)</f>
        <v>27</v>
      </c>
      <c r="T2" s="10">
        <f>SUM(T3:T54)</f>
        <v>8</v>
      </c>
      <c r="U2" s="10">
        <f t="shared" ref="U2:V2" si="2">SUM(U3:U54)</f>
        <v>31</v>
      </c>
      <c r="V2" s="10">
        <f t="shared" si="2"/>
        <v>13</v>
      </c>
      <c r="Y2" s="7" t="s">
        <v>64</v>
      </c>
      <c r="Z2" s="7" t="s">
        <v>65</v>
      </c>
      <c r="AA2" s="7" t="s">
        <v>99</v>
      </c>
      <c r="AC2" s="7" t="s">
        <v>64</v>
      </c>
      <c r="AD2" s="7" t="s">
        <v>65</v>
      </c>
      <c r="AE2" s="7" t="s">
        <v>99</v>
      </c>
    </row>
    <row r="3" spans="1:31" x14ac:dyDescent="0.25">
      <c r="A3" s="10" t="s">
        <v>1</v>
      </c>
      <c r="B3" s="10">
        <v>36</v>
      </c>
      <c r="C3" s="10">
        <v>2</v>
      </c>
      <c r="D3" s="10" t="s">
        <v>67</v>
      </c>
      <c r="E3" s="10" t="s">
        <v>68</v>
      </c>
      <c r="F3" s="10" t="s">
        <v>97</v>
      </c>
      <c r="G3" s="10" t="s">
        <v>98</v>
      </c>
      <c r="H3" s="10">
        <v>12</v>
      </c>
      <c r="I3" s="13">
        <v>2.2214135279810072E-3</v>
      </c>
      <c r="J3" s="16">
        <v>2.3956267386546388E-2</v>
      </c>
      <c r="K3" s="16">
        <v>1.631332644597494E-3</v>
      </c>
      <c r="L3" s="13">
        <v>2.8339503085181698E-3</v>
      </c>
      <c r="M3" s="16">
        <v>1.6523536548237851E-3</v>
      </c>
      <c r="N3" s="16">
        <v>1.9239287269054591E-3</v>
      </c>
      <c r="P3" s="10">
        <f>IF(AND(I3&lt;J3,I3&lt;K3),1,0)</f>
        <v>0</v>
      </c>
      <c r="Q3" s="10">
        <f>IF(AND(J3&lt;I3,J3&lt;K3),1,0)</f>
        <v>0</v>
      </c>
      <c r="R3" s="10">
        <f>IF(AND(K3&lt;I3,K3&lt;J3),1,0)</f>
        <v>1</v>
      </c>
      <c r="T3" s="10">
        <f>IF(AND(L3&lt;M3,L3&lt;N3),1,0)</f>
        <v>0</v>
      </c>
      <c r="U3" s="10">
        <f>IF(AND(M3&lt;L3,M3&lt;N3),1,0)</f>
        <v>1</v>
      </c>
      <c r="V3" s="10">
        <f>IF(AND(N3&lt;M3,N3&lt;L3),1,0)</f>
        <v>0</v>
      </c>
      <c r="Y3" s="17">
        <v>20</v>
      </c>
      <c r="Z3" s="17">
        <v>5</v>
      </c>
      <c r="AA3" s="17">
        <v>27</v>
      </c>
      <c r="AC3" s="17">
        <v>8</v>
      </c>
      <c r="AD3" s="17">
        <v>31</v>
      </c>
      <c r="AE3" s="17">
        <v>13</v>
      </c>
    </row>
    <row r="4" spans="1:31" x14ac:dyDescent="0.25">
      <c r="A4" s="10" t="s">
        <v>2</v>
      </c>
      <c r="B4" s="10">
        <v>12</v>
      </c>
      <c r="C4" s="10">
        <v>2</v>
      </c>
      <c r="D4" s="10" t="s">
        <v>69</v>
      </c>
      <c r="E4" s="10" t="s">
        <v>70</v>
      </c>
      <c r="F4" s="10" t="s">
        <v>97</v>
      </c>
      <c r="G4" s="10" t="s">
        <v>97</v>
      </c>
      <c r="H4" s="10">
        <v>12</v>
      </c>
      <c r="I4" s="13">
        <v>9.2277770581175936E-2</v>
      </c>
      <c r="J4" s="16">
        <v>4.4328741642121763E-2</v>
      </c>
      <c r="K4" s="16">
        <v>3.995446645116927E-2</v>
      </c>
      <c r="L4" s="13">
        <v>0.27144904979385293</v>
      </c>
      <c r="M4" s="16">
        <v>2.5120301315716999E-2</v>
      </c>
      <c r="N4" s="16">
        <v>2.612029468213016E-2</v>
      </c>
      <c r="P4" s="10">
        <f t="shared" ref="P4:P54" si="3">IF(AND(I4&lt;J4,I4&lt;K4),1,0)</f>
        <v>0</v>
      </c>
      <c r="Q4" s="10">
        <f t="shared" ref="Q4:Q54" si="4">IF(AND(J4&lt;I4,J4&lt;K4),1,0)</f>
        <v>0</v>
      </c>
      <c r="R4" s="10">
        <f t="shared" ref="R4:R54" si="5">IF(AND(K4&lt;I4,K4&lt;J4),1,0)</f>
        <v>1</v>
      </c>
      <c r="T4" s="10">
        <f>IF(AND(L4&lt;M4,L4&lt;N4),1,0)</f>
        <v>0</v>
      </c>
      <c r="U4" s="10">
        <f>IF(AND(M4&lt;L4,M4&lt;N4),1,0)</f>
        <v>1</v>
      </c>
      <c r="V4" s="10">
        <f>IF(AND(N4&lt;M4,N4&lt;L4),1,0)</f>
        <v>0</v>
      </c>
    </row>
    <row r="5" spans="1:31" x14ac:dyDescent="0.25">
      <c r="A5" s="10" t="s">
        <v>3</v>
      </c>
      <c r="B5" s="10">
        <v>36</v>
      </c>
      <c r="C5" s="10">
        <v>2</v>
      </c>
      <c r="D5" s="10" t="s">
        <v>71</v>
      </c>
      <c r="E5" s="10" t="s">
        <v>72</v>
      </c>
      <c r="F5" s="10" t="s">
        <v>98</v>
      </c>
      <c r="G5" s="10" t="s">
        <v>98</v>
      </c>
      <c r="H5" s="10">
        <v>12</v>
      </c>
      <c r="I5" s="13">
        <v>1.141973694459421E-2</v>
      </c>
      <c r="J5" s="16">
        <v>4.5560536546559397E-3</v>
      </c>
      <c r="K5" s="16">
        <v>3.9792134831574582E-3</v>
      </c>
      <c r="L5" s="13">
        <v>8.8133258482152466E-3</v>
      </c>
      <c r="M5" s="16">
        <v>1.7065740619597229E-3</v>
      </c>
      <c r="N5" s="16">
        <v>2.7110367318275369E-3</v>
      </c>
      <c r="P5" s="10">
        <f t="shared" si="3"/>
        <v>0</v>
      </c>
      <c r="Q5" s="10">
        <f t="shared" si="4"/>
        <v>0</v>
      </c>
      <c r="R5" s="10">
        <f t="shared" si="5"/>
        <v>1</v>
      </c>
      <c r="T5" s="10">
        <f>IF(AND(L5&lt;M5,L5&lt;N5),1,0)</f>
        <v>0</v>
      </c>
      <c r="U5" s="10">
        <f>IF(AND(M5&lt;L5,M5&lt;N5),1,0)</f>
        <v>1</v>
      </c>
      <c r="V5" s="10">
        <f>IF(AND(N5&lt;M5,N5&lt;L5),1,0)</f>
        <v>0</v>
      </c>
    </row>
    <row r="6" spans="1:31" x14ac:dyDescent="0.25">
      <c r="A6" s="10" t="s">
        <v>4</v>
      </c>
      <c r="B6" s="10">
        <v>12</v>
      </c>
      <c r="C6" s="10">
        <v>9</v>
      </c>
      <c r="D6" s="10" t="s">
        <v>67</v>
      </c>
      <c r="E6" s="10" t="s">
        <v>73</v>
      </c>
      <c r="F6" s="10" t="s">
        <v>98</v>
      </c>
      <c r="G6" s="10" t="s">
        <v>97</v>
      </c>
      <c r="H6" s="10">
        <v>36</v>
      </c>
      <c r="I6" s="13">
        <v>1.9189048234648831E-4</v>
      </c>
      <c r="J6" s="16">
        <v>2.671683535735753E-2</v>
      </c>
      <c r="K6" s="16">
        <v>1.4377682834581221E-3</v>
      </c>
      <c r="L6" s="13">
        <v>6.3056762572357662E-3</v>
      </c>
      <c r="M6" s="16">
        <v>2.569422672706934E-3</v>
      </c>
      <c r="N6" s="16">
        <v>1.737022500826731E-2</v>
      </c>
      <c r="P6" s="10">
        <f t="shared" si="3"/>
        <v>1</v>
      </c>
      <c r="Q6" s="10">
        <f t="shared" si="4"/>
        <v>0</v>
      </c>
      <c r="R6" s="10">
        <f t="shared" si="5"/>
        <v>0</v>
      </c>
      <c r="T6" s="10">
        <f>IF(AND(L6&lt;M6,L6&lt;N6),1,0)</f>
        <v>0</v>
      </c>
      <c r="U6" s="10">
        <f>IF(AND(M6&lt;L6,M6&lt;N6),1,0)</f>
        <v>1</v>
      </c>
      <c r="V6" s="10">
        <f>IF(AND(N6&lt;M6,N6&lt;L6),1,0)</f>
        <v>0</v>
      </c>
    </row>
    <row r="7" spans="1:31" x14ac:dyDescent="0.25">
      <c r="A7" s="10" t="s">
        <v>5</v>
      </c>
      <c r="B7" s="10">
        <v>24</v>
      </c>
      <c r="C7" s="10">
        <v>2</v>
      </c>
      <c r="D7" s="10" t="s">
        <v>74</v>
      </c>
      <c r="E7" s="10" t="s">
        <v>75</v>
      </c>
      <c r="F7" s="10" t="s">
        <v>97</v>
      </c>
      <c r="G7" s="10" t="s">
        <v>98</v>
      </c>
      <c r="H7" s="10">
        <v>24</v>
      </c>
      <c r="I7" s="13">
        <v>1.8331532611695069E-3</v>
      </c>
      <c r="J7" s="16">
        <v>1.8567604321016919E-3</v>
      </c>
      <c r="K7" s="16">
        <v>9.7749377540100628E-4</v>
      </c>
      <c r="L7" s="13">
        <v>2.3390385037341151E-3</v>
      </c>
      <c r="M7" s="16">
        <v>1.13524828508682E-3</v>
      </c>
      <c r="N7" s="16">
        <v>1.198076400905156E-3</v>
      </c>
      <c r="P7" s="10">
        <f t="shared" si="3"/>
        <v>0</v>
      </c>
      <c r="Q7" s="10">
        <f t="shared" si="4"/>
        <v>0</v>
      </c>
      <c r="R7" s="10">
        <f t="shared" si="5"/>
        <v>1</v>
      </c>
      <c r="T7" s="10">
        <f>IF(AND(L7&lt;M7,L7&lt;N7),1,0)</f>
        <v>0</v>
      </c>
      <c r="U7" s="10">
        <f>IF(AND(M7&lt;L7,M7&lt;N7),1,0)</f>
        <v>1</v>
      </c>
      <c r="V7" s="10">
        <f>IF(AND(N7&lt;M7,N7&lt;L7),1,0)</f>
        <v>0</v>
      </c>
    </row>
    <row r="8" spans="1:31" x14ac:dyDescent="0.25">
      <c r="A8" s="10" t="s">
        <v>6</v>
      </c>
      <c r="B8" s="10">
        <v>36</v>
      </c>
      <c r="C8" s="10">
        <v>2</v>
      </c>
      <c r="D8" s="10" t="s">
        <v>76</v>
      </c>
      <c r="E8" s="10" t="s">
        <v>77</v>
      </c>
      <c r="F8" s="10" t="s">
        <v>97</v>
      </c>
      <c r="G8" s="10" t="s">
        <v>97</v>
      </c>
      <c r="H8" s="10">
        <v>12</v>
      </c>
      <c r="I8" s="13">
        <v>0.25699397801106411</v>
      </c>
      <c r="J8" s="16">
        <v>9.0467275475497433E-2</v>
      </c>
      <c r="K8" s="16">
        <v>5.2444446391455027E-2</v>
      </c>
      <c r="L8" s="13">
        <v>0.91565550154062958</v>
      </c>
      <c r="M8" s="16">
        <v>6.5659614205683503E-2</v>
      </c>
      <c r="N8" s="16">
        <v>9.5344083118072881E-2</v>
      </c>
      <c r="P8" s="10">
        <f t="shared" si="3"/>
        <v>0</v>
      </c>
      <c r="Q8" s="10">
        <f t="shared" si="4"/>
        <v>0</v>
      </c>
      <c r="R8" s="10">
        <f t="shared" si="5"/>
        <v>1</v>
      </c>
      <c r="T8" s="10">
        <f>IF(AND(L8&lt;M8,L8&lt;N8),1,0)</f>
        <v>0</v>
      </c>
      <c r="U8" s="10">
        <f>IF(AND(M8&lt;L8,M8&lt;N8),1,0)</f>
        <v>1</v>
      </c>
      <c r="V8" s="10">
        <f>IF(AND(N8&lt;M8,N8&lt;L8),1,0)</f>
        <v>0</v>
      </c>
    </row>
    <row r="9" spans="1:31" x14ac:dyDescent="0.25">
      <c r="A9" s="10" t="s">
        <v>7</v>
      </c>
      <c r="B9" s="10">
        <v>24</v>
      </c>
      <c r="C9" s="10">
        <v>7</v>
      </c>
      <c r="D9" s="10" t="s">
        <v>78</v>
      </c>
      <c r="E9" s="10" t="s">
        <v>79</v>
      </c>
      <c r="F9" s="10" t="s">
        <v>98</v>
      </c>
      <c r="G9" s="10" t="s">
        <v>97</v>
      </c>
      <c r="H9" s="10">
        <v>12</v>
      </c>
      <c r="I9" s="13">
        <v>1.8563471669726099E-3</v>
      </c>
      <c r="J9" s="16">
        <v>2.5117543494927771E-2</v>
      </c>
      <c r="K9" s="16">
        <v>3.1017897901406671E-3</v>
      </c>
      <c r="L9" s="13">
        <v>6.1672017022662926E-3</v>
      </c>
      <c r="M9" s="16">
        <v>4.712426318825489E-3</v>
      </c>
      <c r="N9" s="16">
        <v>7.635513508679739E-3</v>
      </c>
      <c r="P9" s="10">
        <f t="shared" si="3"/>
        <v>1</v>
      </c>
      <c r="Q9" s="10">
        <f t="shared" si="4"/>
        <v>0</v>
      </c>
      <c r="R9" s="10">
        <f t="shared" si="5"/>
        <v>0</v>
      </c>
      <c r="T9" s="10">
        <f>IF(AND(L9&lt;M9,L9&lt;N9),1,0)</f>
        <v>0</v>
      </c>
      <c r="U9" s="10">
        <f>IF(AND(M9&lt;L9,M9&lt;N9),1,0)</f>
        <v>1</v>
      </c>
      <c r="V9" s="10">
        <f>IF(AND(N9&lt;M9,N9&lt;L9),1,0)</f>
        <v>0</v>
      </c>
    </row>
    <row r="10" spans="1:31" x14ac:dyDescent="0.25">
      <c r="A10" s="10" t="s">
        <v>8</v>
      </c>
      <c r="B10" s="10">
        <v>48</v>
      </c>
      <c r="C10" s="10">
        <v>2</v>
      </c>
      <c r="D10" s="10" t="s">
        <v>80</v>
      </c>
      <c r="E10" s="10" t="s">
        <v>81</v>
      </c>
      <c r="F10" s="10" t="s">
        <v>97</v>
      </c>
      <c r="G10" s="10" t="s">
        <v>97</v>
      </c>
      <c r="H10" s="10">
        <v>36</v>
      </c>
      <c r="I10" s="13">
        <v>1.071664603916875E-2</v>
      </c>
      <c r="J10" s="16">
        <v>1.3468311344122481E-2</v>
      </c>
      <c r="K10" s="16">
        <v>6.3782459652495776E-3</v>
      </c>
      <c r="L10" s="13">
        <v>7.5035134045195436E-3</v>
      </c>
      <c r="M10" s="16">
        <v>5.7346942768421094E-3</v>
      </c>
      <c r="N10" s="16">
        <v>7.4675037735937007E-3</v>
      </c>
      <c r="P10" s="10">
        <f t="shared" si="3"/>
        <v>0</v>
      </c>
      <c r="Q10" s="10">
        <f t="shared" si="4"/>
        <v>0</v>
      </c>
      <c r="R10" s="10">
        <f t="shared" si="5"/>
        <v>1</v>
      </c>
      <c r="T10" s="10">
        <f>IF(AND(L10&lt;M10,L10&lt;N10),1,0)</f>
        <v>0</v>
      </c>
      <c r="U10" s="10">
        <f>IF(AND(M10&lt;L10,M10&lt;N10),1,0)</f>
        <v>1</v>
      </c>
      <c r="V10" s="10">
        <f>IF(AND(N10&lt;M10,N10&lt;L10),1,0)</f>
        <v>0</v>
      </c>
    </row>
    <row r="11" spans="1:31" x14ac:dyDescent="0.25">
      <c r="A11" s="10" t="s">
        <v>9</v>
      </c>
      <c r="B11" s="10">
        <v>48</v>
      </c>
      <c r="C11" s="10">
        <v>2</v>
      </c>
      <c r="D11" s="10" t="s">
        <v>82</v>
      </c>
      <c r="E11" s="10" t="s">
        <v>70</v>
      </c>
      <c r="F11" s="10" t="s">
        <v>97</v>
      </c>
      <c r="G11" s="10" t="s">
        <v>97</v>
      </c>
      <c r="H11" s="10">
        <v>36</v>
      </c>
      <c r="I11" s="13">
        <v>9.3778343686708454E-3</v>
      </c>
      <c r="J11" s="16">
        <v>5.9987468563525506E-3</v>
      </c>
      <c r="K11" s="16">
        <v>4.703848467869586E-3</v>
      </c>
      <c r="L11" s="13">
        <v>9.5619105592816625E-3</v>
      </c>
      <c r="M11" s="16">
        <v>6.8952851081570321E-3</v>
      </c>
      <c r="N11" s="16">
        <v>9.5066427161254619E-3</v>
      </c>
      <c r="P11" s="10">
        <f t="shared" si="3"/>
        <v>0</v>
      </c>
      <c r="Q11" s="10">
        <f t="shared" si="4"/>
        <v>0</v>
      </c>
      <c r="R11" s="10">
        <f t="shared" si="5"/>
        <v>1</v>
      </c>
      <c r="T11" s="10">
        <f>IF(AND(L11&lt;M11,L11&lt;N11),1,0)</f>
        <v>0</v>
      </c>
      <c r="U11" s="10">
        <f>IF(AND(M11&lt;L11,M11&lt;N11),1,0)</f>
        <v>1</v>
      </c>
      <c r="V11" s="10">
        <f>IF(AND(N11&lt;M11,N11&lt;L11),1,0)</f>
        <v>0</v>
      </c>
    </row>
    <row r="12" spans="1:31" x14ac:dyDescent="0.25">
      <c r="A12" s="10" t="s">
        <v>10</v>
      </c>
      <c r="B12" s="10">
        <v>24</v>
      </c>
      <c r="C12" s="10">
        <v>2</v>
      </c>
      <c r="D12" s="10" t="s">
        <v>83</v>
      </c>
      <c r="E12" s="10" t="s">
        <v>84</v>
      </c>
      <c r="F12" s="10" t="s">
        <v>97</v>
      </c>
      <c r="G12" s="10" t="s">
        <v>97</v>
      </c>
      <c r="H12" s="10">
        <v>37</v>
      </c>
      <c r="I12" s="13">
        <v>7.9890548297743662E-3</v>
      </c>
      <c r="J12" s="16">
        <v>3.030423042402116E-2</v>
      </c>
      <c r="K12" s="16">
        <v>9.6806784704891232E-3</v>
      </c>
      <c r="L12" s="13">
        <v>3.2359794757483698E-2</v>
      </c>
      <c r="M12" s="16">
        <v>1.9567811476984821E-2</v>
      </c>
      <c r="N12" s="16">
        <v>3.8998484042698039E-2</v>
      </c>
      <c r="P12" s="10">
        <f t="shared" si="3"/>
        <v>1</v>
      </c>
      <c r="Q12" s="10">
        <f t="shared" si="4"/>
        <v>0</v>
      </c>
      <c r="R12" s="10">
        <f t="shared" si="5"/>
        <v>0</v>
      </c>
      <c r="T12" s="10">
        <f>IF(AND(L12&lt;M12,L12&lt;N12),1,0)</f>
        <v>0</v>
      </c>
      <c r="U12" s="10">
        <f>IF(AND(M12&lt;L12,M12&lt;N12),1,0)</f>
        <v>1</v>
      </c>
      <c r="V12" s="10">
        <f>IF(AND(N12&lt;M12,N12&lt;L12),1,0)</f>
        <v>0</v>
      </c>
    </row>
    <row r="13" spans="1:31" x14ac:dyDescent="0.25">
      <c r="A13" s="10" t="s">
        <v>11</v>
      </c>
      <c r="B13" s="10">
        <v>12</v>
      </c>
      <c r="C13" s="10">
        <v>2</v>
      </c>
      <c r="D13" s="10" t="s">
        <v>85</v>
      </c>
      <c r="E13" s="10" t="s">
        <v>72</v>
      </c>
      <c r="F13" s="10" t="s">
        <v>98</v>
      </c>
      <c r="G13" s="10" t="s">
        <v>97</v>
      </c>
      <c r="H13" s="10">
        <v>32</v>
      </c>
      <c r="I13" s="13">
        <v>9.8604456014786453E-3</v>
      </c>
      <c r="J13" s="16">
        <v>6.3534026013966176E-3</v>
      </c>
      <c r="K13" s="16">
        <v>1.222956418108658E-2</v>
      </c>
      <c r="L13" s="13">
        <v>1.3100299735834771E-2</v>
      </c>
      <c r="M13" s="16">
        <v>1.0760577048979311E-2</v>
      </c>
      <c r="N13" s="16">
        <v>8.6894279214847873E-3</v>
      </c>
      <c r="P13" s="10">
        <f t="shared" si="3"/>
        <v>0</v>
      </c>
      <c r="Q13" s="10">
        <f t="shared" si="4"/>
        <v>1</v>
      </c>
      <c r="R13" s="10">
        <f t="shared" si="5"/>
        <v>0</v>
      </c>
      <c r="T13" s="10">
        <f>IF(AND(L13&lt;M13,L13&lt;N13),1,0)</f>
        <v>0</v>
      </c>
      <c r="U13" s="10">
        <f>IF(AND(M13&lt;L13,M13&lt;N13),1,0)</f>
        <v>0</v>
      </c>
      <c r="V13" s="10">
        <f>IF(AND(N13&lt;M13,N13&lt;L13),1,0)</f>
        <v>1</v>
      </c>
    </row>
    <row r="14" spans="1:31" x14ac:dyDescent="0.25">
      <c r="A14" s="10" t="s">
        <v>12</v>
      </c>
      <c r="B14" s="10">
        <v>12</v>
      </c>
      <c r="C14" s="10">
        <v>2</v>
      </c>
      <c r="D14" s="10" t="s">
        <v>86</v>
      </c>
      <c r="E14" s="10" t="s">
        <v>72</v>
      </c>
      <c r="F14" s="10" t="s">
        <v>98</v>
      </c>
      <c r="G14" s="10" t="s">
        <v>98</v>
      </c>
      <c r="H14" s="10">
        <v>12</v>
      </c>
      <c r="I14" s="13">
        <v>1.7819915447779389E-2</v>
      </c>
      <c r="J14" s="16">
        <v>1.503668084924855E-2</v>
      </c>
      <c r="K14" s="16">
        <v>1.314104553207412E-2</v>
      </c>
      <c r="L14" s="13">
        <v>2.8030686484936989E-2</v>
      </c>
      <c r="M14" s="16">
        <v>1.3874877937767561E-2</v>
      </c>
      <c r="N14" s="16">
        <v>8.3876467437494114E-3</v>
      </c>
      <c r="P14" s="10">
        <f t="shared" si="3"/>
        <v>0</v>
      </c>
      <c r="Q14" s="10">
        <f t="shared" si="4"/>
        <v>0</v>
      </c>
      <c r="R14" s="10">
        <f t="shared" si="5"/>
        <v>1</v>
      </c>
      <c r="T14" s="10">
        <f>IF(AND(L14&lt;M14,L14&lt;N14),1,0)</f>
        <v>0</v>
      </c>
      <c r="U14" s="10">
        <f>IF(AND(M14&lt;L14,M14&lt;N14),1,0)</f>
        <v>0</v>
      </c>
      <c r="V14" s="10">
        <f>IF(AND(N14&lt;M14,N14&lt;L14),1,0)</f>
        <v>1</v>
      </c>
    </row>
    <row r="15" spans="1:31" x14ac:dyDescent="0.25">
      <c r="A15" s="10" t="s">
        <v>13</v>
      </c>
      <c r="B15" s="10">
        <v>12</v>
      </c>
      <c r="C15" s="10">
        <v>2</v>
      </c>
      <c r="D15" s="10" t="s">
        <v>83</v>
      </c>
      <c r="E15" s="10" t="s">
        <v>70</v>
      </c>
      <c r="F15" s="10" t="s">
        <v>98</v>
      </c>
      <c r="G15" s="10" t="s">
        <v>97</v>
      </c>
      <c r="H15" s="10">
        <v>24</v>
      </c>
      <c r="I15" s="13">
        <v>1.909100399281663E-2</v>
      </c>
      <c r="J15" s="16">
        <v>8.397329585907479E-3</v>
      </c>
      <c r="K15" s="16">
        <v>6.8153946611642724E-3</v>
      </c>
      <c r="L15" s="13">
        <v>2.0042892127722471E-2</v>
      </c>
      <c r="M15" s="16">
        <v>5.9118923238099764E-3</v>
      </c>
      <c r="N15" s="16">
        <v>1.733583099599199E-2</v>
      </c>
      <c r="P15" s="10">
        <f t="shared" si="3"/>
        <v>0</v>
      </c>
      <c r="Q15" s="10">
        <f t="shared" si="4"/>
        <v>0</v>
      </c>
      <c r="R15" s="10">
        <f t="shared" si="5"/>
        <v>1</v>
      </c>
      <c r="T15" s="10">
        <f>IF(AND(L15&lt;M15,L15&lt;N15),1,0)</f>
        <v>0</v>
      </c>
      <c r="U15" s="10">
        <f>IF(AND(M15&lt;L15,M15&lt;N15),1,0)</f>
        <v>1</v>
      </c>
      <c r="V15" s="10">
        <f>IF(AND(N15&lt;M15,N15&lt;L15),1,0)</f>
        <v>0</v>
      </c>
    </row>
    <row r="16" spans="1:31" x14ac:dyDescent="0.25">
      <c r="A16" s="10" t="s">
        <v>14</v>
      </c>
      <c r="B16" s="10">
        <v>36</v>
      </c>
      <c r="C16" s="10">
        <v>2</v>
      </c>
      <c r="D16" s="10" t="s">
        <v>74</v>
      </c>
      <c r="E16" s="10" t="s">
        <v>68</v>
      </c>
      <c r="F16" s="10" t="s">
        <v>97</v>
      </c>
      <c r="G16" s="10" t="s">
        <v>98</v>
      </c>
      <c r="H16" s="10">
        <v>36</v>
      </c>
      <c r="I16" s="13">
        <v>4.2399525660937937E-2</v>
      </c>
      <c r="J16" s="16">
        <v>0.79051872298375292</v>
      </c>
      <c r="K16" s="16">
        <v>2.135356407894046E-2</v>
      </c>
      <c r="L16" s="13">
        <v>9.4781050240691028E-2</v>
      </c>
      <c r="M16" s="16">
        <v>5.7137748344755053E-2</v>
      </c>
      <c r="N16" s="16">
        <v>4.081585948056296E-2</v>
      </c>
      <c r="P16" s="10">
        <f t="shared" si="3"/>
        <v>0</v>
      </c>
      <c r="Q16" s="10">
        <f t="shared" si="4"/>
        <v>0</v>
      </c>
      <c r="R16" s="10">
        <f t="shared" si="5"/>
        <v>1</v>
      </c>
      <c r="T16" s="10">
        <f>IF(AND(L16&lt;M16,L16&lt;N16),1,0)</f>
        <v>0</v>
      </c>
      <c r="U16" s="10">
        <f>IF(AND(M16&lt;L16,M16&lt;N16),1,0)</f>
        <v>0</v>
      </c>
      <c r="V16" s="10">
        <f>IF(AND(N16&lt;M16,N16&lt;L16),1,0)</f>
        <v>1</v>
      </c>
    </row>
    <row r="17" spans="1:22" x14ac:dyDescent="0.25">
      <c r="A17" s="10" t="s">
        <v>15</v>
      </c>
      <c r="B17" s="10">
        <v>24</v>
      </c>
      <c r="C17" s="10">
        <v>2</v>
      </c>
      <c r="D17" s="10" t="s">
        <v>80</v>
      </c>
      <c r="E17" s="10" t="s">
        <v>68</v>
      </c>
      <c r="F17" s="10" t="s">
        <v>98</v>
      </c>
      <c r="G17" s="10" t="s">
        <v>97</v>
      </c>
      <c r="H17" s="10">
        <v>37</v>
      </c>
      <c r="I17" s="13">
        <v>5.7197851200132439E-3</v>
      </c>
      <c r="J17" s="16">
        <v>3.1275522462949658E-2</v>
      </c>
      <c r="K17" s="16">
        <v>5.977009922753432E-3</v>
      </c>
      <c r="L17" s="13">
        <v>2.5008422668259089E-2</v>
      </c>
      <c r="M17" s="16">
        <v>3.1346152590227758E-2</v>
      </c>
      <c r="N17" s="16">
        <v>5.6698690434907682E-2</v>
      </c>
      <c r="P17" s="10">
        <f t="shared" si="3"/>
        <v>1</v>
      </c>
      <c r="Q17" s="10">
        <f t="shared" si="4"/>
        <v>0</v>
      </c>
      <c r="R17" s="10">
        <f t="shared" si="5"/>
        <v>0</v>
      </c>
      <c r="T17" s="10">
        <f>IF(AND(L17&lt;M17,L17&lt;N17),1,0)</f>
        <v>1</v>
      </c>
      <c r="U17" s="10">
        <f>IF(AND(M17&lt;L17,M17&lt;N17),1,0)</f>
        <v>0</v>
      </c>
      <c r="V17" s="10">
        <f>IF(AND(N17&lt;M17,N17&lt;L17),1,0)</f>
        <v>0</v>
      </c>
    </row>
    <row r="18" spans="1:22" x14ac:dyDescent="0.25">
      <c r="A18" s="10" t="s">
        <v>16</v>
      </c>
      <c r="B18" s="10">
        <v>36</v>
      </c>
      <c r="C18" s="10">
        <v>4</v>
      </c>
      <c r="D18" s="10" t="s">
        <v>82</v>
      </c>
      <c r="E18" s="10" t="s">
        <v>77</v>
      </c>
      <c r="F18" s="10" t="s">
        <v>98</v>
      </c>
      <c r="G18" s="10" t="s">
        <v>98</v>
      </c>
      <c r="H18" s="10">
        <v>32</v>
      </c>
      <c r="I18" s="13">
        <v>3.136290298456604E-3</v>
      </c>
      <c r="J18" s="16">
        <v>0.99443711693604797</v>
      </c>
      <c r="K18" s="16">
        <v>4.1600183539630218E-3</v>
      </c>
      <c r="L18" s="13">
        <v>7.0219928980282866E-3</v>
      </c>
      <c r="M18" s="16">
        <v>1.2451841668825099E-2</v>
      </c>
      <c r="N18" s="16">
        <v>1.0778850136553339E-2</v>
      </c>
      <c r="P18" s="10">
        <f t="shared" si="3"/>
        <v>1</v>
      </c>
      <c r="Q18" s="10">
        <f t="shared" si="4"/>
        <v>0</v>
      </c>
      <c r="R18" s="10">
        <f t="shared" si="5"/>
        <v>0</v>
      </c>
      <c r="T18" s="10">
        <f>IF(AND(L18&lt;M18,L18&lt;N18),1,0)</f>
        <v>1</v>
      </c>
      <c r="U18" s="10">
        <f>IF(AND(M18&lt;L18,M18&lt;N18),1,0)</f>
        <v>0</v>
      </c>
      <c r="V18" s="10">
        <f>IF(AND(N18&lt;M18,N18&lt;L18),1,0)</f>
        <v>0</v>
      </c>
    </row>
    <row r="19" spans="1:22" x14ac:dyDescent="0.25">
      <c r="A19" s="10" t="s">
        <v>17</v>
      </c>
      <c r="B19" s="10">
        <v>72</v>
      </c>
      <c r="C19" s="10">
        <v>2</v>
      </c>
      <c r="D19" s="10" t="s">
        <v>78</v>
      </c>
      <c r="E19" s="10" t="s">
        <v>73</v>
      </c>
      <c r="F19" s="10" t="s">
        <v>98</v>
      </c>
      <c r="G19" s="10" t="s">
        <v>97</v>
      </c>
      <c r="H19" s="10">
        <v>45</v>
      </c>
      <c r="I19" s="13">
        <v>3.4915348927654429E-3</v>
      </c>
      <c r="J19" s="16">
        <v>2.3176686782675811E-2</v>
      </c>
      <c r="K19" s="16">
        <v>2.636611790270684E-3</v>
      </c>
      <c r="L19" s="13">
        <v>4.5676826623424196E-3</v>
      </c>
      <c r="M19" s="16">
        <v>3.0210735970159718E-3</v>
      </c>
      <c r="N19" s="16">
        <v>3.8809233639780279E-3</v>
      </c>
      <c r="P19" s="10">
        <f t="shared" si="3"/>
        <v>0</v>
      </c>
      <c r="Q19" s="10">
        <f t="shared" si="4"/>
        <v>0</v>
      </c>
      <c r="R19" s="10">
        <f t="shared" si="5"/>
        <v>1</v>
      </c>
      <c r="T19" s="10">
        <f>IF(AND(L19&lt;M19,L19&lt;N19),1,0)</f>
        <v>0</v>
      </c>
      <c r="U19" s="10">
        <f>IF(AND(M19&lt;L19,M19&lt;N19),1,0)</f>
        <v>1</v>
      </c>
      <c r="V19" s="10">
        <f>IF(AND(N19&lt;M19,N19&lt;L19),1,0)</f>
        <v>0</v>
      </c>
    </row>
    <row r="20" spans="1:22" x14ac:dyDescent="0.25">
      <c r="A20" s="10" t="s">
        <v>18</v>
      </c>
      <c r="B20" s="10">
        <v>72</v>
      </c>
      <c r="C20" s="10">
        <v>3</v>
      </c>
      <c r="D20" s="10" t="s">
        <v>85</v>
      </c>
      <c r="E20" s="10" t="s">
        <v>70</v>
      </c>
      <c r="F20" s="10" t="s">
        <v>98</v>
      </c>
      <c r="G20" s="10" t="s">
        <v>98</v>
      </c>
      <c r="H20" s="10">
        <v>24</v>
      </c>
      <c r="I20" s="13">
        <v>1.9339463359412501E-3</v>
      </c>
      <c r="J20" s="16">
        <v>1.656640839846465E-3</v>
      </c>
      <c r="K20" s="16">
        <v>1.2270180782787061E-3</v>
      </c>
      <c r="L20" s="13">
        <v>2.6252863345691321E-3</v>
      </c>
      <c r="M20" s="16">
        <v>1.5838464528112311E-3</v>
      </c>
      <c r="N20" s="16">
        <v>2.0163734837857529E-3</v>
      </c>
      <c r="P20" s="10">
        <f t="shared" si="3"/>
        <v>0</v>
      </c>
      <c r="Q20" s="10">
        <f t="shared" si="4"/>
        <v>0</v>
      </c>
      <c r="R20" s="10">
        <f t="shared" si="5"/>
        <v>1</v>
      </c>
      <c r="T20" s="10">
        <f>IF(AND(L20&lt;M20,L20&lt;N20),1,0)</f>
        <v>0</v>
      </c>
      <c r="U20" s="10">
        <f>IF(AND(M20&lt;L20,M20&lt;N20),1,0)</f>
        <v>1</v>
      </c>
      <c r="V20" s="10">
        <f>IF(AND(N20&lt;M20,N20&lt;L20),1,0)</f>
        <v>0</v>
      </c>
    </row>
    <row r="21" spans="1:22" x14ac:dyDescent="0.25">
      <c r="A21" s="10" t="s">
        <v>19</v>
      </c>
      <c r="B21" s="10">
        <v>72</v>
      </c>
      <c r="C21" s="10">
        <v>2</v>
      </c>
      <c r="D21" s="10" t="s">
        <v>86</v>
      </c>
      <c r="E21" s="10" t="s">
        <v>77</v>
      </c>
      <c r="F21" s="10" t="s">
        <v>98</v>
      </c>
      <c r="G21" s="10" t="s">
        <v>98</v>
      </c>
      <c r="H21" s="10">
        <v>36</v>
      </c>
      <c r="I21" s="13">
        <v>3.0322607808930262E-3</v>
      </c>
      <c r="J21" s="16">
        <v>0.89909256220992106</v>
      </c>
      <c r="K21" s="16">
        <v>1.2680415697334079E-3</v>
      </c>
      <c r="L21" s="13">
        <v>3.8064597969768E-3</v>
      </c>
      <c r="M21" s="16">
        <v>1.6364165129461061E-3</v>
      </c>
      <c r="N21" s="16">
        <v>3.758014786188505E-3</v>
      </c>
      <c r="P21" s="10">
        <f t="shared" si="3"/>
        <v>0</v>
      </c>
      <c r="Q21" s="10">
        <f t="shared" si="4"/>
        <v>0</v>
      </c>
      <c r="R21" s="10">
        <f t="shared" si="5"/>
        <v>1</v>
      </c>
      <c r="T21" s="10">
        <f>IF(AND(L21&lt;M21,L21&lt;N21),1,0)</f>
        <v>0</v>
      </c>
      <c r="U21" s="10">
        <f>IF(AND(M21&lt;L21,M21&lt;N21),1,0)</f>
        <v>1</v>
      </c>
      <c r="V21" s="10">
        <f>IF(AND(N21&lt;M21,N21&lt;L21),1,0)</f>
        <v>0</v>
      </c>
    </row>
    <row r="22" spans="1:22" x14ac:dyDescent="0.25">
      <c r="A22" s="10" t="s">
        <v>20</v>
      </c>
      <c r="B22" s="10">
        <v>12</v>
      </c>
      <c r="C22" s="10">
        <v>8</v>
      </c>
      <c r="D22" s="10" t="s">
        <v>74</v>
      </c>
      <c r="E22" s="10" t="s">
        <v>87</v>
      </c>
      <c r="F22" s="10" t="s">
        <v>97</v>
      </c>
      <c r="G22" s="10" t="s">
        <v>98</v>
      </c>
      <c r="H22" s="10">
        <v>12</v>
      </c>
      <c r="I22" s="13">
        <v>3.8026666871523882E-4</v>
      </c>
      <c r="J22" s="16">
        <v>0.80781499969813342</v>
      </c>
      <c r="K22" s="16">
        <v>2.4926419904769729E-3</v>
      </c>
      <c r="L22" s="13">
        <v>3.6063297745018469E-3</v>
      </c>
      <c r="M22" s="16">
        <v>1.6516704125973821E-3</v>
      </c>
      <c r="N22" s="16">
        <v>1.8171170492176491E-3</v>
      </c>
      <c r="P22" s="10">
        <f t="shared" si="3"/>
        <v>1</v>
      </c>
      <c r="Q22" s="10">
        <f t="shared" si="4"/>
        <v>0</v>
      </c>
      <c r="R22" s="10">
        <f t="shared" si="5"/>
        <v>0</v>
      </c>
      <c r="T22" s="10">
        <f>IF(AND(L22&lt;M22,L22&lt;N22),1,0)</f>
        <v>0</v>
      </c>
      <c r="U22" s="10">
        <f>IF(AND(M22&lt;L22,M22&lt;N22),1,0)</f>
        <v>1</v>
      </c>
      <c r="V22" s="10">
        <f>IF(AND(N22&lt;M22,N22&lt;L22),1,0)</f>
        <v>0</v>
      </c>
    </row>
    <row r="23" spans="1:22" x14ac:dyDescent="0.25">
      <c r="A23" s="10" t="s">
        <v>21</v>
      </c>
      <c r="B23" s="10">
        <v>12</v>
      </c>
      <c r="C23" s="10">
        <v>3</v>
      </c>
      <c r="D23" s="10" t="s">
        <v>69</v>
      </c>
      <c r="E23" s="10" t="s">
        <v>75</v>
      </c>
      <c r="F23" s="10" t="s">
        <v>97</v>
      </c>
      <c r="G23" s="10" t="s">
        <v>97</v>
      </c>
      <c r="H23" s="10">
        <v>24</v>
      </c>
      <c r="I23" s="13">
        <v>1.391205586569256E-3</v>
      </c>
      <c r="J23" s="16">
        <v>2.247602694097964E-3</v>
      </c>
      <c r="K23" s="16">
        <v>1.590785524348131E-3</v>
      </c>
      <c r="L23" s="13">
        <v>5.2673879384504798E-3</v>
      </c>
      <c r="M23" s="16">
        <v>2.8654807222246539E-3</v>
      </c>
      <c r="N23" s="16">
        <v>3.436555441779089E-3</v>
      </c>
      <c r="P23" s="10">
        <f t="shared" si="3"/>
        <v>1</v>
      </c>
      <c r="Q23" s="10">
        <f t="shared" si="4"/>
        <v>0</v>
      </c>
      <c r="R23" s="10">
        <f t="shared" si="5"/>
        <v>0</v>
      </c>
      <c r="T23" s="10">
        <f>IF(AND(L23&lt;M23,L23&lt;N23),1,0)</f>
        <v>0</v>
      </c>
      <c r="U23" s="10">
        <f>IF(AND(M23&lt;L23,M23&lt;N23),1,0)</f>
        <v>1</v>
      </c>
      <c r="V23" s="10">
        <f>IF(AND(N23&lt;M23,N23&lt;L23),1,0)</f>
        <v>0</v>
      </c>
    </row>
    <row r="24" spans="1:22" x14ac:dyDescent="0.25">
      <c r="A24" s="10" t="s">
        <v>22</v>
      </c>
      <c r="B24" s="10">
        <v>12</v>
      </c>
      <c r="C24" s="10">
        <v>2</v>
      </c>
      <c r="D24" s="10" t="s">
        <v>88</v>
      </c>
      <c r="E24" s="10" t="s">
        <v>70</v>
      </c>
      <c r="F24" s="10" t="s">
        <v>98</v>
      </c>
      <c r="G24" s="10" t="s">
        <v>97</v>
      </c>
      <c r="H24" s="10">
        <v>12</v>
      </c>
      <c r="I24" s="13">
        <v>0.28651218749970803</v>
      </c>
      <c r="J24" s="16">
        <v>8.2844956412135545E-2</v>
      </c>
      <c r="K24" s="16">
        <v>5.9712451941679477E-2</v>
      </c>
      <c r="L24" s="13">
        <v>0.70767545507768703</v>
      </c>
      <c r="M24" s="16">
        <v>2.7755643787078971E-2</v>
      </c>
      <c r="N24" s="16">
        <v>5.5719209667175938E-2</v>
      </c>
      <c r="P24" s="10">
        <f t="shared" si="3"/>
        <v>0</v>
      </c>
      <c r="Q24" s="10">
        <f t="shared" si="4"/>
        <v>0</v>
      </c>
      <c r="R24" s="10">
        <f t="shared" si="5"/>
        <v>1</v>
      </c>
      <c r="T24" s="10">
        <f>IF(AND(L24&lt;M24,L24&lt;N24),1,0)</f>
        <v>0</v>
      </c>
      <c r="U24" s="10">
        <f>IF(AND(M24&lt;L24,M24&lt;N24),1,0)</f>
        <v>1</v>
      </c>
      <c r="V24" s="10">
        <f>IF(AND(N24&lt;M24,N24&lt;L24),1,0)</f>
        <v>0</v>
      </c>
    </row>
    <row r="25" spans="1:22" x14ac:dyDescent="0.25">
      <c r="A25" s="10" t="s">
        <v>23</v>
      </c>
      <c r="B25" s="10">
        <v>24</v>
      </c>
      <c r="C25" s="10">
        <v>2</v>
      </c>
      <c r="D25" s="10" t="s">
        <v>89</v>
      </c>
      <c r="E25" s="10" t="s">
        <v>70</v>
      </c>
      <c r="F25" s="10" t="s">
        <v>98</v>
      </c>
      <c r="G25" s="10" t="s">
        <v>98</v>
      </c>
      <c r="H25" s="10">
        <v>12</v>
      </c>
      <c r="I25" s="13">
        <v>5.9099029821128328E-3</v>
      </c>
      <c r="J25" s="16">
        <v>3.1127288427136692E-3</v>
      </c>
      <c r="K25" s="16">
        <v>2.4870301670519451E-3</v>
      </c>
      <c r="L25" s="13">
        <v>8.7401568835603557E-3</v>
      </c>
      <c r="M25" s="16">
        <v>4.2316387430342056E-3</v>
      </c>
      <c r="N25" s="16">
        <v>5.8745445699146717E-3</v>
      </c>
      <c r="P25" s="10">
        <f t="shared" si="3"/>
        <v>0</v>
      </c>
      <c r="Q25" s="10">
        <f t="shared" si="4"/>
        <v>0</v>
      </c>
      <c r="R25" s="10">
        <f t="shared" si="5"/>
        <v>1</v>
      </c>
      <c r="T25" s="10">
        <f>IF(AND(L25&lt;M25,L25&lt;N25),1,0)</f>
        <v>0</v>
      </c>
      <c r="U25" s="10">
        <f>IF(AND(M25&lt;L25,M25&lt;N25),1,0)</f>
        <v>1</v>
      </c>
      <c r="V25" s="10">
        <f>IF(AND(N25&lt;M25,N25&lt;L25),1,0)</f>
        <v>0</v>
      </c>
    </row>
    <row r="26" spans="1:22" x14ac:dyDescent="0.25">
      <c r="A26" s="10" t="s">
        <v>24</v>
      </c>
      <c r="B26" s="10">
        <v>12</v>
      </c>
      <c r="C26" s="10">
        <v>2</v>
      </c>
      <c r="D26" s="10" t="s">
        <v>69</v>
      </c>
      <c r="E26" s="10" t="s">
        <v>79</v>
      </c>
      <c r="F26" s="10" t="s">
        <v>97</v>
      </c>
      <c r="G26" s="10" t="s">
        <v>98</v>
      </c>
      <c r="H26" s="10">
        <v>19</v>
      </c>
      <c r="I26" s="13">
        <v>2.958482143668895E-2</v>
      </c>
      <c r="J26" s="16">
        <v>4.7664500385445133E-2</v>
      </c>
      <c r="K26" s="16">
        <v>4.2253617479955263E-2</v>
      </c>
      <c r="L26" s="13">
        <v>0.111337301162469</v>
      </c>
      <c r="M26" s="16">
        <v>0.1150206039255553</v>
      </c>
      <c r="N26" s="16">
        <v>0.1039979192355355</v>
      </c>
      <c r="P26" s="10">
        <f t="shared" si="3"/>
        <v>1</v>
      </c>
      <c r="Q26" s="10">
        <f t="shared" si="4"/>
        <v>0</v>
      </c>
      <c r="R26" s="10">
        <f t="shared" si="5"/>
        <v>0</v>
      </c>
      <c r="T26" s="10">
        <f>IF(AND(L26&lt;M26,L26&lt;N26),1,0)</f>
        <v>0</v>
      </c>
      <c r="U26" s="10">
        <f>IF(AND(M26&lt;L26,M26&lt;N26),1,0)</f>
        <v>0</v>
      </c>
      <c r="V26" s="10">
        <f>IF(AND(N26&lt;M26,N26&lt;L26),1,0)</f>
        <v>1</v>
      </c>
    </row>
    <row r="27" spans="1:22" x14ac:dyDescent="0.25">
      <c r="A27" s="10" t="s">
        <v>25</v>
      </c>
      <c r="B27" s="10">
        <v>24</v>
      </c>
      <c r="C27" s="10">
        <v>14</v>
      </c>
      <c r="D27" s="10" t="s">
        <v>76</v>
      </c>
      <c r="E27" s="10" t="s">
        <v>79</v>
      </c>
      <c r="F27" s="10" t="s">
        <v>98</v>
      </c>
      <c r="G27" s="10" t="s">
        <v>97</v>
      </c>
      <c r="H27" s="10">
        <v>24</v>
      </c>
      <c r="I27" s="13">
        <v>3.666758118718426E-4</v>
      </c>
      <c r="J27" s="16">
        <v>2.3894226882754319E-2</v>
      </c>
      <c r="K27" s="16">
        <v>1.8135885530789039E-3</v>
      </c>
      <c r="L27" s="13">
        <v>3.1120729325391861E-3</v>
      </c>
      <c r="M27" s="16">
        <v>1.0677147508401509E-3</v>
      </c>
      <c r="N27" s="16">
        <v>7.9802818905718668E-3</v>
      </c>
      <c r="P27" s="10">
        <f t="shared" si="3"/>
        <v>1</v>
      </c>
      <c r="Q27" s="10">
        <f t="shared" si="4"/>
        <v>0</v>
      </c>
      <c r="R27" s="10">
        <f t="shared" si="5"/>
        <v>0</v>
      </c>
      <c r="T27" s="10">
        <f>IF(AND(L27&lt;M27,L27&lt;N27),1,0)</f>
        <v>0</v>
      </c>
      <c r="U27" s="10">
        <f>IF(AND(M27&lt;L27,M27&lt;N27),1,0)</f>
        <v>1</v>
      </c>
      <c r="V27" s="10">
        <f>IF(AND(N27&lt;M27,N27&lt;L27),1,0)</f>
        <v>0</v>
      </c>
    </row>
    <row r="28" spans="1:22" x14ac:dyDescent="0.25">
      <c r="A28" s="10" t="s">
        <v>26</v>
      </c>
      <c r="B28" s="10">
        <v>48</v>
      </c>
      <c r="C28" s="10">
        <v>2</v>
      </c>
      <c r="D28" s="10" t="s">
        <v>83</v>
      </c>
      <c r="E28" s="10" t="s">
        <v>81</v>
      </c>
      <c r="F28" s="10" t="s">
        <v>98</v>
      </c>
      <c r="G28" s="10" t="s">
        <v>97</v>
      </c>
      <c r="H28" s="10">
        <v>36</v>
      </c>
      <c r="I28" s="13">
        <v>1.210314416042073E-2</v>
      </c>
      <c r="J28" s="16">
        <v>1.0155271773210879E-2</v>
      </c>
      <c r="K28" s="16">
        <v>5.245421047269814E-3</v>
      </c>
      <c r="L28" s="13">
        <v>7.043493971640875E-3</v>
      </c>
      <c r="M28" s="16">
        <v>8.4735325929131845E-3</v>
      </c>
      <c r="N28" s="16">
        <v>2.0655373460973129E-2</v>
      </c>
      <c r="P28" s="10">
        <f t="shared" si="3"/>
        <v>0</v>
      </c>
      <c r="Q28" s="10">
        <f t="shared" si="4"/>
        <v>0</v>
      </c>
      <c r="R28" s="10">
        <f t="shared" si="5"/>
        <v>1</v>
      </c>
      <c r="T28" s="10">
        <f>IF(AND(L28&lt;M28,L28&lt;N28),1,0)</f>
        <v>1</v>
      </c>
      <c r="U28" s="10">
        <f>IF(AND(M28&lt;L28,M28&lt;N28),1,0)</f>
        <v>0</v>
      </c>
      <c r="V28" s="10">
        <f>IF(AND(N28&lt;M28,N28&lt;L28),1,0)</f>
        <v>0</v>
      </c>
    </row>
    <row r="29" spans="1:22" x14ac:dyDescent="0.25">
      <c r="A29" s="10" t="s">
        <v>27</v>
      </c>
      <c r="B29" s="10">
        <v>12</v>
      </c>
      <c r="C29" s="10">
        <v>2</v>
      </c>
      <c r="D29" s="10" t="s">
        <v>86</v>
      </c>
      <c r="E29" s="10" t="s">
        <v>72</v>
      </c>
      <c r="F29" s="10" t="s">
        <v>98</v>
      </c>
      <c r="G29" s="10" t="s">
        <v>98</v>
      </c>
      <c r="H29" s="10">
        <v>12</v>
      </c>
      <c r="I29" s="13">
        <v>5.1440167011043841E-3</v>
      </c>
      <c r="J29" s="16">
        <v>5.8717280305809732E-3</v>
      </c>
      <c r="K29" s="16">
        <v>5.0572576054138743E-3</v>
      </c>
      <c r="L29" s="13">
        <v>1.021057088455361E-2</v>
      </c>
      <c r="M29" s="16">
        <v>2.307347302266261E-3</v>
      </c>
      <c r="N29" s="16">
        <v>2.7159313184972902E-3</v>
      </c>
      <c r="P29" s="10">
        <f t="shared" si="3"/>
        <v>0</v>
      </c>
      <c r="Q29" s="10">
        <f t="shared" si="4"/>
        <v>0</v>
      </c>
      <c r="R29" s="10">
        <f t="shared" si="5"/>
        <v>1</v>
      </c>
      <c r="T29" s="10">
        <f>IF(AND(L29&lt;M29,L29&lt;N29),1,0)</f>
        <v>0</v>
      </c>
      <c r="U29" s="10">
        <f>IF(AND(M29&lt;L29,M29&lt;N29),1,0)</f>
        <v>1</v>
      </c>
      <c r="V29" s="10">
        <f>IF(AND(N29&lt;M29,N29&lt;L29),1,0)</f>
        <v>0</v>
      </c>
    </row>
    <row r="30" spans="1:22" x14ac:dyDescent="0.25">
      <c r="A30" s="10" t="s">
        <v>28</v>
      </c>
      <c r="B30" s="10">
        <v>60</v>
      </c>
      <c r="C30" s="10">
        <v>2</v>
      </c>
      <c r="D30" s="10" t="s">
        <v>69</v>
      </c>
      <c r="E30" s="10" t="s">
        <v>70</v>
      </c>
      <c r="F30" s="10" t="s">
        <v>98</v>
      </c>
      <c r="G30" s="10" t="s">
        <v>97</v>
      </c>
      <c r="H30" s="10">
        <v>37</v>
      </c>
      <c r="I30" s="13">
        <v>5.5326411847499476E-3</v>
      </c>
      <c r="J30" s="16">
        <v>2.4729161841610249E-3</v>
      </c>
      <c r="K30" s="16">
        <v>4.4335000770647313E-3</v>
      </c>
      <c r="L30" s="13">
        <v>5.7929937983905756E-3</v>
      </c>
      <c r="M30" s="16">
        <v>4.8895080352123624E-3</v>
      </c>
      <c r="N30" s="16">
        <v>1.357111182270036E-2</v>
      </c>
      <c r="P30" s="10">
        <f t="shared" si="3"/>
        <v>0</v>
      </c>
      <c r="Q30" s="10">
        <f t="shared" si="4"/>
        <v>1</v>
      </c>
      <c r="R30" s="10">
        <f t="shared" si="5"/>
        <v>0</v>
      </c>
      <c r="T30" s="10">
        <f>IF(AND(L30&lt;M30,L30&lt;N30),1,0)</f>
        <v>0</v>
      </c>
      <c r="U30" s="10">
        <f>IF(AND(M30&lt;L30,M30&lt;N30),1,0)</f>
        <v>1</v>
      </c>
      <c r="V30" s="10">
        <f>IF(AND(N30&lt;M30,N30&lt;L30),1,0)</f>
        <v>0</v>
      </c>
    </row>
    <row r="31" spans="1:22" x14ac:dyDescent="0.25">
      <c r="A31" s="10" t="s">
        <v>29</v>
      </c>
      <c r="B31" s="10">
        <v>72</v>
      </c>
      <c r="C31" s="10">
        <v>3</v>
      </c>
      <c r="D31" s="10" t="s">
        <v>71</v>
      </c>
      <c r="E31" s="10" t="s">
        <v>70</v>
      </c>
      <c r="F31" s="10" t="s">
        <v>98</v>
      </c>
      <c r="G31" s="10" t="s">
        <v>97</v>
      </c>
      <c r="H31" s="10">
        <v>38</v>
      </c>
      <c r="I31" s="13">
        <v>7.4373914344295468E-3</v>
      </c>
      <c r="J31" s="16">
        <v>5.3697155682865738E-3</v>
      </c>
      <c r="K31" s="16">
        <v>6.0002114271046781E-3</v>
      </c>
      <c r="L31" s="13">
        <v>7.7516807691305157E-3</v>
      </c>
      <c r="M31" s="16">
        <v>2.140128077684413E-3</v>
      </c>
      <c r="N31" s="16">
        <v>2.5829809354992101E-3</v>
      </c>
      <c r="P31" s="10">
        <f t="shared" si="3"/>
        <v>0</v>
      </c>
      <c r="Q31" s="10">
        <f t="shared" si="4"/>
        <v>1</v>
      </c>
      <c r="R31" s="10">
        <f t="shared" si="5"/>
        <v>0</v>
      </c>
      <c r="T31" s="10">
        <f>IF(AND(L31&lt;M31,L31&lt;N31),1,0)</f>
        <v>0</v>
      </c>
      <c r="U31" s="10">
        <f>IF(AND(M31&lt;L31,M31&lt;N31),1,0)</f>
        <v>1</v>
      </c>
      <c r="V31" s="10">
        <f>IF(AND(N31&lt;M31,N31&lt;L31),1,0)</f>
        <v>0</v>
      </c>
    </row>
    <row r="32" spans="1:22" x14ac:dyDescent="0.25">
      <c r="A32" s="10" t="s">
        <v>30</v>
      </c>
      <c r="B32" s="10">
        <v>36</v>
      </c>
      <c r="C32" s="10">
        <v>2</v>
      </c>
      <c r="D32" s="10" t="s">
        <v>90</v>
      </c>
      <c r="E32" s="10" t="s">
        <v>68</v>
      </c>
      <c r="F32" s="10" t="s">
        <v>98</v>
      </c>
      <c r="G32" s="10" t="s">
        <v>98</v>
      </c>
      <c r="H32" s="10">
        <v>12</v>
      </c>
      <c r="I32" s="13">
        <v>4.826925410673975E-3</v>
      </c>
      <c r="J32" s="16">
        <v>0.82052489640104231</v>
      </c>
      <c r="K32" s="16">
        <v>2.269528509757882E-3</v>
      </c>
      <c r="L32" s="13">
        <v>6.4829541080147534E-3</v>
      </c>
      <c r="M32" s="16">
        <v>1.9238575716075709E-3</v>
      </c>
      <c r="N32" s="16">
        <v>2.3541473048559968E-3</v>
      </c>
      <c r="P32" s="10">
        <f t="shared" si="3"/>
        <v>0</v>
      </c>
      <c r="Q32" s="10">
        <f t="shared" si="4"/>
        <v>0</v>
      </c>
      <c r="R32" s="10">
        <f t="shared" si="5"/>
        <v>1</v>
      </c>
      <c r="T32" s="10">
        <f>IF(AND(L32&lt;M32,L32&lt;N32),1,0)</f>
        <v>0</v>
      </c>
      <c r="U32" s="10">
        <f>IF(AND(M32&lt;L32,M32&lt;N32),1,0)</f>
        <v>1</v>
      </c>
      <c r="V32" s="10">
        <f>IF(AND(N32&lt;M32,N32&lt;L32),1,0)</f>
        <v>0</v>
      </c>
    </row>
    <row r="33" spans="1:22" x14ac:dyDescent="0.25">
      <c r="A33" s="10" t="s">
        <v>31</v>
      </c>
      <c r="B33" s="10">
        <v>12</v>
      </c>
      <c r="C33" s="10">
        <v>2</v>
      </c>
      <c r="D33" s="10" t="s">
        <v>89</v>
      </c>
      <c r="E33" s="10" t="s">
        <v>70</v>
      </c>
      <c r="F33" s="10" t="s">
        <v>97</v>
      </c>
      <c r="G33" s="10" t="s">
        <v>98</v>
      </c>
      <c r="H33" s="10">
        <v>12</v>
      </c>
      <c r="I33" s="13">
        <v>3.1967518241425891E-3</v>
      </c>
      <c r="J33" s="16">
        <v>4.306114288852368E-3</v>
      </c>
      <c r="K33" s="16">
        <v>2.976415206440632E-3</v>
      </c>
      <c r="L33" s="13">
        <v>5.3947394182528577E-3</v>
      </c>
      <c r="M33" s="16">
        <v>2.3507411792384881E-3</v>
      </c>
      <c r="N33" s="16">
        <v>2.5682345584497521E-3</v>
      </c>
      <c r="P33" s="10">
        <f t="shared" si="3"/>
        <v>0</v>
      </c>
      <c r="Q33" s="10">
        <f t="shared" si="4"/>
        <v>0</v>
      </c>
      <c r="R33" s="10">
        <f t="shared" si="5"/>
        <v>1</v>
      </c>
      <c r="T33" s="10">
        <f>IF(AND(L33&lt;M33,L33&lt;N33),1,0)</f>
        <v>0</v>
      </c>
      <c r="U33" s="10">
        <f>IF(AND(M33&lt;L33,M33&lt;N33),1,0)</f>
        <v>1</v>
      </c>
      <c r="V33" s="10">
        <f>IF(AND(N33&lt;M33,N33&lt;L33),1,0)</f>
        <v>0</v>
      </c>
    </row>
    <row r="34" spans="1:22" x14ac:dyDescent="0.25">
      <c r="A34" s="10" t="s">
        <v>32</v>
      </c>
      <c r="B34" s="10">
        <v>12</v>
      </c>
      <c r="C34" s="10">
        <v>4</v>
      </c>
      <c r="D34" s="10" t="s">
        <v>85</v>
      </c>
      <c r="E34" s="10" t="s">
        <v>81</v>
      </c>
      <c r="F34" s="10" t="s">
        <v>98</v>
      </c>
      <c r="G34" s="10" t="s">
        <v>97</v>
      </c>
      <c r="H34" s="10">
        <v>32</v>
      </c>
      <c r="I34" s="13">
        <v>2.299797193727355E-3</v>
      </c>
      <c r="J34" s="16">
        <v>8.7987096680989078E-3</v>
      </c>
      <c r="K34" s="16">
        <v>7.0153127156397238E-3</v>
      </c>
      <c r="L34" s="13">
        <v>1.8530041636863798E-2</v>
      </c>
      <c r="M34" s="16">
        <v>6.7300174805227627E-3</v>
      </c>
      <c r="N34" s="16">
        <v>4.5886822638391668E-3</v>
      </c>
      <c r="P34" s="10">
        <f t="shared" si="3"/>
        <v>1</v>
      </c>
      <c r="Q34" s="10">
        <f t="shared" si="4"/>
        <v>0</v>
      </c>
      <c r="R34" s="10">
        <f t="shared" si="5"/>
        <v>0</v>
      </c>
      <c r="T34" s="10">
        <f>IF(AND(L34&lt;M34,L34&lt;N34),1,0)</f>
        <v>0</v>
      </c>
      <c r="U34" s="10">
        <f>IF(AND(M34&lt;L34,M34&lt;N34),1,0)</f>
        <v>0</v>
      </c>
      <c r="V34" s="10">
        <f>IF(AND(N34&lt;M34,N34&lt;L34),1,0)</f>
        <v>1</v>
      </c>
    </row>
    <row r="35" spans="1:22" x14ac:dyDescent="0.25">
      <c r="A35" s="10" t="s">
        <v>33</v>
      </c>
      <c r="B35" s="10">
        <v>12</v>
      </c>
      <c r="C35" s="10">
        <v>2</v>
      </c>
      <c r="D35" s="10" t="s">
        <v>83</v>
      </c>
      <c r="E35" s="10" t="s">
        <v>70</v>
      </c>
      <c r="F35" s="10" t="s">
        <v>98</v>
      </c>
      <c r="G35" s="10" t="s">
        <v>97</v>
      </c>
      <c r="H35" s="10">
        <v>12</v>
      </c>
      <c r="I35" s="13">
        <v>4.5656238449264721E-3</v>
      </c>
      <c r="J35" s="16">
        <v>3.9485707288111184E-3</v>
      </c>
      <c r="K35" s="16">
        <v>3.2793254364968279E-3</v>
      </c>
      <c r="L35" s="13">
        <v>1.1912910226092321E-2</v>
      </c>
      <c r="M35" s="16">
        <v>5.2264404097218187E-3</v>
      </c>
      <c r="N35" s="16">
        <v>8.5388860044114338E-3</v>
      </c>
      <c r="P35" s="10">
        <f t="shared" si="3"/>
        <v>0</v>
      </c>
      <c r="Q35" s="10">
        <f t="shared" si="4"/>
        <v>0</v>
      </c>
      <c r="R35" s="10">
        <f t="shared" si="5"/>
        <v>1</v>
      </c>
      <c r="T35" s="10">
        <f>IF(AND(L35&lt;M35,L35&lt;N35),1,0)</f>
        <v>0</v>
      </c>
      <c r="U35" s="10">
        <f>IF(AND(M35&lt;L35,M35&lt;N35),1,0)</f>
        <v>1</v>
      </c>
      <c r="V35" s="10">
        <f>IF(AND(N35&lt;M35,N35&lt;L35),1,0)</f>
        <v>0</v>
      </c>
    </row>
    <row r="36" spans="1:22" x14ac:dyDescent="0.25">
      <c r="A36" s="10" t="s">
        <v>34</v>
      </c>
      <c r="B36" s="10">
        <v>72</v>
      </c>
      <c r="C36" s="10">
        <v>2</v>
      </c>
      <c r="D36" s="10" t="s">
        <v>89</v>
      </c>
      <c r="E36" s="10" t="s">
        <v>77</v>
      </c>
      <c r="F36" s="10" t="s">
        <v>97</v>
      </c>
      <c r="G36" s="10" t="s">
        <v>97</v>
      </c>
      <c r="H36" s="10">
        <v>42</v>
      </c>
      <c r="I36" s="13">
        <v>2.8500529595401562E-2</v>
      </c>
      <c r="J36" s="16">
        <v>0.87052910409206885</v>
      </c>
      <c r="K36" s="16">
        <v>1.7191817991299419E-2</v>
      </c>
      <c r="L36" s="13">
        <v>6.937266435501846E-2</v>
      </c>
      <c r="M36" s="16">
        <v>3.7410125513305567E-2</v>
      </c>
      <c r="N36" s="16">
        <v>4.7737387923284143E-2</v>
      </c>
      <c r="P36" s="10">
        <f t="shared" si="3"/>
        <v>0</v>
      </c>
      <c r="Q36" s="10">
        <f t="shared" si="4"/>
        <v>0</v>
      </c>
      <c r="R36" s="10">
        <f t="shared" si="5"/>
        <v>1</v>
      </c>
      <c r="T36" s="10">
        <f>IF(AND(L36&lt;M36,L36&lt;N36),1,0)</f>
        <v>0</v>
      </c>
      <c r="U36" s="10">
        <f>IF(AND(M36&lt;L36,M36&lt;N36),1,0)</f>
        <v>1</v>
      </c>
      <c r="V36" s="10">
        <f>IF(AND(N36&lt;M36,N36&lt;L36),1,0)</f>
        <v>0</v>
      </c>
    </row>
    <row r="37" spans="1:22" x14ac:dyDescent="0.25">
      <c r="A37" s="10" t="s">
        <v>35</v>
      </c>
      <c r="B37" s="10">
        <v>36</v>
      </c>
      <c r="C37" s="10">
        <v>8</v>
      </c>
      <c r="D37" s="10" t="s">
        <v>67</v>
      </c>
      <c r="E37" s="10" t="s">
        <v>81</v>
      </c>
      <c r="F37" s="10" t="s">
        <v>98</v>
      </c>
      <c r="G37" s="10" t="s">
        <v>97</v>
      </c>
      <c r="H37" s="10">
        <v>28</v>
      </c>
      <c r="I37" s="13">
        <v>2.3528343502168141E-3</v>
      </c>
      <c r="J37" s="16">
        <v>6.4014541096322868E-3</v>
      </c>
      <c r="K37" s="16">
        <v>5.3986939192568724E-3</v>
      </c>
      <c r="L37" s="13">
        <v>1.056305577592863E-2</v>
      </c>
      <c r="M37" s="16">
        <v>9.6898105625705007E-3</v>
      </c>
      <c r="N37" s="16">
        <v>7.4287882660159128E-3</v>
      </c>
      <c r="P37" s="10">
        <f t="shared" si="3"/>
        <v>1</v>
      </c>
      <c r="Q37" s="10">
        <f t="shared" si="4"/>
        <v>0</v>
      </c>
      <c r="R37" s="10">
        <f t="shared" si="5"/>
        <v>0</v>
      </c>
      <c r="T37" s="10">
        <f>IF(AND(L37&lt;M37,L37&lt;N37),1,0)</f>
        <v>0</v>
      </c>
      <c r="U37" s="10">
        <f>IF(AND(M37&lt;L37,M37&lt;N37),1,0)</f>
        <v>0</v>
      </c>
      <c r="V37" s="10">
        <f>IF(AND(N37&lt;M37,N37&lt;L37),1,0)</f>
        <v>1</v>
      </c>
    </row>
    <row r="38" spans="1:22" x14ac:dyDescent="0.25">
      <c r="A38" s="10" t="s">
        <v>36</v>
      </c>
      <c r="B38" s="10">
        <v>12</v>
      </c>
      <c r="C38" s="10">
        <v>2</v>
      </c>
      <c r="D38" s="10" t="s">
        <v>67</v>
      </c>
      <c r="E38" s="10" t="s">
        <v>81</v>
      </c>
      <c r="F38" s="10" t="s">
        <v>98</v>
      </c>
      <c r="G38" s="10" t="s">
        <v>98</v>
      </c>
      <c r="H38" s="10">
        <v>34</v>
      </c>
      <c r="I38" s="13">
        <v>1.164691929314644E-2</v>
      </c>
      <c r="J38" s="16">
        <v>2.2547750196650649E-2</v>
      </c>
      <c r="K38" s="16">
        <v>1.8552969513833339E-2</v>
      </c>
      <c r="L38" s="13">
        <v>1.8440181729805209E-2</v>
      </c>
      <c r="M38" s="16">
        <v>2.4687559165855681E-2</v>
      </c>
      <c r="N38" s="16">
        <v>1.357847923108488E-2</v>
      </c>
      <c r="P38" s="10">
        <f t="shared" si="3"/>
        <v>1</v>
      </c>
      <c r="Q38" s="10">
        <f t="shared" si="4"/>
        <v>0</v>
      </c>
      <c r="R38" s="10">
        <f t="shared" si="5"/>
        <v>0</v>
      </c>
      <c r="T38" s="10">
        <f>IF(AND(L38&lt;M38,L38&lt;N38),1,0)</f>
        <v>0</v>
      </c>
      <c r="U38" s="10">
        <f>IF(AND(M38&lt;L38,M38&lt;N38),1,0)</f>
        <v>0</v>
      </c>
      <c r="V38" s="10">
        <f>IF(AND(N38&lt;M38,N38&lt;L38),1,0)</f>
        <v>1</v>
      </c>
    </row>
    <row r="39" spans="1:22" x14ac:dyDescent="0.25">
      <c r="A39" s="10" t="s">
        <v>37</v>
      </c>
      <c r="B39" s="10">
        <v>24</v>
      </c>
      <c r="C39" s="10">
        <v>4</v>
      </c>
      <c r="D39" s="10" t="s">
        <v>85</v>
      </c>
      <c r="E39" s="10" t="s">
        <v>70</v>
      </c>
      <c r="F39" s="10" t="s">
        <v>98</v>
      </c>
      <c r="G39" s="10" t="s">
        <v>97</v>
      </c>
      <c r="H39" s="10">
        <v>37</v>
      </c>
      <c r="I39" s="13">
        <v>8.7879802743703848E-3</v>
      </c>
      <c r="J39" s="16">
        <v>9.7968211137885591E-3</v>
      </c>
      <c r="K39" s="16">
        <v>1.467940829690534E-2</v>
      </c>
      <c r="L39" s="13">
        <v>1.8556822611010521E-2</v>
      </c>
      <c r="M39" s="16">
        <v>9.3596699005100911E-3</v>
      </c>
      <c r="N39" s="16">
        <v>1.0245566895600701E-2</v>
      </c>
      <c r="P39" s="10">
        <f t="shared" si="3"/>
        <v>1</v>
      </c>
      <c r="Q39" s="10">
        <f t="shared" si="4"/>
        <v>0</v>
      </c>
      <c r="R39" s="10">
        <f t="shared" si="5"/>
        <v>0</v>
      </c>
      <c r="T39" s="10">
        <f>IF(AND(L39&lt;M39,L39&lt;N39),1,0)</f>
        <v>0</v>
      </c>
      <c r="U39" s="10">
        <f>IF(AND(M39&lt;L39,M39&lt;N39),1,0)</f>
        <v>1</v>
      </c>
      <c r="V39" s="10">
        <f>IF(AND(N39&lt;M39,N39&lt;L39),1,0)</f>
        <v>0</v>
      </c>
    </row>
    <row r="40" spans="1:22" x14ac:dyDescent="0.25">
      <c r="A40" s="10" t="s">
        <v>38</v>
      </c>
      <c r="B40" s="10">
        <v>24</v>
      </c>
      <c r="C40" s="10">
        <v>2</v>
      </c>
      <c r="D40" s="10" t="s">
        <v>71</v>
      </c>
      <c r="E40" s="10" t="s">
        <v>70</v>
      </c>
      <c r="F40" s="10" t="s">
        <v>98</v>
      </c>
      <c r="G40" s="10" t="s">
        <v>97</v>
      </c>
      <c r="H40" s="10">
        <v>37</v>
      </c>
      <c r="I40" s="13">
        <v>6.8652632800382182E-3</v>
      </c>
      <c r="J40" s="16">
        <v>5.2593227560083439E-3</v>
      </c>
      <c r="K40" s="16">
        <v>7.8276234219239373E-3</v>
      </c>
      <c r="L40" s="13">
        <v>1.157493145917167E-2</v>
      </c>
      <c r="M40" s="16">
        <v>1.209317536154376E-2</v>
      </c>
      <c r="N40" s="16">
        <v>2.1327353505346359E-2</v>
      </c>
      <c r="P40" s="10">
        <f t="shared" si="3"/>
        <v>0</v>
      </c>
      <c r="Q40" s="10">
        <f t="shared" si="4"/>
        <v>1</v>
      </c>
      <c r="R40" s="10">
        <f t="shared" si="5"/>
        <v>0</v>
      </c>
      <c r="T40" s="10">
        <f>IF(AND(L40&lt;M40,L40&lt;N40),1,0)</f>
        <v>1</v>
      </c>
      <c r="U40" s="10">
        <f>IF(AND(M40&lt;L40,M40&lt;N40),1,0)</f>
        <v>0</v>
      </c>
      <c r="V40" s="10">
        <f>IF(AND(N40&lt;M40,N40&lt;L40),1,0)</f>
        <v>0</v>
      </c>
    </row>
    <row r="41" spans="1:22" x14ac:dyDescent="0.25">
      <c r="A41" s="10" t="s">
        <v>39</v>
      </c>
      <c r="B41" s="10">
        <v>24</v>
      </c>
      <c r="C41" s="10">
        <v>4</v>
      </c>
      <c r="D41" s="10" t="s">
        <v>76</v>
      </c>
      <c r="E41" s="10" t="s">
        <v>81</v>
      </c>
      <c r="F41" s="10" t="s">
        <v>97</v>
      </c>
      <c r="G41" s="10" t="s">
        <v>97</v>
      </c>
      <c r="H41" s="10">
        <v>3</v>
      </c>
      <c r="I41" s="13">
        <v>9.7167964778830506E-3</v>
      </c>
      <c r="J41" s="16">
        <v>2.134230492982472E-2</v>
      </c>
      <c r="K41" s="16">
        <v>1.8973062540111801E-2</v>
      </c>
      <c r="L41" s="13">
        <v>1.2409702744665661E-2</v>
      </c>
      <c r="M41" s="16">
        <v>1.1213823061575329E-2</v>
      </c>
      <c r="N41" s="16">
        <v>1.0723019211892809E-2</v>
      </c>
      <c r="P41" s="10">
        <f t="shared" si="3"/>
        <v>1</v>
      </c>
      <c r="Q41" s="10">
        <f t="shared" si="4"/>
        <v>0</v>
      </c>
      <c r="R41" s="10">
        <f t="shared" si="5"/>
        <v>0</v>
      </c>
      <c r="T41" s="10">
        <f>IF(AND(L41&lt;M41,L41&lt;N41),1,0)</f>
        <v>0</v>
      </c>
      <c r="U41" s="10">
        <f>IF(AND(M41&lt;L41,M41&lt;N41),1,0)</f>
        <v>0</v>
      </c>
      <c r="V41" s="10">
        <f>IF(AND(N41&lt;M41,N41&lt;L41),1,0)</f>
        <v>1</v>
      </c>
    </row>
    <row r="42" spans="1:22" x14ac:dyDescent="0.25">
      <c r="A42" s="10" t="s">
        <v>40</v>
      </c>
      <c r="B42" s="10">
        <v>60</v>
      </c>
      <c r="C42" s="10">
        <v>3</v>
      </c>
      <c r="D42" s="10" t="s">
        <v>80</v>
      </c>
      <c r="E42" s="10" t="s">
        <v>68</v>
      </c>
      <c r="F42" s="10" t="s">
        <v>98</v>
      </c>
      <c r="G42" s="10" t="s">
        <v>97</v>
      </c>
      <c r="H42" s="10">
        <v>36</v>
      </c>
      <c r="I42" s="13">
        <v>4.3788598593200889E-2</v>
      </c>
      <c r="J42" s="16">
        <v>3.8699071805676839E-2</v>
      </c>
      <c r="K42" s="16">
        <v>1.6165249145435129E-2</v>
      </c>
      <c r="L42" s="13">
        <v>2.3737181296474862E-2</v>
      </c>
      <c r="M42" s="16">
        <v>3.2484741357539287E-2</v>
      </c>
      <c r="N42" s="16">
        <v>3.9775614583846167E-2</v>
      </c>
      <c r="P42" s="10">
        <f t="shared" si="3"/>
        <v>0</v>
      </c>
      <c r="Q42" s="10">
        <f t="shared" si="4"/>
        <v>0</v>
      </c>
      <c r="R42" s="10">
        <f t="shared" si="5"/>
        <v>1</v>
      </c>
      <c r="T42" s="10">
        <f>IF(AND(L42&lt;M42,L42&lt;N42),1,0)</f>
        <v>1</v>
      </c>
      <c r="U42" s="10">
        <f>IF(AND(M42&lt;L42,M42&lt;N42),1,0)</f>
        <v>0</v>
      </c>
      <c r="V42" s="10">
        <f>IF(AND(N42&lt;M42,N42&lt;L42),1,0)</f>
        <v>0</v>
      </c>
    </row>
    <row r="43" spans="1:22" x14ac:dyDescent="0.25">
      <c r="A43" s="10" t="s">
        <v>41</v>
      </c>
      <c r="B43" s="10">
        <v>72</v>
      </c>
      <c r="C43" s="10">
        <v>3</v>
      </c>
      <c r="D43" s="10" t="s">
        <v>69</v>
      </c>
      <c r="E43" s="10" t="s">
        <v>77</v>
      </c>
      <c r="F43" s="10" t="s">
        <v>97</v>
      </c>
      <c r="G43" s="10" t="s">
        <v>97</v>
      </c>
      <c r="H43" s="10">
        <v>37</v>
      </c>
      <c r="I43" s="13">
        <v>1.7351775617020389E-2</v>
      </c>
      <c r="J43" s="16">
        <v>3.821662342227504E-2</v>
      </c>
      <c r="K43" s="16">
        <v>1.292898383297124E-2</v>
      </c>
      <c r="L43" s="13">
        <v>2.0748223166453809E-2</v>
      </c>
      <c r="M43" s="16">
        <v>1.351491736784108E-2</v>
      </c>
      <c r="N43" s="16">
        <v>3.551612091777108E-2</v>
      </c>
      <c r="P43" s="10">
        <f t="shared" si="3"/>
        <v>0</v>
      </c>
      <c r="Q43" s="10">
        <f t="shared" si="4"/>
        <v>0</v>
      </c>
      <c r="R43" s="10">
        <f t="shared" si="5"/>
        <v>1</v>
      </c>
      <c r="T43" s="10">
        <f>IF(AND(L43&lt;M43,L43&lt;N43),1,0)</f>
        <v>0</v>
      </c>
      <c r="U43" s="10">
        <f>IF(AND(M43&lt;L43,M43&lt;N43),1,0)</f>
        <v>1</v>
      </c>
      <c r="V43" s="10">
        <f>IF(AND(N43&lt;M43,N43&lt;L43),1,0)</f>
        <v>0</v>
      </c>
    </row>
    <row r="44" spans="1:22" x14ac:dyDescent="0.25">
      <c r="A44" s="10" t="s">
        <v>42</v>
      </c>
      <c r="B44" s="10">
        <v>36</v>
      </c>
      <c r="C44" s="10">
        <v>2</v>
      </c>
      <c r="D44" s="10" t="s">
        <v>69</v>
      </c>
      <c r="E44" s="10" t="s">
        <v>81</v>
      </c>
      <c r="F44" s="10" t="s">
        <v>98</v>
      </c>
      <c r="G44" s="10" t="s">
        <v>98</v>
      </c>
      <c r="H44" s="10">
        <v>24</v>
      </c>
      <c r="I44" s="13">
        <v>1.8512774635079918E-2</v>
      </c>
      <c r="J44" s="16">
        <v>1.8656387611643649E-2</v>
      </c>
      <c r="K44" s="16">
        <v>1.435250514309153E-2</v>
      </c>
      <c r="L44" s="13">
        <v>2.2723163902264601E-2</v>
      </c>
      <c r="M44" s="16">
        <v>2.0660479897455741E-2</v>
      </c>
      <c r="N44" s="16">
        <v>7.6298710035152165E-2</v>
      </c>
      <c r="P44" s="10">
        <f t="shared" si="3"/>
        <v>0</v>
      </c>
      <c r="Q44" s="10">
        <f t="shared" si="4"/>
        <v>0</v>
      </c>
      <c r="R44" s="10">
        <f t="shared" si="5"/>
        <v>1</v>
      </c>
      <c r="T44" s="10">
        <f>IF(AND(L44&lt;M44,L44&lt;N44),1,0)</f>
        <v>0</v>
      </c>
      <c r="U44" s="10">
        <f>IF(AND(M44&lt;L44,M44&lt;N44),1,0)</f>
        <v>1</v>
      </c>
      <c r="V44" s="10">
        <f>IF(AND(N44&lt;M44,N44&lt;L44),1,0)</f>
        <v>0</v>
      </c>
    </row>
    <row r="45" spans="1:22" x14ac:dyDescent="0.25">
      <c r="A45" s="10" t="s">
        <v>43</v>
      </c>
      <c r="B45" s="10">
        <v>12</v>
      </c>
      <c r="C45" s="10">
        <v>2</v>
      </c>
      <c r="D45" s="10" t="s">
        <v>90</v>
      </c>
      <c r="E45" s="10" t="s">
        <v>70</v>
      </c>
      <c r="F45" s="10" t="s">
        <v>98</v>
      </c>
      <c r="G45" s="10" t="s">
        <v>97</v>
      </c>
      <c r="H45" s="10">
        <v>12</v>
      </c>
      <c r="I45" s="13">
        <v>7.9184860196326676E-3</v>
      </c>
      <c r="J45" s="16">
        <v>7.7661065411727534E-3</v>
      </c>
      <c r="K45" s="16">
        <v>6.7626998038978993E-3</v>
      </c>
      <c r="L45" s="13">
        <v>1.4897641887359481E-2</v>
      </c>
      <c r="M45" s="16">
        <v>3.881216306170119E-3</v>
      </c>
      <c r="N45" s="16">
        <v>3.5175480538349548E-3</v>
      </c>
      <c r="P45" s="10">
        <f t="shared" si="3"/>
        <v>0</v>
      </c>
      <c r="Q45" s="10">
        <f t="shared" si="4"/>
        <v>0</v>
      </c>
      <c r="R45" s="10">
        <f t="shared" si="5"/>
        <v>1</v>
      </c>
      <c r="T45" s="10">
        <f>IF(AND(L45&lt;M45,L45&lt;N45),1,0)</f>
        <v>0</v>
      </c>
      <c r="U45" s="10">
        <f>IF(AND(M45&lt;L45,M45&lt;N45),1,0)</f>
        <v>0</v>
      </c>
      <c r="V45" s="10">
        <f>IF(AND(N45&lt;M45,N45&lt;L45),1,0)</f>
        <v>1</v>
      </c>
    </row>
    <row r="46" spans="1:22" x14ac:dyDescent="0.25">
      <c r="A46" s="10" t="s">
        <v>44</v>
      </c>
      <c r="B46" s="10">
        <v>12</v>
      </c>
      <c r="C46" s="10">
        <v>2</v>
      </c>
      <c r="D46" s="10" t="s">
        <v>76</v>
      </c>
      <c r="E46" s="10" t="s">
        <v>75</v>
      </c>
      <c r="F46" s="10" t="s">
        <v>97</v>
      </c>
      <c r="G46" s="10" t="s">
        <v>98</v>
      </c>
      <c r="H46" s="10">
        <v>34</v>
      </c>
      <c r="I46" s="13">
        <v>1.1300694554591619E-2</v>
      </c>
      <c r="J46" s="16">
        <v>1.7632188278813379E-2</v>
      </c>
      <c r="K46" s="16">
        <v>1.875903226953568E-2</v>
      </c>
      <c r="L46" s="13">
        <v>1.200661040054604E-2</v>
      </c>
      <c r="M46" s="16">
        <v>2.279651633071578E-2</v>
      </c>
      <c r="N46" s="16">
        <v>1.2493322570964719E-2</v>
      </c>
      <c r="P46" s="10">
        <f t="shared" si="3"/>
        <v>1</v>
      </c>
      <c r="Q46" s="10">
        <f t="shared" si="4"/>
        <v>0</v>
      </c>
      <c r="R46" s="10">
        <f t="shared" si="5"/>
        <v>0</v>
      </c>
      <c r="T46" s="10">
        <f>IF(AND(L46&lt;M46,L46&lt;N46),1,0)</f>
        <v>1</v>
      </c>
      <c r="U46" s="10">
        <f>IF(AND(M46&lt;L46,M46&lt;N46),1,0)</f>
        <v>0</v>
      </c>
      <c r="V46" s="10">
        <f>IF(AND(N46&lt;M46,N46&lt;L46),1,0)</f>
        <v>0</v>
      </c>
    </row>
    <row r="47" spans="1:22" x14ac:dyDescent="0.25">
      <c r="A47" s="10" t="s">
        <v>45</v>
      </c>
      <c r="B47" s="10">
        <v>48</v>
      </c>
      <c r="C47" s="10">
        <v>12</v>
      </c>
      <c r="D47" s="10" t="s">
        <v>83</v>
      </c>
      <c r="E47" s="10" t="s">
        <v>84</v>
      </c>
      <c r="F47" s="10" t="s">
        <v>97</v>
      </c>
      <c r="G47" s="10" t="s">
        <v>98</v>
      </c>
      <c r="H47" s="10">
        <v>45</v>
      </c>
      <c r="I47" s="13">
        <v>7.0649678538196002E-3</v>
      </c>
      <c r="J47" s="16">
        <v>3.50597721416143E-2</v>
      </c>
      <c r="K47" s="16">
        <v>1.683764171056009E-2</v>
      </c>
      <c r="L47" s="13">
        <v>3.3176694619944172E-2</v>
      </c>
      <c r="M47" s="16">
        <v>5.2771744869514602E-2</v>
      </c>
      <c r="N47" s="16">
        <v>1.200369474825122E-2</v>
      </c>
      <c r="P47" s="10">
        <f t="shared" si="3"/>
        <v>1</v>
      </c>
      <c r="Q47" s="10">
        <f t="shared" si="4"/>
        <v>0</v>
      </c>
      <c r="R47" s="10">
        <f t="shared" si="5"/>
        <v>0</v>
      </c>
      <c r="T47" s="10">
        <f>IF(AND(L47&lt;M47,L47&lt;N47),1,0)</f>
        <v>0</v>
      </c>
      <c r="U47" s="10">
        <f>IF(AND(M47&lt;L47,M47&lt;N47),1,0)</f>
        <v>0</v>
      </c>
      <c r="V47" s="10">
        <f>IF(AND(N47&lt;M47,N47&lt;L47),1,0)</f>
        <v>1</v>
      </c>
    </row>
    <row r="48" spans="1:22" x14ac:dyDescent="0.25">
      <c r="A48" s="10" t="s">
        <v>46</v>
      </c>
      <c r="B48" s="10">
        <v>24</v>
      </c>
      <c r="C48" s="10">
        <v>2</v>
      </c>
      <c r="D48" s="10" t="s">
        <v>91</v>
      </c>
      <c r="E48" s="10" t="s">
        <v>70</v>
      </c>
      <c r="F48" s="10" t="s">
        <v>98</v>
      </c>
      <c r="G48" s="10" t="s">
        <v>98</v>
      </c>
      <c r="H48" s="10">
        <v>39</v>
      </c>
      <c r="I48" s="13">
        <v>1.080308870352638E-2</v>
      </c>
      <c r="J48" s="16">
        <v>0.22977155207155561</v>
      </c>
      <c r="K48" s="16">
        <v>1.089464813801928E-2</v>
      </c>
      <c r="L48" s="13">
        <v>2.9868523743363341E-2</v>
      </c>
      <c r="M48" s="16">
        <v>2.9957078713512261E-2</v>
      </c>
      <c r="N48" s="16">
        <v>5.6937436026553191E-2</v>
      </c>
      <c r="P48" s="10">
        <f t="shared" si="3"/>
        <v>1</v>
      </c>
      <c r="Q48" s="10">
        <f t="shared" si="4"/>
        <v>0</v>
      </c>
      <c r="R48" s="10">
        <f t="shared" si="5"/>
        <v>0</v>
      </c>
      <c r="T48" s="10">
        <f>IF(AND(L48&lt;M48,L48&lt;N48),1,0)</f>
        <v>1</v>
      </c>
      <c r="U48" s="10">
        <f>IF(AND(M48&lt;L48,M48&lt;N48),1,0)</f>
        <v>0</v>
      </c>
      <c r="V48" s="10">
        <f>IF(AND(N48&lt;M48,N48&lt;L48),1,0)</f>
        <v>0</v>
      </c>
    </row>
    <row r="49" spans="1:22" x14ac:dyDescent="0.25">
      <c r="A49" s="10" t="s">
        <v>47</v>
      </c>
      <c r="B49" s="10">
        <v>12</v>
      </c>
      <c r="C49" s="10">
        <v>2</v>
      </c>
      <c r="D49" s="10" t="s">
        <v>76</v>
      </c>
      <c r="E49" s="10" t="s">
        <v>81</v>
      </c>
      <c r="F49" s="10" t="s">
        <v>97</v>
      </c>
      <c r="G49" s="10" t="s">
        <v>97</v>
      </c>
      <c r="H49" s="10">
        <v>45</v>
      </c>
      <c r="I49" s="13">
        <v>4.4924941955036199E-2</v>
      </c>
      <c r="J49" s="16">
        <v>9.9297226892658186E-2</v>
      </c>
      <c r="K49" s="16">
        <v>6.5234744666582231E-2</v>
      </c>
      <c r="L49" s="13">
        <v>3.0781919070347458E-2</v>
      </c>
      <c r="M49" s="16">
        <v>4.7042200618908597E-2</v>
      </c>
      <c r="N49" s="16">
        <v>2.7331929936095501E-2</v>
      </c>
      <c r="P49" s="10">
        <f t="shared" si="3"/>
        <v>1</v>
      </c>
      <c r="Q49" s="10">
        <f t="shared" si="4"/>
        <v>0</v>
      </c>
      <c r="R49" s="10">
        <f t="shared" si="5"/>
        <v>0</v>
      </c>
      <c r="T49" s="10">
        <f>IF(AND(L49&lt;M49,L49&lt;N49),1,0)</f>
        <v>0</v>
      </c>
      <c r="U49" s="10">
        <f>IF(AND(M49&lt;L49,M49&lt;N49),1,0)</f>
        <v>0</v>
      </c>
      <c r="V49" s="10">
        <f>IF(AND(N49&lt;M49,N49&lt;L49),1,0)</f>
        <v>1</v>
      </c>
    </row>
    <row r="50" spans="1:22" x14ac:dyDescent="0.25">
      <c r="A50" s="10" t="s">
        <v>48</v>
      </c>
      <c r="B50" s="10">
        <v>12</v>
      </c>
      <c r="C50" s="10">
        <v>2</v>
      </c>
      <c r="D50" s="10" t="s">
        <v>90</v>
      </c>
      <c r="E50" s="10" t="s">
        <v>81</v>
      </c>
      <c r="F50" s="10" t="s">
        <v>98</v>
      </c>
      <c r="G50" s="10" t="s">
        <v>97</v>
      </c>
      <c r="H50" s="10">
        <v>6</v>
      </c>
      <c r="I50" s="13">
        <v>1.2877037062319191E-2</v>
      </c>
      <c r="J50" s="16">
        <v>2.3220171681003741E-2</v>
      </c>
      <c r="K50" s="16">
        <v>2.0973199715697489E-2</v>
      </c>
      <c r="L50" s="13">
        <v>1.3527947371120969E-2</v>
      </c>
      <c r="M50" s="16">
        <v>7.0713965644191969E-3</v>
      </c>
      <c r="N50" s="16">
        <v>5.9184864004524782E-3</v>
      </c>
      <c r="P50" s="10">
        <f t="shared" si="3"/>
        <v>1</v>
      </c>
      <c r="Q50" s="10">
        <f t="shared" si="4"/>
        <v>0</v>
      </c>
      <c r="R50" s="10">
        <f t="shared" si="5"/>
        <v>0</v>
      </c>
      <c r="T50" s="10">
        <f>IF(AND(L50&lt;M50,L50&lt;N50),1,0)</f>
        <v>0</v>
      </c>
      <c r="U50" s="10">
        <f>IF(AND(M50&lt;L50,M50&lt;N50),1,0)</f>
        <v>0</v>
      </c>
      <c r="V50" s="10">
        <f>IF(AND(N50&lt;M50,N50&lt;L50),1,0)</f>
        <v>1</v>
      </c>
    </row>
    <row r="51" spans="1:22" x14ac:dyDescent="0.25">
      <c r="A51" s="10" t="s">
        <v>49</v>
      </c>
      <c r="B51" s="10">
        <v>60</v>
      </c>
      <c r="C51" s="10">
        <v>2</v>
      </c>
      <c r="D51" s="10" t="s">
        <v>82</v>
      </c>
      <c r="E51" s="10" t="s">
        <v>72</v>
      </c>
      <c r="F51" s="10" t="s">
        <v>98</v>
      </c>
      <c r="G51" s="10" t="s">
        <v>97</v>
      </c>
      <c r="H51" s="10">
        <v>18</v>
      </c>
      <c r="I51" s="13">
        <v>3.36351848216878E-2</v>
      </c>
      <c r="J51" s="16">
        <v>1.9766748432558628E-2</v>
      </c>
      <c r="K51" s="16">
        <v>2.227916426661971E-2</v>
      </c>
      <c r="L51" s="13">
        <v>1.5713042086223129E-2</v>
      </c>
      <c r="M51" s="16">
        <v>1.1083758854965729E-2</v>
      </c>
      <c r="N51" s="16">
        <v>1.369496750002056E-2</v>
      </c>
      <c r="P51" s="10">
        <f t="shared" si="3"/>
        <v>0</v>
      </c>
      <c r="Q51" s="10">
        <f t="shared" si="4"/>
        <v>1</v>
      </c>
      <c r="R51" s="10">
        <f t="shared" si="5"/>
        <v>0</v>
      </c>
      <c r="T51" s="10">
        <f>IF(AND(L51&lt;M51,L51&lt;N51),1,0)</f>
        <v>0</v>
      </c>
      <c r="U51" s="10">
        <f>IF(AND(M51&lt;L51,M51&lt;N51),1,0)</f>
        <v>1</v>
      </c>
      <c r="V51" s="10">
        <f>IF(AND(N51&lt;M51,N51&lt;L51),1,0)</f>
        <v>0</v>
      </c>
    </row>
    <row r="52" spans="1:22" x14ac:dyDescent="0.25">
      <c r="A52" s="10" t="s">
        <v>50</v>
      </c>
      <c r="B52" s="10">
        <v>72</v>
      </c>
      <c r="C52" s="10">
        <v>2</v>
      </c>
      <c r="D52" s="10" t="s">
        <v>69</v>
      </c>
      <c r="E52" s="10" t="s">
        <v>70</v>
      </c>
      <c r="F52" s="10" t="s">
        <v>98</v>
      </c>
      <c r="G52" s="10" t="s">
        <v>97</v>
      </c>
      <c r="H52" s="10">
        <v>24</v>
      </c>
      <c r="I52" s="13">
        <v>1.573954735971167E-2</v>
      </c>
      <c r="J52" s="16">
        <v>8.2687641911238698E-3</v>
      </c>
      <c r="K52" s="16">
        <v>7.8478409872759815E-3</v>
      </c>
      <c r="L52" s="13">
        <v>1.4464705289503209E-2</v>
      </c>
      <c r="M52" s="16">
        <v>2.0880773553070709E-2</v>
      </c>
      <c r="N52" s="16">
        <v>5.4517419164026817E-2</v>
      </c>
      <c r="P52" s="10">
        <f t="shared" si="3"/>
        <v>0</v>
      </c>
      <c r="Q52" s="10">
        <f t="shared" si="4"/>
        <v>0</v>
      </c>
      <c r="R52" s="10">
        <f t="shared" si="5"/>
        <v>1</v>
      </c>
      <c r="T52" s="10">
        <f>IF(AND(L52&lt;M52,L52&lt;N52),1,0)</f>
        <v>1</v>
      </c>
      <c r="U52" s="10">
        <f>IF(AND(M52&lt;L52,M52&lt;N52),1,0)</f>
        <v>0</v>
      </c>
      <c r="V52" s="10">
        <f>IF(AND(N52&lt;M52,N52&lt;L52),1,0)</f>
        <v>0</v>
      </c>
    </row>
    <row r="53" spans="1:22" x14ac:dyDescent="0.25">
      <c r="A53" s="10" t="s">
        <v>51</v>
      </c>
      <c r="B53" s="10">
        <v>12</v>
      </c>
      <c r="C53" s="10">
        <v>2</v>
      </c>
      <c r="D53" s="10" t="s">
        <v>80</v>
      </c>
      <c r="E53" s="10" t="s">
        <v>68</v>
      </c>
      <c r="F53" s="10" t="s">
        <v>97</v>
      </c>
      <c r="G53" s="10" t="s">
        <v>98</v>
      </c>
      <c r="H53" s="10">
        <v>36</v>
      </c>
      <c r="I53" s="13">
        <v>0.18069176429490871</v>
      </c>
      <c r="J53" s="16">
        <v>0.24246451316831799</v>
      </c>
      <c r="K53" s="16">
        <v>0.18200009346817289</v>
      </c>
      <c r="L53" s="13">
        <v>0.25479354326544312</v>
      </c>
      <c r="M53" s="16">
        <v>0.22537662666490699</v>
      </c>
      <c r="N53" s="16">
        <v>0.21084868154555331</v>
      </c>
      <c r="P53" s="10">
        <f t="shared" si="3"/>
        <v>1</v>
      </c>
      <c r="Q53" s="10">
        <f t="shared" si="4"/>
        <v>0</v>
      </c>
      <c r="R53" s="10">
        <f t="shared" si="5"/>
        <v>0</v>
      </c>
      <c r="T53" s="10">
        <f>IF(AND(L53&lt;M53,L53&lt;N53),1,0)</f>
        <v>0</v>
      </c>
      <c r="U53" s="10">
        <f>IF(AND(M53&lt;L53,M53&lt;N53),1,0)</f>
        <v>0</v>
      </c>
      <c r="V53" s="10">
        <f>IF(AND(N53&lt;M53,N53&lt;L53),1,0)</f>
        <v>1</v>
      </c>
    </row>
    <row r="54" spans="1:22" x14ac:dyDescent="0.25">
      <c r="A54" s="10" t="s">
        <v>52</v>
      </c>
      <c r="B54" s="10">
        <v>12</v>
      </c>
      <c r="C54" s="10">
        <v>2</v>
      </c>
      <c r="D54" s="10" t="s">
        <v>86</v>
      </c>
      <c r="E54" s="10" t="s">
        <v>70</v>
      </c>
      <c r="F54" s="10" t="s">
        <v>98</v>
      </c>
      <c r="G54" s="10" t="s">
        <v>98</v>
      </c>
      <c r="H54" s="10">
        <v>24</v>
      </c>
      <c r="I54" s="13">
        <v>7.9430431504818322E-3</v>
      </c>
      <c r="J54" s="16">
        <v>9.3650107833886595E-3</v>
      </c>
      <c r="K54" s="16">
        <v>7.0428610304574448E-3</v>
      </c>
      <c r="L54" s="13">
        <v>2.1003876471283881E-2</v>
      </c>
      <c r="M54" s="16">
        <v>1.3507817991300901E-2</v>
      </c>
      <c r="N54" s="16">
        <v>1.465106791119623E-2</v>
      </c>
      <c r="P54" s="10">
        <f t="shared" si="3"/>
        <v>0</v>
      </c>
      <c r="Q54" s="10">
        <f t="shared" si="4"/>
        <v>0</v>
      </c>
      <c r="R54" s="10">
        <f t="shared" si="5"/>
        <v>1</v>
      </c>
      <c r="T54" s="10">
        <f>IF(AND(L54&lt;M54,L54&lt;N54),1,0)</f>
        <v>0</v>
      </c>
      <c r="U54" s="10">
        <f>IF(AND(M54&lt;L54,M54&lt;N54),1,0)</f>
        <v>1</v>
      </c>
      <c r="V54" s="10">
        <f>IF(AND(N54&lt;M54,N54&lt;L54),1,0)</f>
        <v>0</v>
      </c>
    </row>
  </sheetData>
  <mergeCells count="5">
    <mergeCell ref="I1:K1"/>
    <mergeCell ref="L1:N1"/>
    <mergeCell ref="B1:H1"/>
    <mergeCell ref="Y1:AA1"/>
    <mergeCell ref="AC1:A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AAFFC-C32C-426B-A941-B0C921E08151}">
  <dimension ref="A1:S210"/>
  <sheetViews>
    <sheetView workbookViewId="0">
      <selection activeCell="I3" sqref="I3:I210"/>
    </sheetView>
  </sheetViews>
  <sheetFormatPr defaultRowHeight="15.75" x14ac:dyDescent="0.25"/>
  <cols>
    <col min="1" max="1" width="5.7109375" style="10" bestFit="1" customWidth="1"/>
    <col min="2" max="2" width="23.140625" style="10" customWidth="1"/>
    <col min="3" max="7" width="9.140625" style="10"/>
    <col min="8" max="8" width="2.28515625" style="10" customWidth="1"/>
    <col min="9" max="13" width="9.140625" style="10"/>
    <col min="14" max="14" width="2.140625" style="10" customWidth="1"/>
    <col min="15" max="16384" width="9.140625" style="10"/>
  </cols>
  <sheetData>
    <row r="1" spans="1:19" x14ac:dyDescent="0.25">
      <c r="C1" s="11" t="s">
        <v>64</v>
      </c>
      <c r="D1" s="11"/>
      <c r="E1" s="11"/>
      <c r="F1" s="11"/>
      <c r="G1" s="11"/>
      <c r="I1" s="11" t="s">
        <v>65</v>
      </c>
      <c r="J1" s="11"/>
      <c r="K1" s="11"/>
      <c r="L1" s="11"/>
      <c r="M1" s="11"/>
      <c r="O1" s="11" t="s">
        <v>66</v>
      </c>
      <c r="P1" s="11"/>
      <c r="Q1" s="11"/>
      <c r="R1" s="11"/>
      <c r="S1" s="11"/>
    </row>
    <row r="2" spans="1:19" x14ac:dyDescent="0.25">
      <c r="A2" s="7" t="s">
        <v>0</v>
      </c>
      <c r="B2" s="7" t="s">
        <v>63</v>
      </c>
      <c r="C2" s="7" t="s">
        <v>58</v>
      </c>
      <c r="D2" s="7" t="s">
        <v>59</v>
      </c>
      <c r="E2" s="7" t="s">
        <v>60</v>
      </c>
      <c r="F2" s="7" t="s">
        <v>61</v>
      </c>
      <c r="G2" s="7" t="s">
        <v>62</v>
      </c>
      <c r="I2" s="7" t="s">
        <v>58</v>
      </c>
      <c r="J2" s="7" t="s">
        <v>59</v>
      </c>
      <c r="K2" s="7" t="s">
        <v>60</v>
      </c>
      <c r="L2" s="7" t="s">
        <v>61</v>
      </c>
      <c r="M2" s="7" t="s">
        <v>62</v>
      </c>
      <c r="O2" s="7" t="s">
        <v>58</v>
      </c>
      <c r="P2" s="7" t="s">
        <v>59</v>
      </c>
      <c r="Q2" s="7" t="s">
        <v>60</v>
      </c>
      <c r="R2" s="7" t="s">
        <v>61</v>
      </c>
      <c r="S2" s="7" t="s">
        <v>62</v>
      </c>
    </row>
    <row r="3" spans="1:19" x14ac:dyDescent="0.25">
      <c r="A3" s="8" t="s">
        <v>1</v>
      </c>
      <c r="B3" s="10">
        <v>1</v>
      </c>
      <c r="C3" s="10">
        <v>1.3708349963379831E-4</v>
      </c>
      <c r="D3" s="10">
        <v>1.3708349963379831E-4</v>
      </c>
      <c r="E3" s="10">
        <v>1.170826629496435E-2</v>
      </c>
      <c r="F3" s="10">
        <v>1.170826629496435E-2</v>
      </c>
      <c r="G3" s="10">
        <v>2.5185852003819019E-3</v>
      </c>
      <c r="I3">
        <v>4.3687677584745198E-4</v>
      </c>
      <c r="J3">
        <v>4.3687677584745198E-4</v>
      </c>
      <c r="K3">
        <v>2.0901597447263501E-2</v>
      </c>
      <c r="L3">
        <v>2.0901597447263501E-2</v>
      </c>
      <c r="M3">
        <v>4.4961783981339017E-3</v>
      </c>
      <c r="O3">
        <v>1.7373830098996209E-3</v>
      </c>
      <c r="P3">
        <v>1.7373830098996209E-3</v>
      </c>
      <c r="Q3">
        <v>4.1681926657720858E-2</v>
      </c>
      <c r="R3">
        <v>4.1681926657720858E-2</v>
      </c>
      <c r="S3">
        <v>8.9662705783084724E-3</v>
      </c>
    </row>
    <row r="4" spans="1:19" x14ac:dyDescent="0.25">
      <c r="A4" s="9"/>
      <c r="B4" s="10">
        <v>6</v>
      </c>
      <c r="C4" s="10">
        <v>1.860102759775612E-3</v>
      </c>
      <c r="D4" s="10">
        <v>6.6963699351922035E-2</v>
      </c>
      <c r="E4" s="10">
        <v>4.3128908631863291E-2</v>
      </c>
      <c r="F4" s="10">
        <v>3.7914103793880577E-2</v>
      </c>
      <c r="G4" s="10">
        <v>8.2625638300533061E-3</v>
      </c>
      <c r="I4">
        <v>4.9127719515417465E-4</v>
      </c>
      <c r="J4">
        <v>4.4214947563875713E-3</v>
      </c>
      <c r="K4">
        <v>2.2164773744709751E-2</v>
      </c>
      <c r="L4">
        <v>1.7798658438254119E-2</v>
      </c>
      <c r="M4">
        <v>3.8600642236426988E-3</v>
      </c>
      <c r="O4">
        <v>1.216781114854151E-3</v>
      </c>
      <c r="P4">
        <v>7.3006866891249054E-3</v>
      </c>
      <c r="Q4">
        <v>3.4882389752626621E-2</v>
      </c>
      <c r="R4">
        <v>2.8538936123819081E-2</v>
      </c>
      <c r="S4">
        <v>6.1968460027307963E-3</v>
      </c>
    </row>
    <row r="5" spans="1:19" x14ac:dyDescent="0.25">
      <c r="A5" s="9"/>
      <c r="B5" s="10">
        <v>9</v>
      </c>
      <c r="C5" s="10">
        <v>1.645821004436855E-3</v>
      </c>
      <c r="D5" s="10">
        <v>0.13331150135938519</v>
      </c>
      <c r="E5" s="10">
        <v>4.0568719531639832E-2</v>
      </c>
      <c r="F5" s="10">
        <v>3.5771669576765731E-2</v>
      </c>
      <c r="G5" s="10">
        <v>7.7555310903452872E-3</v>
      </c>
      <c r="I5">
        <v>5.9419818888593976E-4</v>
      </c>
      <c r="J5">
        <v>3.5651891333156379E-3</v>
      </c>
      <c r="K5">
        <v>2.437618076906101E-2</v>
      </c>
      <c r="L5">
        <v>1.896848287946036E-2</v>
      </c>
      <c r="M5">
        <v>4.1257398851096494E-3</v>
      </c>
      <c r="O5">
        <v>8.5824561854654178E-4</v>
      </c>
      <c r="P5">
        <v>7.724210566918876E-3</v>
      </c>
      <c r="Q5">
        <v>2.9295829371201319E-2</v>
      </c>
      <c r="R5">
        <v>2.219035479457639E-2</v>
      </c>
      <c r="S5">
        <v>4.8118168467514207E-3</v>
      </c>
    </row>
    <row r="6" spans="1:19" x14ac:dyDescent="0.25">
      <c r="A6" s="9"/>
      <c r="B6" s="10">
        <v>12</v>
      </c>
      <c r="C6" s="10">
        <v>2.2059577499927139E-3</v>
      </c>
      <c r="D6" s="10">
        <v>0.31765791599895088</v>
      </c>
      <c r="E6" s="10">
        <v>4.6967624487435113E-2</v>
      </c>
      <c r="F6" s="10">
        <v>3.7922167775224128E-2</v>
      </c>
      <c r="G6" s="10">
        <v>8.2572347752360928E-3</v>
      </c>
      <c r="I6">
        <v>1.6975370166829359E-3</v>
      </c>
      <c r="J6">
        <v>2.037044420019523E-2</v>
      </c>
      <c r="K6">
        <v>4.1201177370106007E-2</v>
      </c>
      <c r="L6">
        <v>2.9256988960323579E-2</v>
      </c>
      <c r="M6">
        <v>6.3771022916387504E-3</v>
      </c>
      <c r="O6">
        <v>1.941208010651159E-3</v>
      </c>
      <c r="P6">
        <v>2.32944961278139E-2</v>
      </c>
      <c r="Q6">
        <v>4.4059142191503892E-2</v>
      </c>
      <c r="R6">
        <v>3.2089053626452937E-2</v>
      </c>
      <c r="S6">
        <v>6.991058196923655E-3</v>
      </c>
    </row>
    <row r="7" spans="1:19" x14ac:dyDescent="0.25">
      <c r="A7" s="9" t="s">
        <v>2</v>
      </c>
      <c r="B7" s="10">
        <v>1</v>
      </c>
      <c r="C7" s="10">
        <v>9.3987283875960601E-2</v>
      </c>
      <c r="D7" s="10">
        <v>9.3987283875960601E-2</v>
      </c>
      <c r="E7" s="10">
        <v>0.30657345592200352</v>
      </c>
      <c r="F7" s="10">
        <v>0.30657345592200352</v>
      </c>
      <c r="G7" s="10">
        <v>7.0369727296107826E-2</v>
      </c>
      <c r="I7">
        <v>5.8834771470032713E-3</v>
      </c>
      <c r="J7">
        <v>5.8834771470032713E-3</v>
      </c>
      <c r="K7">
        <v>7.6703827459933649E-2</v>
      </c>
      <c r="L7">
        <v>7.6703827459933649E-2</v>
      </c>
      <c r="M7">
        <v>1.7606310385516449E-2</v>
      </c>
      <c r="O7">
        <v>5.8548628737453154E-3</v>
      </c>
      <c r="P7">
        <v>5.8548628737453154E-3</v>
      </c>
      <c r="Q7">
        <v>7.6517075700429871E-2</v>
      </c>
      <c r="R7">
        <v>7.6517075700429871E-2</v>
      </c>
      <c r="S7">
        <v>1.756344408338071E-2</v>
      </c>
    </row>
    <row r="8" spans="1:19" x14ac:dyDescent="0.25">
      <c r="A8" s="9"/>
      <c r="B8" s="10">
        <v>6</v>
      </c>
      <c r="C8" s="10">
        <v>0.42258039067214459</v>
      </c>
      <c r="D8" s="10">
        <v>15.21289406419721</v>
      </c>
      <c r="E8" s="10">
        <v>0.65006183603726853</v>
      </c>
      <c r="F8" s="10">
        <v>0.50614352319503042</v>
      </c>
      <c r="G8" s="10">
        <v>0.15840932867996829</v>
      </c>
      <c r="I8">
        <v>4.3430996380292353E-2</v>
      </c>
      <c r="J8">
        <v>0.39087896742263117</v>
      </c>
      <c r="K8">
        <v>0.20840104697503889</v>
      </c>
      <c r="L8">
        <v>0.1634490012082522</v>
      </c>
      <c r="M8">
        <v>4.6840257597219492E-2</v>
      </c>
      <c r="O8">
        <v>6.5888697370182117E-2</v>
      </c>
      <c r="P8">
        <v>0.39533218422109268</v>
      </c>
      <c r="Q8">
        <v>0.25668793771851089</v>
      </c>
      <c r="R8">
        <v>0.19528965778679341</v>
      </c>
      <c r="S8">
        <v>5.9817405450627137E-2</v>
      </c>
    </row>
    <row r="9" spans="1:19" x14ac:dyDescent="0.25">
      <c r="A9" s="9"/>
      <c r="B9" s="10">
        <v>9</v>
      </c>
      <c r="C9" s="10">
        <v>0.31961075225736318</v>
      </c>
      <c r="D9" s="10">
        <v>25.88847093284642</v>
      </c>
      <c r="E9" s="10">
        <v>0.56534127061215267</v>
      </c>
      <c r="F9" s="10">
        <v>0.42413747216709352</v>
      </c>
      <c r="G9" s="10">
        <v>0.12546692236032919</v>
      </c>
      <c r="I9">
        <v>4.5107125282614381E-2</v>
      </c>
      <c r="J9">
        <v>0.5412855033913726</v>
      </c>
      <c r="K9">
        <v>0.21238438097613099</v>
      </c>
      <c r="L9">
        <v>0.17732168890997671</v>
      </c>
      <c r="M9">
        <v>4.7736508555860958E-2</v>
      </c>
      <c r="O9">
        <v>4.6760033767458943E-2</v>
      </c>
      <c r="P9">
        <v>0.42084030390713051</v>
      </c>
      <c r="Q9">
        <v>0.21624068481083511</v>
      </c>
      <c r="R9">
        <v>0.15971698241658999</v>
      </c>
      <c r="S9">
        <v>4.6808656364048767E-2</v>
      </c>
    </row>
    <row r="10" spans="1:19" x14ac:dyDescent="0.25">
      <c r="A10" s="9"/>
      <c r="B10" s="10">
        <v>12</v>
      </c>
      <c r="C10" s="10">
        <v>0.26449896829247921</v>
      </c>
      <c r="D10" s="10">
        <v>38.087851434116999</v>
      </c>
      <c r="E10" s="10">
        <v>0.51429463179434332</v>
      </c>
      <c r="F10" s="10">
        <v>0.39232828113965662</v>
      </c>
      <c r="G10" s="10">
        <v>0.1110245570709702</v>
      </c>
      <c r="I10">
        <v>5.9992818223853113E-2</v>
      </c>
      <c r="J10">
        <v>0.35995690934311858</v>
      </c>
      <c r="K10">
        <v>0.2449343141004402</v>
      </c>
      <c r="L10">
        <v>0.1988431651171737</v>
      </c>
      <c r="M10">
        <v>5.9607812902435768E-2</v>
      </c>
      <c r="O10">
        <v>4.6777461046841627E-2</v>
      </c>
      <c r="P10">
        <v>0.5613295325620995</v>
      </c>
      <c r="Q10">
        <v>0.2162809770803748</v>
      </c>
      <c r="R10">
        <v>0.17167449830426951</v>
      </c>
      <c r="S10">
        <v>4.7079243967725282E-2</v>
      </c>
    </row>
    <row r="11" spans="1:19" x14ac:dyDescent="0.25">
      <c r="A11" s="9" t="s">
        <v>3</v>
      </c>
      <c r="B11" s="10">
        <v>1</v>
      </c>
      <c r="C11" s="10">
        <v>8.5032022972186794E-4</v>
      </c>
      <c r="D11" s="10">
        <v>8.5032022972186794E-4</v>
      </c>
      <c r="E11" s="10">
        <v>2.9160250851490769E-2</v>
      </c>
      <c r="F11" s="10">
        <v>2.9160250851490769E-2</v>
      </c>
      <c r="G11" s="10">
        <v>6.308831370976562E-3</v>
      </c>
      <c r="I11">
        <v>5.4914481908928457E-4</v>
      </c>
      <c r="J11">
        <v>5.4914481908928457E-4</v>
      </c>
      <c r="K11">
        <v>2.343383918800512E-2</v>
      </c>
      <c r="L11">
        <v>2.343383918800512E-2</v>
      </c>
      <c r="M11">
        <v>5.0699200279392858E-3</v>
      </c>
      <c r="O11">
        <v>1.6075686508361881E-3</v>
      </c>
      <c r="P11">
        <v>1.6075686508361881E-3</v>
      </c>
      <c r="Q11">
        <v>4.0094496515559193E-2</v>
      </c>
      <c r="R11">
        <v>4.0094496515559193E-2</v>
      </c>
      <c r="S11">
        <v>8.6744595822960367E-3</v>
      </c>
    </row>
    <row r="12" spans="1:19" x14ac:dyDescent="0.25">
      <c r="A12" s="9"/>
      <c r="B12" s="10">
        <v>6</v>
      </c>
      <c r="C12" s="10">
        <v>2.3797420023750779E-2</v>
      </c>
      <c r="D12" s="10">
        <v>0.85670712085502787</v>
      </c>
      <c r="E12" s="10">
        <v>0.1542641242277373</v>
      </c>
      <c r="F12" s="10">
        <v>0.1186586475902148</v>
      </c>
      <c r="G12" s="10">
        <v>2.623698198142619E-2</v>
      </c>
      <c r="I12">
        <v>2.7442326874248389E-3</v>
      </c>
      <c r="J12">
        <v>2.469809418682355E-2</v>
      </c>
      <c r="K12">
        <v>5.2385424379543202E-2</v>
      </c>
      <c r="L12">
        <v>4.5409226900671347E-2</v>
      </c>
      <c r="M12">
        <v>9.8656527447805245E-3</v>
      </c>
      <c r="O12">
        <v>7.5078383001122356E-3</v>
      </c>
      <c r="P12">
        <v>4.5047029800673419E-2</v>
      </c>
      <c r="Q12">
        <v>8.6647783007485171E-2</v>
      </c>
      <c r="R12">
        <v>7.7156192384647479E-2</v>
      </c>
      <c r="S12">
        <v>1.690927335496736E-2</v>
      </c>
    </row>
    <row r="13" spans="1:19" x14ac:dyDescent="0.25">
      <c r="A13" s="9"/>
      <c r="B13" s="10">
        <v>9</v>
      </c>
      <c r="C13" s="10">
        <v>1.6813210315068799E-2</v>
      </c>
      <c r="D13" s="10">
        <v>1.3618700355205731</v>
      </c>
      <c r="E13" s="10">
        <v>0.12966576385102119</v>
      </c>
      <c r="F13" s="10">
        <v>9.408974398576464E-2</v>
      </c>
      <c r="G13" s="10">
        <v>2.0647565926455939E-2</v>
      </c>
      <c r="I13">
        <v>2.768481906480593E-3</v>
      </c>
      <c r="J13">
        <v>3.3221782877767121E-2</v>
      </c>
      <c r="K13">
        <v>5.2616365386451709E-2</v>
      </c>
      <c r="L13">
        <v>4.6696625725258789E-2</v>
      </c>
      <c r="M13">
        <v>1.0074730176120761E-2</v>
      </c>
      <c r="O13">
        <v>6.0465667596683557E-3</v>
      </c>
      <c r="P13">
        <v>5.4419100837015212E-2</v>
      </c>
      <c r="Q13">
        <v>7.7759673093888176E-2</v>
      </c>
      <c r="R13">
        <v>7.0035190754843865E-2</v>
      </c>
      <c r="S13">
        <v>1.519844848295193E-2</v>
      </c>
    </row>
    <row r="14" spans="1:19" x14ac:dyDescent="0.25">
      <c r="A14" s="9"/>
      <c r="B14" s="10">
        <v>12</v>
      </c>
      <c r="C14" s="10">
        <v>1.325493765436719E-2</v>
      </c>
      <c r="D14" s="10">
        <v>1.908711022228875</v>
      </c>
      <c r="E14" s="10">
        <v>0.11513009013445261</v>
      </c>
      <c r="F14" s="10">
        <v>8.5794165633360592E-2</v>
      </c>
      <c r="G14" s="10">
        <v>1.866754569060549E-2</v>
      </c>
      <c r="I14">
        <v>3.3960797078231848E-3</v>
      </c>
      <c r="J14">
        <v>2.0376478246939111E-2</v>
      </c>
      <c r="K14">
        <v>5.827589302467346E-2</v>
      </c>
      <c r="L14">
        <v>4.9324095305846249E-2</v>
      </c>
      <c r="M14">
        <v>1.083065492610547E-2</v>
      </c>
      <c r="O14">
        <v>4.7375713683261373E-3</v>
      </c>
      <c r="P14">
        <v>5.6850856419913637E-2</v>
      </c>
      <c r="Q14">
        <v>6.8830017930595788E-2</v>
      </c>
      <c r="R14">
        <v>5.9240582480874382E-2</v>
      </c>
      <c r="S14">
        <v>1.2818220564776481E-2</v>
      </c>
    </row>
    <row r="15" spans="1:19" x14ac:dyDescent="0.25">
      <c r="A15" s="9" t="s">
        <v>4</v>
      </c>
      <c r="B15" s="10">
        <v>1</v>
      </c>
      <c r="C15" s="10">
        <v>2.9393323360732128E-4</v>
      </c>
      <c r="D15" s="10">
        <v>2.9393323360732128E-4</v>
      </c>
      <c r="E15" s="10">
        <v>1.7144481141385452E-2</v>
      </c>
      <c r="F15" s="10">
        <v>1.7144481141385452E-2</v>
      </c>
      <c r="G15" s="10">
        <v>3.8092398593872361E-3</v>
      </c>
      <c r="I15">
        <v>2.489229666466848E-5</v>
      </c>
      <c r="J15">
        <v>2.489229666466848E-5</v>
      </c>
      <c r="K15">
        <v>4.9892180414037313E-3</v>
      </c>
      <c r="L15">
        <v>4.9892180414037313E-3</v>
      </c>
      <c r="M15">
        <v>1.1085274657051071E-3</v>
      </c>
      <c r="O15">
        <v>4.9780349074502496E-3</v>
      </c>
      <c r="P15">
        <v>4.9780349074502496E-3</v>
      </c>
      <c r="Q15">
        <v>7.0555190506795817E-2</v>
      </c>
      <c r="R15">
        <v>7.0555190506795817E-2</v>
      </c>
      <c r="S15">
        <v>1.5676277499957508E-2</v>
      </c>
    </row>
    <row r="16" spans="1:19" x14ac:dyDescent="0.25">
      <c r="A16" s="9"/>
      <c r="B16" s="10">
        <v>6</v>
      </c>
      <c r="C16" s="10">
        <v>1.4063839506175291E-2</v>
      </c>
      <c r="D16" s="10">
        <v>0.50629822222231058</v>
      </c>
      <c r="E16" s="10">
        <v>0.1185910599757642</v>
      </c>
      <c r="F16" s="10">
        <v>9.7612098693041702E-2</v>
      </c>
      <c r="G16" s="10">
        <v>2.2033987558192379E-2</v>
      </c>
      <c r="I16">
        <v>1.0449352383580959E-3</v>
      </c>
      <c r="J16">
        <v>6.2696114301485769E-3</v>
      </c>
      <c r="K16">
        <v>3.2325458053337718E-2</v>
      </c>
      <c r="L16">
        <v>2.88093416692153E-2</v>
      </c>
      <c r="M16">
        <v>6.5755082973948734E-3</v>
      </c>
      <c r="O16">
        <v>6.0706940691526547E-3</v>
      </c>
      <c r="P16">
        <v>3.642416441491593E-2</v>
      </c>
      <c r="Q16">
        <v>7.7914658884914945E-2</v>
      </c>
      <c r="R16">
        <v>7.7185440830002935E-2</v>
      </c>
      <c r="S16">
        <v>1.7520124057692359E-2</v>
      </c>
    </row>
    <row r="17" spans="1:19" x14ac:dyDescent="0.25">
      <c r="A17" s="9"/>
      <c r="B17" s="10">
        <v>9</v>
      </c>
      <c r="C17" s="10">
        <v>1.2310101619623599E-2</v>
      </c>
      <c r="D17" s="10">
        <v>0.99711823118951126</v>
      </c>
      <c r="E17" s="10">
        <v>0.1109508973358197</v>
      </c>
      <c r="F17" s="10">
        <v>9.0986463229269302E-2</v>
      </c>
      <c r="G17" s="10">
        <v>2.0756890247794341E-2</v>
      </c>
      <c r="I17">
        <v>1.548505506578165E-3</v>
      </c>
      <c r="J17">
        <v>1.393654955920349E-2</v>
      </c>
      <c r="K17">
        <v>3.9351054707315862E-2</v>
      </c>
      <c r="L17">
        <v>3.6053730582739092E-2</v>
      </c>
      <c r="M17">
        <v>8.3017133056083603E-3</v>
      </c>
      <c r="O17">
        <v>9.0935154016910207E-3</v>
      </c>
      <c r="P17">
        <v>8.1841638615219203E-2</v>
      </c>
      <c r="Q17">
        <v>9.5359925554139469E-2</v>
      </c>
      <c r="R17">
        <v>9.2455029203181771E-2</v>
      </c>
      <c r="S17">
        <v>2.1214341906290068E-2</v>
      </c>
    </row>
    <row r="18" spans="1:19" x14ac:dyDescent="0.25">
      <c r="A18" s="9"/>
      <c r="B18" s="10">
        <v>12</v>
      </c>
      <c r="C18" s="10">
        <v>1.462290875551572E-2</v>
      </c>
      <c r="D18" s="10">
        <v>2.1056988607942628</v>
      </c>
      <c r="E18" s="10">
        <v>0.1209252196835537</v>
      </c>
      <c r="F18" s="10">
        <v>0.1000036941139498</v>
      </c>
      <c r="G18" s="10">
        <v>2.286940428981293E-2</v>
      </c>
      <c r="I18">
        <v>3.0408487579109619E-3</v>
      </c>
      <c r="J18">
        <v>3.649018509493155E-2</v>
      </c>
      <c r="K18">
        <v>5.5143891392528351E-2</v>
      </c>
      <c r="L18">
        <v>4.7956527843203027E-2</v>
      </c>
      <c r="M18">
        <v>1.096302399972553E-2</v>
      </c>
      <c r="O18">
        <v>1.0849318862201579E-2</v>
      </c>
      <c r="P18">
        <v>0.1301918263464189</v>
      </c>
      <c r="Q18">
        <v>0.1041600636626225</v>
      </c>
      <c r="R18">
        <v>0.10063365287934679</v>
      </c>
      <c r="S18">
        <v>2.299192717740731E-2</v>
      </c>
    </row>
    <row r="19" spans="1:19" x14ac:dyDescent="0.25">
      <c r="A19" s="9" t="s">
        <v>5</v>
      </c>
      <c r="B19" s="10">
        <v>1</v>
      </c>
      <c r="C19" s="10">
        <v>7.860454471927493E-3</v>
      </c>
      <c r="D19" s="10">
        <v>7.860454471927493E-3</v>
      </c>
      <c r="E19" s="10">
        <v>8.8659204101590561E-2</v>
      </c>
      <c r="F19" s="10">
        <v>8.8659204101590561E-2</v>
      </c>
      <c r="G19" s="10">
        <v>1.9609419927664379E-2</v>
      </c>
      <c r="I19">
        <v>1.075757638051778E-3</v>
      </c>
      <c r="J19">
        <v>6.4545458283106708E-3</v>
      </c>
      <c r="K19">
        <v>3.2798744458466367E-2</v>
      </c>
      <c r="L19">
        <v>2.4840031206021958E-2</v>
      </c>
      <c r="M19">
        <v>5.4782639181886437E-3</v>
      </c>
      <c r="O19">
        <v>6.3644152184088671E-5</v>
      </c>
      <c r="P19">
        <v>6.3644152184088671E-5</v>
      </c>
      <c r="Q19">
        <v>7.9777285103022066E-3</v>
      </c>
      <c r="R19">
        <v>7.9777285103022066E-3</v>
      </c>
      <c r="S19">
        <v>1.7644939407324299E-3</v>
      </c>
    </row>
    <row r="20" spans="1:19" x14ac:dyDescent="0.25">
      <c r="A20" s="9"/>
      <c r="B20" s="10">
        <v>6</v>
      </c>
      <c r="C20" s="10">
        <v>3.7384847989810881E-3</v>
      </c>
      <c r="D20" s="10">
        <v>0.13458545276331921</v>
      </c>
      <c r="E20" s="10">
        <v>6.1143150057721821E-2</v>
      </c>
      <c r="F20" s="10">
        <v>4.9093333288265782E-2</v>
      </c>
      <c r="G20" s="10">
        <v>1.0815463255421201E-2</v>
      </c>
      <c r="I20">
        <v>1.3798453420919279E-3</v>
      </c>
      <c r="J20">
        <v>1.241860807882735E-2</v>
      </c>
      <c r="K20">
        <v>3.7146269558219813E-2</v>
      </c>
      <c r="L20">
        <v>2.886527757232393E-2</v>
      </c>
      <c r="M20">
        <v>6.2778580548212386E-3</v>
      </c>
      <c r="O20">
        <v>3.5250357973491171E-4</v>
      </c>
      <c r="P20">
        <v>2.1150214784094699E-3</v>
      </c>
      <c r="Q20">
        <v>1.877507868784873E-2</v>
      </c>
      <c r="R20">
        <v>1.7099568422943062E-2</v>
      </c>
      <c r="S20">
        <v>3.7324037540610532E-3</v>
      </c>
    </row>
    <row r="21" spans="1:19" x14ac:dyDescent="0.25">
      <c r="A21" s="9"/>
      <c r="B21" s="10">
        <v>9</v>
      </c>
      <c r="C21" s="10">
        <v>4.030486172367685E-3</v>
      </c>
      <c r="D21" s="10">
        <v>0.32646937996178249</v>
      </c>
      <c r="E21" s="10">
        <v>6.3486110074312194E-2</v>
      </c>
      <c r="F21" s="10">
        <v>5.2856955285369059E-2</v>
      </c>
      <c r="G21" s="10">
        <v>1.151121955058072E-2</v>
      </c>
      <c r="I21">
        <v>1.3829091082256889E-3</v>
      </c>
      <c r="J21">
        <v>1.6594909298708261E-2</v>
      </c>
      <c r="K21">
        <v>3.7187485908914159E-2</v>
      </c>
      <c r="L21">
        <v>2.9573501055189778E-2</v>
      </c>
      <c r="M21">
        <v>6.4242226416810601E-3</v>
      </c>
      <c r="O21">
        <v>6.1650849266601485E-4</v>
      </c>
      <c r="P21">
        <v>5.5485764339941344E-3</v>
      </c>
      <c r="Q21">
        <v>2.4829589055520331E-2</v>
      </c>
      <c r="R21">
        <v>2.2324632778761181E-2</v>
      </c>
      <c r="S21">
        <v>4.8253120335843619E-3</v>
      </c>
    </row>
    <row r="22" spans="1:19" x14ac:dyDescent="0.25">
      <c r="A22" s="9"/>
      <c r="B22" s="10">
        <v>12</v>
      </c>
      <c r="C22" s="10">
        <v>3.0622064197408879E-3</v>
      </c>
      <c r="D22" s="10">
        <v>0.44095772444268788</v>
      </c>
      <c r="E22" s="10">
        <v>5.5337206468531533E-2</v>
      </c>
      <c r="F22" s="10">
        <v>4.1190221579405849E-2</v>
      </c>
      <c r="G22" s="10">
        <v>8.9721835956909531E-3</v>
      </c>
      <c r="I22">
        <v>2.0683893106624059E-3</v>
      </c>
      <c r="J22">
        <v>2.0683893106624059E-3</v>
      </c>
      <c r="K22">
        <v>4.5479548268011698E-2</v>
      </c>
      <c r="L22">
        <v>4.5479548268011698E-2</v>
      </c>
      <c r="M22">
        <v>1.0059052177888019E-2</v>
      </c>
      <c r="O22">
        <v>5.1744137656305276E-4</v>
      </c>
      <c r="P22">
        <v>6.2092965187566336E-3</v>
      </c>
      <c r="Q22">
        <v>2.2747337790674602E-2</v>
      </c>
      <c r="R22">
        <v>1.995771866845001E-2</v>
      </c>
      <c r="S22">
        <v>4.314821180333387E-3</v>
      </c>
    </row>
    <row r="23" spans="1:19" x14ac:dyDescent="0.25">
      <c r="A23" s="9" t="s">
        <v>6</v>
      </c>
      <c r="B23" s="10">
        <v>1</v>
      </c>
      <c r="C23" s="10">
        <v>0.63342341093611454</v>
      </c>
      <c r="D23" s="10">
        <v>0.63342341093611454</v>
      </c>
      <c r="E23" s="10">
        <v>0.79587901777601511</v>
      </c>
      <c r="F23" s="10">
        <v>0.79587901777601511</v>
      </c>
      <c r="G23" s="10">
        <v>0.25044334495470671</v>
      </c>
      <c r="I23">
        <v>2.6513314247165159E-2</v>
      </c>
      <c r="J23">
        <v>0.23861982822448641</v>
      </c>
      <c r="K23">
        <v>0.162829095210792</v>
      </c>
      <c r="L23">
        <v>0.12349884306848501</v>
      </c>
      <c r="M23">
        <v>3.781372898118044E-2</v>
      </c>
      <c r="O23">
        <v>0.2253945335970734</v>
      </c>
      <c r="P23">
        <v>0.2253945335970734</v>
      </c>
      <c r="Q23">
        <v>0.47475734180428791</v>
      </c>
      <c r="R23">
        <v>0.47475734180428791</v>
      </c>
      <c r="S23">
        <v>0.14939433515350309</v>
      </c>
    </row>
    <row r="24" spans="1:19" x14ac:dyDescent="0.25">
      <c r="A24" s="9"/>
      <c r="B24" s="10">
        <v>6</v>
      </c>
      <c r="C24" s="10">
        <v>1.4117907838954049</v>
      </c>
      <c r="D24" s="10">
        <v>50.824468220234593</v>
      </c>
      <c r="E24" s="10">
        <v>1.1881880254805659</v>
      </c>
      <c r="F24" s="10">
        <v>1.073426034747625</v>
      </c>
      <c r="G24" s="10">
        <v>0.37524225881157541</v>
      </c>
      <c r="I24">
        <v>3.8889868098223007E-2</v>
      </c>
      <c r="J24">
        <v>0.2333392085893381</v>
      </c>
      <c r="K24">
        <v>0.1972051421698304</v>
      </c>
      <c r="L24">
        <v>0.16467594526993171</v>
      </c>
      <c r="M24">
        <v>5.2515001059017942E-2</v>
      </c>
      <c r="O24">
        <v>6.4612775129283734E-2</v>
      </c>
      <c r="P24">
        <v>0.3876766507757024</v>
      </c>
      <c r="Q24">
        <v>0.25419043083736198</v>
      </c>
      <c r="R24">
        <v>0.21644930956030109</v>
      </c>
      <c r="S24">
        <v>7.191859830881453E-2</v>
      </c>
    </row>
    <row r="25" spans="1:19" x14ac:dyDescent="0.25">
      <c r="A25" s="9"/>
      <c r="B25" s="10">
        <v>9</v>
      </c>
      <c r="C25" s="10">
        <v>1.1337333284067319</v>
      </c>
      <c r="D25" s="10">
        <v>91.83239960094528</v>
      </c>
      <c r="E25" s="10">
        <v>1.064769143245019</v>
      </c>
      <c r="F25" s="10">
        <v>0.96100087163820302</v>
      </c>
      <c r="G25" s="10">
        <v>0.3014059043689199</v>
      </c>
      <c r="I25">
        <v>5.4106357193796729E-2</v>
      </c>
      <c r="J25">
        <v>0.64927628632556078</v>
      </c>
      <c r="K25">
        <v>0.23260773244627261</v>
      </c>
      <c r="L25">
        <v>0.1727960051883832</v>
      </c>
      <c r="M25">
        <v>4.784581485297091E-2</v>
      </c>
      <c r="O25">
        <v>4.6337691592152862E-2</v>
      </c>
      <c r="P25">
        <v>0.41703922432937568</v>
      </c>
      <c r="Q25">
        <v>0.21526191393777219</v>
      </c>
      <c r="R25">
        <v>0.17720873708868509</v>
      </c>
      <c r="S25">
        <v>5.4669660833300347E-2</v>
      </c>
    </row>
    <row r="26" spans="1:19" x14ac:dyDescent="0.25">
      <c r="A26" s="9"/>
      <c r="B26" s="10">
        <v>12</v>
      </c>
      <c r="C26" s="10">
        <v>0.88991954787950101</v>
      </c>
      <c r="D26" s="10">
        <v>128.14841489464811</v>
      </c>
      <c r="E26" s="10">
        <v>0.94335547270342424</v>
      </c>
      <c r="F26" s="10">
        <v>0.81773953210784611</v>
      </c>
      <c r="G26" s="10">
        <v>0.24542639756455989</v>
      </c>
      <c r="I26">
        <v>0.1539012056989407</v>
      </c>
      <c r="J26">
        <v>0.1539012056989407</v>
      </c>
      <c r="K26">
        <v>0.39230244161735822</v>
      </c>
      <c r="L26">
        <v>0.39230244161735822</v>
      </c>
      <c r="M26">
        <v>0.1234478275191823</v>
      </c>
      <c r="O26">
        <v>8.2824626278136498E-2</v>
      </c>
      <c r="P26">
        <v>0.99389551533763798</v>
      </c>
      <c r="Q26">
        <v>0.28779267933381569</v>
      </c>
      <c r="R26">
        <v>0.23145910198674419</v>
      </c>
      <c r="S26">
        <v>6.4871736774730487E-2</v>
      </c>
    </row>
    <row r="27" spans="1:19" x14ac:dyDescent="0.25">
      <c r="A27" s="9" t="s">
        <v>7</v>
      </c>
      <c r="B27" s="10">
        <v>1</v>
      </c>
      <c r="C27" s="10">
        <v>3.510345620921194E-5</v>
      </c>
      <c r="D27" s="10">
        <v>3.510345620921194E-5</v>
      </c>
      <c r="E27" s="10">
        <v>5.9248169768535419E-3</v>
      </c>
      <c r="F27" s="10">
        <v>5.9248169768535419E-3</v>
      </c>
      <c r="G27" s="10">
        <v>1.2933647670643881E-3</v>
      </c>
      <c r="I27">
        <v>6.6973918586791452E-4</v>
      </c>
      <c r="J27">
        <v>6.6973918586791452E-4</v>
      </c>
      <c r="K27">
        <v>2.5879319656202601E-2</v>
      </c>
      <c r="L27">
        <v>2.5879319656202601E-2</v>
      </c>
      <c r="M27">
        <v>5.6493559834323824E-3</v>
      </c>
      <c r="O27">
        <v>3.1337852712406741E-3</v>
      </c>
      <c r="P27">
        <v>3.1337852712406741E-3</v>
      </c>
      <c r="Q27">
        <v>5.5980222143545262E-2</v>
      </c>
      <c r="R27">
        <v>5.5980222143545262E-2</v>
      </c>
      <c r="S27">
        <v>1.222026726829791E-2</v>
      </c>
    </row>
    <row r="28" spans="1:19" x14ac:dyDescent="0.25">
      <c r="A28" s="9"/>
      <c r="B28" s="10">
        <v>6</v>
      </c>
      <c r="C28" s="10">
        <v>1.6778788061009731E-2</v>
      </c>
      <c r="D28" s="10">
        <v>0.60403637019635026</v>
      </c>
      <c r="E28" s="10">
        <v>0.1295329612917489</v>
      </c>
      <c r="F28" s="10">
        <v>0.1066604388252573</v>
      </c>
      <c r="G28" s="10">
        <v>2.3069209643463141E-2</v>
      </c>
      <c r="I28">
        <v>2.5356125449079231E-3</v>
      </c>
      <c r="J28">
        <v>1.521367526944754E-2</v>
      </c>
      <c r="K28">
        <v>5.0354866149240472E-2</v>
      </c>
      <c r="L28">
        <v>3.7746612338007392E-2</v>
      </c>
      <c r="M28">
        <v>8.0800896168223193E-3</v>
      </c>
      <c r="O28">
        <v>3.103928360317428E-3</v>
      </c>
      <c r="P28">
        <v>1.8623570161904569E-2</v>
      </c>
      <c r="Q28">
        <v>5.5712910176344478E-2</v>
      </c>
      <c r="R28">
        <v>4.6025750933700461E-2</v>
      </c>
      <c r="S28">
        <v>9.8430042054166982E-3</v>
      </c>
    </row>
    <row r="29" spans="1:19" x14ac:dyDescent="0.25">
      <c r="A29" s="9"/>
      <c r="B29" s="10">
        <v>9</v>
      </c>
      <c r="C29" s="10">
        <v>2.1615251633536201E-2</v>
      </c>
      <c r="D29" s="10">
        <v>1.7508353823164331</v>
      </c>
      <c r="E29" s="10">
        <v>0.14702126252190939</v>
      </c>
      <c r="F29" s="10">
        <v>0.1247698227928692</v>
      </c>
      <c r="G29" s="10">
        <v>2.6576321632811761E-2</v>
      </c>
      <c r="I29">
        <v>4.8518823168226212E-3</v>
      </c>
      <c r="J29">
        <v>4.3666940851403588E-2</v>
      </c>
      <c r="K29">
        <v>6.9655454322132021E-2</v>
      </c>
      <c r="L29">
        <v>5.5294285788551202E-2</v>
      </c>
      <c r="M29">
        <v>1.161327230380426E-2</v>
      </c>
      <c r="O29">
        <v>6.9821488878132991E-3</v>
      </c>
      <c r="P29">
        <v>6.2839339990319709E-2</v>
      </c>
      <c r="Q29">
        <v>8.355925375332944E-2</v>
      </c>
      <c r="R29">
        <v>6.8545301909614151E-2</v>
      </c>
      <c r="S29">
        <v>1.438349596956005E-2</v>
      </c>
    </row>
    <row r="30" spans="1:19" x14ac:dyDescent="0.25">
      <c r="A30" s="9"/>
      <c r="B30" s="10">
        <v>12</v>
      </c>
      <c r="C30" s="10">
        <v>1.9067839562128749E-2</v>
      </c>
      <c r="D30" s="10">
        <v>2.7457688969465388</v>
      </c>
      <c r="E30" s="10">
        <v>0.13808634821056259</v>
      </c>
      <c r="F30" s="10">
        <v>0.1163268558169096</v>
      </c>
      <c r="G30" s="10">
        <v>2.470682341997632E-2</v>
      </c>
      <c r="I30">
        <v>5.2095763197186904E-3</v>
      </c>
      <c r="J30">
        <v>6.2514915836624274E-2</v>
      </c>
      <c r="K30">
        <v>7.2177394797254144E-2</v>
      </c>
      <c r="L30">
        <v>5.7501919098836757E-2</v>
      </c>
      <c r="M30">
        <v>1.207982069871196E-2</v>
      </c>
      <c r="O30">
        <v>7.4012611244700204E-3</v>
      </c>
      <c r="P30">
        <v>8.8815133493640258E-2</v>
      </c>
      <c r="Q30">
        <v>8.60305824952384E-2</v>
      </c>
      <c r="R30">
        <v>6.9006723114186583E-2</v>
      </c>
      <c r="S30">
        <v>1.4487284565197709E-2</v>
      </c>
    </row>
    <row r="31" spans="1:19" x14ac:dyDescent="0.25">
      <c r="A31" s="9" t="s">
        <v>8</v>
      </c>
      <c r="B31" s="10">
        <v>1</v>
      </c>
      <c r="C31" s="10">
        <v>2.9167029125509569E-2</v>
      </c>
      <c r="D31" s="10">
        <v>2.9167029125509569E-2</v>
      </c>
      <c r="E31" s="10">
        <v>0.17078357393353019</v>
      </c>
      <c r="F31" s="10">
        <v>0.17078357393353019</v>
      </c>
      <c r="G31" s="10">
        <v>3.5524848108533999E-2</v>
      </c>
      <c r="I31">
        <v>6.5068293480120077E-3</v>
      </c>
      <c r="J31">
        <v>7.8081952176144109E-2</v>
      </c>
      <c r="K31">
        <v>8.0664920182270103E-2</v>
      </c>
      <c r="L31">
        <v>7.3030456798001867E-2</v>
      </c>
      <c r="M31">
        <v>1.5798157568714871E-2</v>
      </c>
      <c r="O31">
        <v>3.9269072018176584E-3</v>
      </c>
      <c r="P31">
        <v>3.9269072018176584E-3</v>
      </c>
      <c r="Q31">
        <v>6.2665039709695058E-2</v>
      </c>
      <c r="R31">
        <v>6.2665039709695058E-2</v>
      </c>
      <c r="S31">
        <v>1.3035012478826579E-2</v>
      </c>
    </row>
    <row r="32" spans="1:19" x14ac:dyDescent="0.25">
      <c r="A32" s="9"/>
      <c r="B32" s="10">
        <v>6</v>
      </c>
      <c r="C32" s="10">
        <v>1.1707188532795121E-2</v>
      </c>
      <c r="D32" s="10">
        <v>0.42145878718062441</v>
      </c>
      <c r="E32" s="10">
        <v>0.1081997621660747</v>
      </c>
      <c r="F32" s="10">
        <v>9.0399706724708401E-2</v>
      </c>
      <c r="G32" s="10">
        <v>1.9419380429028701E-2</v>
      </c>
      <c r="I32">
        <v>6.5375638553384916E-3</v>
      </c>
      <c r="J32">
        <v>5.8838074698046437E-2</v>
      </c>
      <c r="K32">
        <v>8.0855203019586139E-2</v>
      </c>
      <c r="L32">
        <v>7.2000135495363146E-2</v>
      </c>
      <c r="M32">
        <v>1.566144980722289E-2</v>
      </c>
      <c r="O32">
        <v>5.8372339382151807E-3</v>
      </c>
      <c r="P32">
        <v>3.5023403629291093E-2</v>
      </c>
      <c r="Q32">
        <v>7.6401792768332213E-2</v>
      </c>
      <c r="R32">
        <v>6.7490171888863262E-2</v>
      </c>
      <c r="S32">
        <v>1.4446367366114821E-2</v>
      </c>
    </row>
    <row r="33" spans="1:19" x14ac:dyDescent="0.25">
      <c r="A33" s="9"/>
      <c r="B33" s="10">
        <v>9</v>
      </c>
      <c r="C33" s="10">
        <v>1.1170376427556019E-2</v>
      </c>
      <c r="D33" s="10">
        <v>0.9048004906320376</v>
      </c>
      <c r="E33" s="10">
        <v>0.10569000154960741</v>
      </c>
      <c r="F33" s="10">
        <v>9.2186735925808103E-2</v>
      </c>
      <c r="G33" s="10">
        <v>1.9972761888740372E-2</v>
      </c>
      <c r="I33">
        <v>6.7806445553630192E-3</v>
      </c>
      <c r="J33">
        <v>4.0683867332178117E-2</v>
      </c>
      <c r="K33">
        <v>8.2344669258932718E-2</v>
      </c>
      <c r="L33">
        <v>7.2527000267314332E-2</v>
      </c>
      <c r="M33">
        <v>1.5659498755135049E-2</v>
      </c>
      <c r="O33">
        <v>4.488896469399377E-3</v>
      </c>
      <c r="P33">
        <v>4.0400068224594403E-2</v>
      </c>
      <c r="Q33">
        <v>6.6999227379122644E-2</v>
      </c>
      <c r="R33">
        <v>5.8662319594997472E-2</v>
      </c>
      <c r="S33">
        <v>1.2641491218652431E-2</v>
      </c>
    </row>
    <row r="34" spans="1:19" x14ac:dyDescent="0.25">
      <c r="A34" s="9"/>
      <c r="B34" s="10">
        <v>12</v>
      </c>
      <c r="C34" s="10">
        <v>9.1996010615764401E-3</v>
      </c>
      <c r="D34" s="10">
        <v>1.3247425528670069</v>
      </c>
      <c r="E34" s="10">
        <v>9.5914550833418599E-2</v>
      </c>
      <c r="F34" s="10">
        <v>8.190367624193122E-2</v>
      </c>
      <c r="G34" s="10">
        <v>1.7693777389451989E-2</v>
      </c>
      <c r="I34">
        <v>7.4686563806755004E-3</v>
      </c>
      <c r="J34">
        <v>7.4686563806755004E-3</v>
      </c>
      <c r="K34">
        <v>8.6421388444501979E-2</v>
      </c>
      <c r="L34">
        <v>8.6421388444501979E-2</v>
      </c>
      <c r="M34">
        <v>1.797659240352031E-2</v>
      </c>
      <c r="O34">
        <v>4.2452328564051636E-3</v>
      </c>
      <c r="P34">
        <v>5.0942794276861977E-2</v>
      </c>
      <c r="Q34">
        <v>6.5155451471117634E-2</v>
      </c>
      <c r="R34">
        <v>5.7294746461751402E-2</v>
      </c>
      <c r="S34">
        <v>1.232094256392577E-2</v>
      </c>
    </row>
    <row r="35" spans="1:19" x14ac:dyDescent="0.25">
      <c r="A35" s="9" t="s">
        <v>9</v>
      </c>
      <c r="B35" s="10">
        <v>1</v>
      </c>
      <c r="C35" s="10">
        <v>2.0448206123942689E-2</v>
      </c>
      <c r="D35" s="10">
        <v>2.0448206123942689E-2</v>
      </c>
      <c r="E35" s="10">
        <v>0.14299722418264871</v>
      </c>
      <c r="F35" s="10">
        <v>0.14299722418264871</v>
      </c>
      <c r="G35" s="10">
        <v>3.0437929501799479E-2</v>
      </c>
      <c r="I35">
        <v>1.1871559451524321E-3</v>
      </c>
      <c r="J35">
        <v>1.1871559451524321E-3</v>
      </c>
      <c r="K35">
        <v>3.4455129446171462E-2</v>
      </c>
      <c r="L35">
        <v>3.4455129446171462E-2</v>
      </c>
      <c r="M35">
        <v>7.334008104369882E-3</v>
      </c>
      <c r="O35">
        <v>1.5484481288267271E-2</v>
      </c>
      <c r="P35">
        <v>1.5484481288267271E-2</v>
      </c>
      <c r="Q35">
        <v>0.12443665572598479</v>
      </c>
      <c r="R35">
        <v>0.12443665572598479</v>
      </c>
      <c r="S35">
        <v>2.6487186559575229E-2</v>
      </c>
    </row>
    <row r="36" spans="1:19" x14ac:dyDescent="0.25">
      <c r="A36" s="9"/>
      <c r="B36" s="10">
        <v>6</v>
      </c>
      <c r="C36" s="10">
        <v>1.934613297688258E-2</v>
      </c>
      <c r="D36" s="10">
        <v>0.69646078716777271</v>
      </c>
      <c r="E36" s="10">
        <v>0.13909037701035459</v>
      </c>
      <c r="F36" s="10">
        <v>0.12895574238791249</v>
      </c>
      <c r="G36" s="10">
        <v>2.8947606207346689E-2</v>
      </c>
      <c r="I36">
        <v>3.4225605782141179E-3</v>
      </c>
      <c r="J36">
        <v>4.1070726938569418E-2</v>
      </c>
      <c r="K36">
        <v>5.8502654454427268E-2</v>
      </c>
      <c r="L36">
        <v>5.0996490653387738E-2</v>
      </c>
      <c r="M36">
        <v>1.1367743790587539E-2</v>
      </c>
      <c r="O36">
        <v>1.348614025915898E-2</v>
      </c>
      <c r="P36">
        <v>8.0916841554953906E-2</v>
      </c>
      <c r="Q36">
        <v>0.11612984224203091</v>
      </c>
      <c r="R36">
        <v>0.1078360935240911</v>
      </c>
      <c r="S36">
        <v>2.4131068475077549E-2</v>
      </c>
    </row>
    <row r="37" spans="1:19" x14ac:dyDescent="0.25">
      <c r="A37" s="9"/>
      <c r="B37" s="10">
        <v>9</v>
      </c>
      <c r="C37" s="10">
        <v>1.3905723788684749E-2</v>
      </c>
      <c r="D37" s="10">
        <v>1.1263636268834649</v>
      </c>
      <c r="E37" s="10">
        <v>0.1179225329980863</v>
      </c>
      <c r="F37" s="10">
        <v>0.10034357725701359</v>
      </c>
      <c r="G37" s="10">
        <v>2.251309009155892E-2</v>
      </c>
      <c r="I37">
        <v>3.8684956179485179E-3</v>
      </c>
      <c r="J37">
        <v>2.321097370769111E-2</v>
      </c>
      <c r="K37">
        <v>6.2197231593926407E-2</v>
      </c>
      <c r="L37">
        <v>5.4644238405951562E-2</v>
      </c>
      <c r="M37">
        <v>1.228026016796859E-2</v>
      </c>
      <c r="O37">
        <v>1.149097511985967E-2</v>
      </c>
      <c r="P37">
        <v>0.10341877607873699</v>
      </c>
      <c r="Q37">
        <v>0.10719596596821949</v>
      </c>
      <c r="R37">
        <v>9.9525586872426575E-2</v>
      </c>
      <c r="S37">
        <v>2.226031654859377E-2</v>
      </c>
    </row>
    <row r="38" spans="1:19" x14ac:dyDescent="0.25">
      <c r="A38" s="9"/>
      <c r="B38" s="10">
        <v>12</v>
      </c>
      <c r="C38" s="10">
        <v>1.160188773849959E-2</v>
      </c>
      <c r="D38" s="10">
        <v>1.67067183434394</v>
      </c>
      <c r="E38" s="10">
        <v>0.1077120593921571</v>
      </c>
      <c r="F38" s="10">
        <v>9.1548143520033418E-2</v>
      </c>
      <c r="G38" s="10">
        <v>2.04113163239645E-2</v>
      </c>
      <c r="I38">
        <v>3.921502616983214E-3</v>
      </c>
      <c r="J38">
        <v>3.5293523552848927E-2</v>
      </c>
      <c r="K38">
        <v>6.2621902054977654E-2</v>
      </c>
      <c r="L38">
        <v>5.546445301062855E-2</v>
      </c>
      <c r="M38">
        <v>1.2441829017309379E-2</v>
      </c>
      <c r="O38">
        <v>1.1059400600130571E-2</v>
      </c>
      <c r="P38">
        <v>0.13271280720156681</v>
      </c>
      <c r="Q38">
        <v>0.10516368479722731</v>
      </c>
      <c r="R38">
        <v>9.8100210205317229E-2</v>
      </c>
      <c r="S38">
        <v>2.1780321910658311E-2</v>
      </c>
    </row>
    <row r="39" spans="1:19" x14ac:dyDescent="0.25">
      <c r="A39" s="9" t="s">
        <v>10</v>
      </c>
      <c r="B39" s="10">
        <v>1</v>
      </c>
      <c r="C39" s="10">
        <v>3.5804965151952979E-2</v>
      </c>
      <c r="D39" s="10">
        <v>3.5804965151952979E-2</v>
      </c>
      <c r="E39" s="10">
        <v>0.18922199965107911</v>
      </c>
      <c r="F39" s="10">
        <v>0.18922199965107911</v>
      </c>
      <c r="G39" s="10">
        <v>4.2266028585493443E-2</v>
      </c>
      <c r="I39">
        <v>2.2499746140606441E-2</v>
      </c>
      <c r="J39">
        <v>0.26999695368727727</v>
      </c>
      <c r="K39">
        <v>0.1499991537996346</v>
      </c>
      <c r="L39">
        <v>0.13250150301292399</v>
      </c>
      <c r="M39">
        <v>2.9939099511372511E-2</v>
      </c>
      <c r="O39">
        <v>2.5811164842465101E-3</v>
      </c>
      <c r="P39">
        <v>2.5811164842465101E-3</v>
      </c>
      <c r="Q39">
        <v>5.0804689589116769E-2</v>
      </c>
      <c r="R39">
        <v>5.0804689589116769E-2</v>
      </c>
      <c r="S39">
        <v>1.134811209272877E-2</v>
      </c>
    </row>
    <row r="40" spans="1:19" x14ac:dyDescent="0.25">
      <c r="A40" s="9"/>
      <c r="B40" s="10">
        <v>6</v>
      </c>
      <c r="C40" s="10">
        <v>3.0985269704956461E-2</v>
      </c>
      <c r="D40" s="10">
        <v>1.115469709378432</v>
      </c>
      <c r="E40" s="10">
        <v>0.17602633241920501</v>
      </c>
      <c r="F40" s="10">
        <v>0.16584231255078211</v>
      </c>
      <c r="G40" s="10">
        <v>3.7150998508356133E-2</v>
      </c>
      <c r="I40">
        <v>2.565126558600276E-2</v>
      </c>
      <c r="J40">
        <v>0.1539075935160166</v>
      </c>
      <c r="K40">
        <v>0.16016012483137859</v>
      </c>
      <c r="L40">
        <v>0.14369253224111919</v>
      </c>
      <c r="M40">
        <v>3.2355904119819437E-2</v>
      </c>
      <c r="O40">
        <v>9.8914026122356013E-3</v>
      </c>
      <c r="P40">
        <v>5.9348415673413611E-2</v>
      </c>
      <c r="Q40">
        <v>9.9455530827780525E-2</v>
      </c>
      <c r="R40">
        <v>8.0199771782520621E-2</v>
      </c>
      <c r="S40">
        <v>1.7900820072008019E-2</v>
      </c>
    </row>
    <row r="41" spans="1:19" x14ac:dyDescent="0.25">
      <c r="A41" s="9"/>
      <c r="B41" s="10">
        <v>9</v>
      </c>
      <c r="C41" s="10">
        <v>3.23377911899859E-2</v>
      </c>
      <c r="D41" s="10">
        <v>2.6193610863888579</v>
      </c>
      <c r="E41" s="10">
        <v>0.17982711472407581</v>
      </c>
      <c r="F41" s="10">
        <v>0.16799441285219099</v>
      </c>
      <c r="G41" s="10">
        <v>3.7652122143544277E-2</v>
      </c>
      <c r="I41">
        <v>2.855884783828682E-2</v>
      </c>
      <c r="J41">
        <v>0.25702963054458139</v>
      </c>
      <c r="K41">
        <v>0.16899363253769889</v>
      </c>
      <c r="L41">
        <v>0.15577459990059611</v>
      </c>
      <c r="M41">
        <v>3.5127848038451398E-2</v>
      </c>
      <c r="O41">
        <v>1.07853900266494E-2</v>
      </c>
      <c r="P41">
        <v>9.7068510239844599E-2</v>
      </c>
      <c r="Q41">
        <v>0.103852732398572</v>
      </c>
      <c r="R41">
        <v>8.4295316431447082E-2</v>
      </c>
      <c r="S41">
        <v>1.8822709546796781E-2</v>
      </c>
    </row>
    <row r="42" spans="1:19" x14ac:dyDescent="0.25">
      <c r="A42" s="9"/>
      <c r="B42" s="10">
        <v>12</v>
      </c>
      <c r="C42" s="10">
        <v>2.653330421968669E-2</v>
      </c>
      <c r="D42" s="10">
        <v>3.8207958076348838</v>
      </c>
      <c r="E42" s="10">
        <v>0.16289046693924941</v>
      </c>
      <c r="F42" s="10">
        <v>0.14742586006535699</v>
      </c>
      <c r="G42" s="10">
        <v>3.3128647598834243E-2</v>
      </c>
      <c r="I42">
        <v>5.3759473751092343E-2</v>
      </c>
      <c r="J42">
        <v>5.3759473751092343E-2</v>
      </c>
      <c r="K42">
        <v>0.2318608931042325</v>
      </c>
      <c r="L42">
        <v>0.2318608931042325</v>
      </c>
      <c r="M42">
        <v>5.1790167918488353E-2</v>
      </c>
      <c r="O42">
        <v>8.6861718954677498E-3</v>
      </c>
      <c r="P42">
        <v>0.104234062745613</v>
      </c>
      <c r="Q42">
        <v>9.319963463162155E-2</v>
      </c>
      <c r="R42">
        <v>7.3379157838136491E-2</v>
      </c>
      <c r="S42">
        <v>1.644226090139066E-2</v>
      </c>
    </row>
    <row r="43" spans="1:19" x14ac:dyDescent="0.25">
      <c r="A43" s="9" t="s">
        <v>11</v>
      </c>
      <c r="B43" s="10">
        <v>1</v>
      </c>
      <c r="C43" s="10">
        <v>4.6975781653568261E-4</v>
      </c>
      <c r="D43" s="10">
        <v>4.6975781653568261E-4</v>
      </c>
      <c r="E43" s="10">
        <v>2.167389712386036E-2</v>
      </c>
      <c r="F43" s="10">
        <v>2.167389712386036E-2</v>
      </c>
      <c r="G43" s="10">
        <v>5.0021583959317479E-3</v>
      </c>
      <c r="I43">
        <v>1.016996180869488E-2</v>
      </c>
      <c r="J43">
        <v>0.1220395417043386</v>
      </c>
      <c r="K43">
        <v>0.1008462285298507</v>
      </c>
      <c r="L43">
        <v>7.0149393457353312E-2</v>
      </c>
      <c r="M43">
        <v>1.613389508896455E-2</v>
      </c>
      <c r="O43">
        <v>1.9913348528084339E-4</v>
      </c>
      <c r="P43">
        <v>1.9913348528084339E-4</v>
      </c>
      <c r="Q43">
        <v>1.411146644685957E-2</v>
      </c>
      <c r="R43">
        <v>1.411146644685957E-2</v>
      </c>
      <c r="S43">
        <v>3.2568111753358388E-3</v>
      </c>
    </row>
    <row r="44" spans="1:19" x14ac:dyDescent="0.25">
      <c r="A44" s="9"/>
      <c r="B44" s="10">
        <v>6</v>
      </c>
      <c r="C44" s="10">
        <v>3.8767996739586539E-3</v>
      </c>
      <c r="D44" s="10">
        <v>0.13956478826251151</v>
      </c>
      <c r="E44" s="10">
        <v>6.2263951641047123E-2</v>
      </c>
      <c r="F44" s="10">
        <v>5.4039651678302381E-2</v>
      </c>
      <c r="G44" s="10">
        <v>1.2349629458668019E-2</v>
      </c>
      <c r="I44">
        <v>1.066419326713897E-2</v>
      </c>
      <c r="J44">
        <v>9.5977739404250723E-2</v>
      </c>
      <c r="K44">
        <v>0.1032675809106564</v>
      </c>
      <c r="L44">
        <v>6.8147561888271146E-2</v>
      </c>
      <c r="M44">
        <v>1.5623837937704841E-2</v>
      </c>
      <c r="O44">
        <v>2.3563664319006098E-3</v>
      </c>
      <c r="P44">
        <v>1.413819859140366E-2</v>
      </c>
      <c r="Q44">
        <v>4.8542418892146381E-2</v>
      </c>
      <c r="R44">
        <v>3.531342582171515E-2</v>
      </c>
      <c r="S44">
        <v>7.9855276461478029E-3</v>
      </c>
    </row>
    <row r="45" spans="1:19" x14ac:dyDescent="0.25">
      <c r="A45" s="9"/>
      <c r="B45" s="10">
        <v>9</v>
      </c>
      <c r="C45" s="10">
        <v>3.4659227884756079E-3</v>
      </c>
      <c r="D45" s="10">
        <v>0.28073974586652423</v>
      </c>
      <c r="E45" s="10">
        <v>5.8872088365163402E-2</v>
      </c>
      <c r="F45" s="10">
        <v>5.0407248627488133E-2</v>
      </c>
      <c r="G45" s="10">
        <v>1.1526560113134601E-2</v>
      </c>
      <c r="I45">
        <v>1.5566606986128641E-2</v>
      </c>
      <c r="J45">
        <v>9.3399641916771817E-2</v>
      </c>
      <c r="K45">
        <v>0.12476620931217169</v>
      </c>
      <c r="L45">
        <v>8.8692800174164699E-2</v>
      </c>
      <c r="M45">
        <v>2.032506610984023E-2</v>
      </c>
      <c r="O45">
        <v>5.2752075086049217E-3</v>
      </c>
      <c r="P45">
        <v>4.7476867577444293E-2</v>
      </c>
      <c r="Q45">
        <v>7.2630623765770605E-2</v>
      </c>
      <c r="R45">
        <v>5.421185408723201E-2</v>
      </c>
      <c r="S45">
        <v>1.2340579211090609E-2</v>
      </c>
    </row>
    <row r="46" spans="1:19" x14ac:dyDescent="0.25">
      <c r="A46" s="9"/>
      <c r="B46" s="10">
        <v>12</v>
      </c>
      <c r="C46" s="10">
        <v>3.1302492785915E-3</v>
      </c>
      <c r="D46" s="10">
        <v>0.45075589611717598</v>
      </c>
      <c r="E46" s="10">
        <v>5.5948630712390993E-2</v>
      </c>
      <c r="F46" s="10">
        <v>4.770623775904153E-2</v>
      </c>
      <c r="G46" s="10">
        <v>1.0925016776900521E-2</v>
      </c>
      <c r="I46">
        <v>7.4822575144969913E-2</v>
      </c>
      <c r="J46">
        <v>7.4822575144969913E-2</v>
      </c>
      <c r="K46">
        <v>0.27353715496248387</v>
      </c>
      <c r="L46">
        <v>0.27353715496248387</v>
      </c>
      <c r="M46">
        <v>6.3130140762205814E-2</v>
      </c>
      <c r="O46">
        <v>4.9535392004901443E-3</v>
      </c>
      <c r="P46">
        <v>5.9442470405881728E-2</v>
      </c>
      <c r="Q46">
        <v>7.0381383905761222E-2</v>
      </c>
      <c r="R46">
        <v>5.5366221068225752E-2</v>
      </c>
      <c r="S46">
        <v>1.2638154800039179E-2</v>
      </c>
    </row>
    <row r="47" spans="1:19" x14ac:dyDescent="0.25">
      <c r="A47" s="9" t="s">
        <v>12</v>
      </c>
      <c r="B47" s="10">
        <v>1</v>
      </c>
      <c r="C47" s="10">
        <v>0.12625091635458541</v>
      </c>
      <c r="D47" s="10">
        <v>0.12625091635458541</v>
      </c>
      <c r="E47" s="10">
        <v>0.35531804957613028</v>
      </c>
      <c r="F47" s="10">
        <v>0.35531804957613028</v>
      </c>
      <c r="G47" s="10">
        <v>8.9590024324949058E-2</v>
      </c>
      <c r="I47">
        <v>1.4437428820893669E-2</v>
      </c>
      <c r="J47">
        <v>0.17324914585072401</v>
      </c>
      <c r="K47">
        <v>0.1201558522124231</v>
      </c>
      <c r="L47">
        <v>0.1007356320665885</v>
      </c>
      <c r="M47">
        <v>2.4469424788592532E-2</v>
      </c>
      <c r="O47">
        <v>1.964994868528654E-2</v>
      </c>
      <c r="P47">
        <v>1.964994868528654E-2</v>
      </c>
      <c r="Q47">
        <v>0.140178274655121</v>
      </c>
      <c r="R47">
        <v>0.140178274655121</v>
      </c>
      <c r="S47">
        <v>3.5344601973255188E-2</v>
      </c>
    </row>
    <row r="48" spans="1:19" x14ac:dyDescent="0.25">
      <c r="A48" s="9"/>
      <c r="B48" s="10">
        <v>6</v>
      </c>
      <c r="C48" s="10">
        <v>2.166403734015131E-2</v>
      </c>
      <c r="D48" s="10">
        <v>0.779905344245447</v>
      </c>
      <c r="E48" s="10">
        <v>0.14718708278973161</v>
      </c>
      <c r="F48" s="10">
        <v>0.1210477190555664</v>
      </c>
      <c r="G48" s="10">
        <v>2.946023028970559E-2</v>
      </c>
      <c r="I48">
        <v>1.7611532544790941E-2</v>
      </c>
      <c r="J48">
        <v>0.15850379290311839</v>
      </c>
      <c r="K48">
        <v>0.13270844940994131</v>
      </c>
      <c r="L48">
        <v>0.1141634368397549</v>
      </c>
      <c r="M48">
        <v>2.781291781158907E-2</v>
      </c>
      <c r="O48">
        <v>1.2808650578063661E-2</v>
      </c>
      <c r="P48">
        <v>7.6851903468381971E-2</v>
      </c>
      <c r="Q48">
        <v>0.1131753090477939</v>
      </c>
      <c r="R48">
        <v>9.5188308154613141E-2</v>
      </c>
      <c r="S48">
        <v>2.2974227792122999E-2</v>
      </c>
    </row>
    <row r="49" spans="1:19" x14ac:dyDescent="0.25">
      <c r="A49" s="9"/>
      <c r="B49" s="10">
        <v>9</v>
      </c>
      <c r="C49" s="10">
        <v>1.936317835000239E-2</v>
      </c>
      <c r="D49" s="10">
        <v>1.568417446350193</v>
      </c>
      <c r="E49" s="10">
        <v>0.13915163797096461</v>
      </c>
      <c r="F49" s="10">
        <v>0.1166269467691079</v>
      </c>
      <c r="G49" s="10">
        <v>2.841336664082561E-2</v>
      </c>
      <c r="I49">
        <v>2.2651147094226571E-2</v>
      </c>
      <c r="J49">
        <v>0.1359068825653594</v>
      </c>
      <c r="K49">
        <v>0.1505029803499803</v>
      </c>
      <c r="L49">
        <v>0.1384265231227309</v>
      </c>
      <c r="M49">
        <v>3.3568105985318959E-2</v>
      </c>
      <c r="O49">
        <v>1.1036289924795051E-2</v>
      </c>
      <c r="P49">
        <v>9.9326609323155471E-2</v>
      </c>
      <c r="Q49">
        <v>0.1050537477903337</v>
      </c>
      <c r="R49">
        <v>8.9370601590346599E-2</v>
      </c>
      <c r="S49">
        <v>2.1735219432901898E-2</v>
      </c>
    </row>
    <row r="50" spans="1:19" x14ac:dyDescent="0.25">
      <c r="A50" s="9"/>
      <c r="B50" s="10">
        <v>12</v>
      </c>
      <c r="C50" s="10">
        <v>1.6174539055775958E-2</v>
      </c>
      <c r="D50" s="10">
        <v>2.329133624031738</v>
      </c>
      <c r="E50" s="10">
        <v>0.12717916124812259</v>
      </c>
      <c r="F50" s="10">
        <v>0.1091390871071473</v>
      </c>
      <c r="G50" s="10">
        <v>2.6438621508492539E-2</v>
      </c>
      <c r="I50">
        <v>2.3840145831862149E-2</v>
      </c>
      <c r="J50">
        <v>2.3840145831862149E-2</v>
      </c>
      <c r="K50">
        <v>0.15440254477132859</v>
      </c>
      <c r="L50">
        <v>0.15440254477132859</v>
      </c>
      <c r="M50">
        <v>3.8931114696816239E-2</v>
      </c>
      <c r="O50">
        <v>8.9119196448007986E-3</v>
      </c>
      <c r="P50">
        <v>0.1069430357376096</v>
      </c>
      <c r="Q50">
        <v>9.4402964173805462E-2</v>
      </c>
      <c r="R50">
        <v>7.8933835498154623E-2</v>
      </c>
      <c r="S50">
        <v>1.9131052665985741E-2</v>
      </c>
    </row>
    <row r="51" spans="1:19" x14ac:dyDescent="0.25">
      <c r="A51" s="9" t="s">
        <v>13</v>
      </c>
      <c r="B51" s="10">
        <v>1</v>
      </c>
      <c r="C51" s="10">
        <v>2.4265243775176172E-3</v>
      </c>
      <c r="D51" s="10">
        <v>2.4265243775176172E-3</v>
      </c>
      <c r="E51" s="10">
        <v>4.9259764286054157E-2</v>
      </c>
      <c r="F51" s="10">
        <v>4.9259764286054157E-2</v>
      </c>
      <c r="G51" s="10">
        <v>1.155158490164244E-2</v>
      </c>
      <c r="I51">
        <v>8.0319263979272189E-3</v>
      </c>
      <c r="J51">
        <v>9.6383116775126634E-2</v>
      </c>
      <c r="K51">
        <v>8.9621015381032246E-2</v>
      </c>
      <c r="L51">
        <v>6.6045737144106775E-2</v>
      </c>
      <c r="M51">
        <v>1.5533762418688269E-2</v>
      </c>
      <c r="O51">
        <v>3.0523924701951831E-2</v>
      </c>
      <c r="P51">
        <v>3.0523924701951831E-2</v>
      </c>
      <c r="Q51">
        <v>0.17471097476103739</v>
      </c>
      <c r="R51">
        <v>0.17471097476103739</v>
      </c>
      <c r="S51">
        <v>4.0970327151406971E-2</v>
      </c>
    </row>
    <row r="52" spans="1:19" x14ac:dyDescent="0.25">
      <c r="A52" s="9"/>
      <c r="B52" s="10">
        <v>6</v>
      </c>
      <c r="C52" s="10">
        <v>4.1209666996825179E-3</v>
      </c>
      <c r="D52" s="10">
        <v>0.14835480118857061</v>
      </c>
      <c r="E52" s="10">
        <v>6.4194756013887286E-2</v>
      </c>
      <c r="F52" s="10">
        <v>5.128481718961423E-2</v>
      </c>
      <c r="G52" s="10">
        <v>1.226721345964644E-2</v>
      </c>
      <c r="I52">
        <v>1.010241914433118E-2</v>
      </c>
      <c r="J52">
        <v>9.0921772298980602E-2</v>
      </c>
      <c r="K52">
        <v>0.1005107911834902</v>
      </c>
      <c r="L52">
        <v>7.5998644624909628E-2</v>
      </c>
      <c r="M52">
        <v>1.7948857075142662E-2</v>
      </c>
      <c r="O52">
        <v>1.9954039564094691E-2</v>
      </c>
      <c r="P52">
        <v>0.11972423738456819</v>
      </c>
      <c r="Q52">
        <v>0.14125876809633689</v>
      </c>
      <c r="R52">
        <v>0.13136138571370179</v>
      </c>
      <c r="S52">
        <v>3.1317227418567677E-2</v>
      </c>
    </row>
    <row r="53" spans="1:19" x14ac:dyDescent="0.25">
      <c r="A53" s="9"/>
      <c r="B53" s="10">
        <v>9</v>
      </c>
      <c r="C53" s="10">
        <v>6.4350943708896477E-3</v>
      </c>
      <c r="D53" s="10">
        <v>0.52124264404206144</v>
      </c>
      <c r="E53" s="10">
        <v>8.0219039952430543E-2</v>
      </c>
      <c r="F53" s="10">
        <v>6.8464407544731903E-2</v>
      </c>
      <c r="G53" s="10">
        <v>1.618998923177279E-2</v>
      </c>
      <c r="I53">
        <v>1.495456664586472E-2</v>
      </c>
      <c r="J53">
        <v>8.972739987518831E-2</v>
      </c>
      <c r="K53">
        <v>0.1222888655841762</v>
      </c>
      <c r="L53">
        <v>0.1050949288096136</v>
      </c>
      <c r="M53">
        <v>2.48440888010346E-2</v>
      </c>
      <c r="O53">
        <v>1.989674694314315E-2</v>
      </c>
      <c r="P53">
        <v>0.17907072248828829</v>
      </c>
      <c r="Q53">
        <v>0.14105582917108789</v>
      </c>
      <c r="R53">
        <v>0.1329037833175982</v>
      </c>
      <c r="S53">
        <v>3.1587388385819953E-2</v>
      </c>
    </row>
    <row r="54" spans="1:19" x14ac:dyDescent="0.25">
      <c r="A54" s="9"/>
      <c r="B54" s="10">
        <v>12</v>
      </c>
      <c r="C54" s="10">
        <v>1.50126581766163E-2</v>
      </c>
      <c r="D54" s="10">
        <v>2.161822777432747</v>
      </c>
      <c r="E54" s="10">
        <v>0.12252615303116431</v>
      </c>
      <c r="F54" s="10">
        <v>0.10213672236063211</v>
      </c>
      <c r="G54" s="10">
        <v>2.3753679343669738E-2</v>
      </c>
      <c r="I54">
        <v>4.2238413560317087E-2</v>
      </c>
      <c r="J54">
        <v>4.2238413560317087E-2</v>
      </c>
      <c r="K54">
        <v>0.20551986171734621</v>
      </c>
      <c r="L54">
        <v>0.20551986171734621</v>
      </c>
      <c r="M54">
        <v>4.8195117577407062E-2</v>
      </c>
      <c r="O54">
        <v>1.783558821664721E-2</v>
      </c>
      <c r="P54">
        <v>0.21402705859976651</v>
      </c>
      <c r="Q54">
        <v>0.13354994652431429</v>
      </c>
      <c r="R54">
        <v>0.1244869998850935</v>
      </c>
      <c r="S54">
        <v>2.9377615510975209E-2</v>
      </c>
    </row>
    <row r="55" spans="1:19" x14ac:dyDescent="0.25">
      <c r="A55" s="9" t="s">
        <v>14</v>
      </c>
      <c r="B55" s="10">
        <v>1</v>
      </c>
      <c r="C55" s="10">
        <v>0.36494731627043558</v>
      </c>
      <c r="D55" s="10">
        <v>0.36494731627043558</v>
      </c>
      <c r="E55" s="10">
        <v>0.60410869574144987</v>
      </c>
      <c r="F55" s="10">
        <v>0.60410869574144987</v>
      </c>
      <c r="G55" s="10">
        <v>0.16039587711152509</v>
      </c>
      <c r="I55">
        <v>9.4910894005473864E-3</v>
      </c>
      <c r="J55">
        <v>9.4910894005473864E-3</v>
      </c>
      <c r="K55">
        <v>9.7422222313737983E-2</v>
      </c>
      <c r="L55">
        <v>9.7422222313737983E-2</v>
      </c>
      <c r="M55">
        <v>2.5866409320573269E-2</v>
      </c>
      <c r="O55">
        <v>4.859614220258505E-3</v>
      </c>
      <c r="P55">
        <v>4.859614220258505E-3</v>
      </c>
      <c r="Q55">
        <v>6.9710933290686228E-2</v>
      </c>
      <c r="R55">
        <v>6.9710933290686228E-2</v>
      </c>
      <c r="S55">
        <v>1.8508831884466191E-2</v>
      </c>
    </row>
    <row r="56" spans="1:19" x14ac:dyDescent="0.25">
      <c r="A56" s="9"/>
      <c r="B56" s="10">
        <v>6</v>
      </c>
      <c r="C56" s="10">
        <v>0.10937323660494271</v>
      </c>
      <c r="D56" s="10">
        <v>3.9374365177779369</v>
      </c>
      <c r="E56" s="10">
        <v>0.33071624786959392</v>
      </c>
      <c r="F56" s="10">
        <v>0.28130369820297579</v>
      </c>
      <c r="G56" s="10">
        <v>7.129907393450749E-2</v>
      </c>
      <c r="I56">
        <v>1.6255542712941051E-2</v>
      </c>
      <c r="J56">
        <v>0.19506651255529259</v>
      </c>
      <c r="K56">
        <v>0.12749722629508869</v>
      </c>
      <c r="L56">
        <v>9.5632774830129288E-2</v>
      </c>
      <c r="M56">
        <v>2.323458444089439E-2</v>
      </c>
      <c r="O56">
        <v>5.0269570966213192E-2</v>
      </c>
      <c r="P56">
        <v>0.30161742579727913</v>
      </c>
      <c r="Q56">
        <v>0.22420876647939789</v>
      </c>
      <c r="R56">
        <v>0.19360830580677771</v>
      </c>
      <c r="S56">
        <v>4.7753613814165173E-2</v>
      </c>
    </row>
    <row r="57" spans="1:19" x14ac:dyDescent="0.25">
      <c r="A57" s="9"/>
      <c r="B57" s="10">
        <v>9</v>
      </c>
      <c r="C57" s="10">
        <v>7.302682764955086E-2</v>
      </c>
      <c r="D57" s="10">
        <v>5.9151730396136193</v>
      </c>
      <c r="E57" s="10">
        <v>0.27023476395451212</v>
      </c>
      <c r="F57" s="10">
        <v>0.20873600689070809</v>
      </c>
      <c r="G57" s="10">
        <v>5.238309167017919E-2</v>
      </c>
      <c r="I57">
        <v>2.106660131443339E-2</v>
      </c>
      <c r="J57">
        <v>0.1895994118299005</v>
      </c>
      <c r="K57">
        <v>0.1451433819174453</v>
      </c>
      <c r="L57">
        <v>0.1170229400031479</v>
      </c>
      <c r="M57">
        <v>2.861372059913226E-2</v>
      </c>
      <c r="O57">
        <v>3.5879934696232851E-2</v>
      </c>
      <c r="P57">
        <v>0.32291941226609572</v>
      </c>
      <c r="Q57">
        <v>0.18941999550267349</v>
      </c>
      <c r="R57">
        <v>0.1528265328838537</v>
      </c>
      <c r="S57">
        <v>3.7339478650045888E-2</v>
      </c>
    </row>
    <row r="58" spans="1:19" x14ac:dyDescent="0.25">
      <c r="A58" s="9"/>
      <c r="B58" s="10">
        <v>12</v>
      </c>
      <c r="C58" s="10">
        <v>5.7832530248428382E-2</v>
      </c>
      <c r="D58" s="10">
        <v>8.327884355773687</v>
      </c>
      <c r="E58" s="10">
        <v>0.2404839500848828</v>
      </c>
      <c r="F58" s="10">
        <v>0.18225626610745779</v>
      </c>
      <c r="G58" s="10">
        <v>4.5087626500553923E-2</v>
      </c>
      <c r="I58">
        <v>3.0195715353021891E-2</v>
      </c>
      <c r="J58">
        <v>0.18117429211813141</v>
      </c>
      <c r="K58">
        <v>0.173769143846144</v>
      </c>
      <c r="L58">
        <v>0.14922566194959061</v>
      </c>
      <c r="M58">
        <v>3.6852176975266132E-2</v>
      </c>
      <c r="O58">
        <v>3.2933731774432803E-2</v>
      </c>
      <c r="P58">
        <v>0.39520478129319359</v>
      </c>
      <c r="Q58">
        <v>0.18147653229669339</v>
      </c>
      <c r="R58">
        <v>0.15342040501161791</v>
      </c>
      <c r="S58">
        <v>3.6754283674883703E-2</v>
      </c>
    </row>
    <row r="59" spans="1:19" x14ac:dyDescent="0.25">
      <c r="A59" s="9" t="s">
        <v>15</v>
      </c>
      <c r="B59" s="10">
        <v>1</v>
      </c>
      <c r="C59" s="10">
        <v>3.7666203535237641E-2</v>
      </c>
      <c r="D59" s="10">
        <v>3.7666203535237641E-2</v>
      </c>
      <c r="E59" s="10">
        <v>0.19407782855142841</v>
      </c>
      <c r="F59" s="10">
        <v>0.19407782855142841</v>
      </c>
      <c r="G59" s="10">
        <v>4.40461784602353E-2</v>
      </c>
      <c r="I59">
        <v>4.6913057925153396E-3</v>
      </c>
      <c r="J59">
        <v>4.2221752132638048E-2</v>
      </c>
      <c r="K59">
        <v>6.8493107627814201E-2</v>
      </c>
      <c r="L59">
        <v>5.9109763597783832E-2</v>
      </c>
      <c r="M59">
        <v>1.35631524756728E-2</v>
      </c>
      <c r="O59">
        <v>1.468008127443665E-3</v>
      </c>
      <c r="P59">
        <v>1.468008127443665E-3</v>
      </c>
      <c r="Q59">
        <v>3.8314594183465722E-2</v>
      </c>
      <c r="R59">
        <v>3.8314594183465722E-2</v>
      </c>
      <c r="S59">
        <v>8.6955396483593024E-3</v>
      </c>
    </row>
    <row r="60" spans="1:19" x14ac:dyDescent="0.25">
      <c r="A60" s="9"/>
      <c r="B60" s="10">
        <v>6</v>
      </c>
      <c r="C60" s="10">
        <v>3.3947247632312959E-2</v>
      </c>
      <c r="D60" s="10">
        <v>1.222100914763266</v>
      </c>
      <c r="E60" s="10">
        <v>0.18424778867686031</v>
      </c>
      <c r="F60" s="10">
        <v>0.17617300867325481</v>
      </c>
      <c r="G60" s="10">
        <v>4.0070267468944022E-2</v>
      </c>
      <c r="I60">
        <v>5.7277748096013466E-3</v>
      </c>
      <c r="J60">
        <v>3.4366648857608081E-2</v>
      </c>
      <c r="K60">
        <v>7.5682063988777068E-2</v>
      </c>
      <c r="L60">
        <v>6.9006998356216556E-2</v>
      </c>
      <c r="M60">
        <v>1.5706593384454692E-2</v>
      </c>
      <c r="O60">
        <v>2.47996445196911E-3</v>
      </c>
      <c r="P60">
        <v>1.487978671181466E-2</v>
      </c>
      <c r="Q60">
        <v>4.9799241479857002E-2</v>
      </c>
      <c r="R60">
        <v>4.5566410676526413E-2</v>
      </c>
      <c r="S60">
        <v>1.0398767685695221E-2</v>
      </c>
    </row>
    <row r="61" spans="1:19" x14ac:dyDescent="0.25">
      <c r="A61" s="9"/>
      <c r="B61" s="10">
        <v>9</v>
      </c>
      <c r="C61" s="10">
        <v>2.4515827620370322E-2</v>
      </c>
      <c r="D61" s="10">
        <v>1.9857820372499959</v>
      </c>
      <c r="E61" s="10">
        <v>0.15657530974061751</v>
      </c>
      <c r="F61" s="10">
        <v>0.1348605087932625</v>
      </c>
      <c r="G61" s="10">
        <v>3.0791233680390731E-2</v>
      </c>
      <c r="I61">
        <v>8.0528393635810915E-3</v>
      </c>
      <c r="J61">
        <v>8.0528393635810915E-3</v>
      </c>
      <c r="K61">
        <v>8.9737613984221198E-2</v>
      </c>
      <c r="L61">
        <v>8.9737613984221198E-2</v>
      </c>
      <c r="M61">
        <v>2.0366051030385059E-2</v>
      </c>
      <c r="O61">
        <v>5.0226164843884752E-3</v>
      </c>
      <c r="P61">
        <v>4.5203548359496283E-2</v>
      </c>
      <c r="Q61">
        <v>7.0870420376829113E-2</v>
      </c>
      <c r="R61">
        <v>6.2335866827349679E-2</v>
      </c>
      <c r="S61">
        <v>1.4471352143234081E-2</v>
      </c>
    </row>
    <row r="62" spans="1:19" x14ac:dyDescent="0.25">
      <c r="A62" s="9"/>
      <c r="B62" s="10">
        <v>12</v>
      </c>
      <c r="C62" s="10">
        <v>2.374397274620892E-2</v>
      </c>
      <c r="D62" s="10">
        <v>3.4191320754540842</v>
      </c>
      <c r="E62" s="10">
        <v>0.15409079383989471</v>
      </c>
      <c r="F62" s="10">
        <v>0.1372544509920279</v>
      </c>
      <c r="G62" s="10">
        <v>3.1979596210508797E-2</v>
      </c>
      <c r="I62">
        <v>1.8855097945874089E-2</v>
      </c>
      <c r="J62">
        <v>0.22626117535048909</v>
      </c>
      <c r="K62">
        <v>0.13731386654622349</v>
      </c>
      <c r="L62">
        <v>0.10540814638603239</v>
      </c>
      <c r="M62">
        <v>2.5236392243016239E-2</v>
      </c>
      <c r="O62">
        <v>2.568483091347834E-2</v>
      </c>
      <c r="P62">
        <v>0.30821797096173997</v>
      </c>
      <c r="Q62">
        <v>0.16026487735457931</v>
      </c>
      <c r="R62">
        <v>0.1205226739167333</v>
      </c>
      <c r="S62">
        <v>2.903311416254168E-2</v>
      </c>
    </row>
    <row r="63" spans="1:19" x14ac:dyDescent="0.25">
      <c r="A63" s="9" t="s">
        <v>16</v>
      </c>
      <c r="B63" s="10">
        <v>1</v>
      </c>
      <c r="C63" s="10">
        <v>1.692689471763257E-5</v>
      </c>
      <c r="D63" s="10">
        <v>1.692689471763257E-5</v>
      </c>
      <c r="E63" s="10">
        <v>4.1142307564880909E-3</v>
      </c>
      <c r="F63" s="10">
        <v>4.1142307564880909E-3</v>
      </c>
      <c r="G63" s="10">
        <v>8.860002288675219E-4</v>
      </c>
      <c r="I63">
        <v>1.5394452595463941E-3</v>
      </c>
      <c r="J63">
        <v>1.5394452595463941E-3</v>
      </c>
      <c r="K63">
        <v>3.9235765056213623E-2</v>
      </c>
      <c r="L63">
        <v>3.9235765056213623E-2</v>
      </c>
      <c r="M63">
        <v>8.4494280649613368E-3</v>
      </c>
      <c r="O63">
        <v>6.0449358103418747E-3</v>
      </c>
      <c r="P63">
        <v>6.0449358103418747E-3</v>
      </c>
      <c r="Q63">
        <v>7.774918527124175E-2</v>
      </c>
      <c r="R63">
        <v>7.774918527124175E-2</v>
      </c>
      <c r="S63">
        <v>1.6743299056804609E-2</v>
      </c>
    </row>
    <row r="64" spans="1:19" x14ac:dyDescent="0.25">
      <c r="A64" s="9"/>
      <c r="B64" s="10">
        <v>6</v>
      </c>
      <c r="C64" s="10">
        <v>5.7604352405612744E-3</v>
      </c>
      <c r="D64" s="10">
        <v>0.20737566866020579</v>
      </c>
      <c r="E64" s="10">
        <v>7.5897531188842196E-2</v>
      </c>
      <c r="F64" s="10">
        <v>5.888309149228757E-2</v>
      </c>
      <c r="G64" s="10">
        <v>1.244210411221696E-2</v>
      </c>
      <c r="I64">
        <v>6.8953230761326411E-3</v>
      </c>
      <c r="J64">
        <v>8.2743876913591696E-2</v>
      </c>
      <c r="K64">
        <v>8.3038082083659912E-2</v>
      </c>
      <c r="L64">
        <v>6.9071566623154279E-2</v>
      </c>
      <c r="M64">
        <v>1.4563274085435221E-2</v>
      </c>
      <c r="O64">
        <v>4.6502274460899868E-3</v>
      </c>
      <c r="P64">
        <v>2.7901364676539919E-2</v>
      </c>
      <c r="Q64">
        <v>6.8192576180182443E-2</v>
      </c>
      <c r="R64">
        <v>6.0949472031776843E-2</v>
      </c>
      <c r="S64">
        <v>1.3090979668221861E-2</v>
      </c>
    </row>
    <row r="65" spans="1:19" x14ac:dyDescent="0.25">
      <c r="A65" s="9"/>
      <c r="B65" s="10">
        <v>9</v>
      </c>
      <c r="C65" s="10">
        <v>8.0789852346255641E-3</v>
      </c>
      <c r="D65" s="10">
        <v>0.65439780400467074</v>
      </c>
      <c r="E65" s="10">
        <v>8.9883175481430141E-2</v>
      </c>
      <c r="F65" s="10">
        <v>7.436129882005646E-2</v>
      </c>
      <c r="G65" s="10">
        <v>1.5673966101839461E-2</v>
      </c>
      <c r="I65">
        <v>7.2015430849833714E-3</v>
      </c>
      <c r="J65">
        <v>6.4813887764850336E-2</v>
      </c>
      <c r="K65">
        <v>8.4861905970720283E-2</v>
      </c>
      <c r="L65">
        <v>6.9553164049754396E-2</v>
      </c>
      <c r="M65">
        <v>1.4683317862863809E-2</v>
      </c>
      <c r="O65">
        <v>4.25634720071481E-3</v>
      </c>
      <c r="P65">
        <v>3.8307124806433293E-2</v>
      </c>
      <c r="Q65">
        <v>6.5240686697143294E-2</v>
      </c>
      <c r="R65">
        <v>5.8239840319659862E-2</v>
      </c>
      <c r="S65">
        <v>1.2426124278351819E-2</v>
      </c>
    </row>
    <row r="66" spans="1:19" x14ac:dyDescent="0.25">
      <c r="A66" s="9"/>
      <c r="B66" s="10">
        <v>12</v>
      </c>
      <c r="C66" s="10">
        <v>8.5950228074755577E-3</v>
      </c>
      <c r="D66" s="10">
        <v>1.23768328427648</v>
      </c>
      <c r="E66" s="10">
        <v>9.2709345847522606E-2</v>
      </c>
      <c r="F66" s="10">
        <v>8.0384438053578394E-2</v>
      </c>
      <c r="G66" s="10">
        <v>1.69359763628458E-2</v>
      </c>
      <c r="I66">
        <v>7.70727883660563E-3</v>
      </c>
      <c r="J66">
        <v>4.624367301963378E-2</v>
      </c>
      <c r="K66">
        <v>8.7791109097707778E-2</v>
      </c>
      <c r="L66">
        <v>6.7569976691652059E-2</v>
      </c>
      <c r="M66">
        <v>1.428419053822466E-2</v>
      </c>
      <c r="O66">
        <v>3.7902090071314479E-3</v>
      </c>
      <c r="P66">
        <v>4.5482508085577383E-2</v>
      </c>
      <c r="Q66">
        <v>6.1564673369810453E-2</v>
      </c>
      <c r="R66">
        <v>5.1917327852616602E-2</v>
      </c>
      <c r="S66">
        <v>1.104428806311686E-2</v>
      </c>
    </row>
    <row r="67" spans="1:19" x14ac:dyDescent="0.25">
      <c r="A67" s="9" t="s">
        <v>17</v>
      </c>
      <c r="B67" s="10">
        <v>1</v>
      </c>
      <c r="C67" s="10">
        <v>1.6856253910758349E-2</v>
      </c>
      <c r="D67" s="10">
        <v>1.6856253910758349E-2</v>
      </c>
      <c r="E67" s="10">
        <v>0.1298316367868724</v>
      </c>
      <c r="F67" s="10">
        <v>0.1298316367868724</v>
      </c>
      <c r="G67" s="10">
        <v>2.6941901700249769E-2</v>
      </c>
      <c r="I67">
        <v>1.7665586181225101E-3</v>
      </c>
      <c r="J67">
        <v>1.059935170873506E-2</v>
      </c>
      <c r="K67">
        <v>4.2030448702369452E-2</v>
      </c>
      <c r="L67">
        <v>2.7650886783492808E-2</v>
      </c>
      <c r="M67">
        <v>5.6666070195132536E-3</v>
      </c>
      <c r="O67">
        <v>8.0143851122577627E-3</v>
      </c>
      <c r="P67">
        <v>8.0143851122577627E-3</v>
      </c>
      <c r="Q67">
        <v>8.9523098205199325E-2</v>
      </c>
      <c r="R67">
        <v>8.9523098205199325E-2</v>
      </c>
      <c r="S67">
        <v>1.8577309594468291E-2</v>
      </c>
    </row>
    <row r="68" spans="1:19" x14ac:dyDescent="0.25">
      <c r="A68" s="9"/>
      <c r="B68" s="10">
        <v>6</v>
      </c>
      <c r="C68" s="10">
        <v>4.0728708586108041E-3</v>
      </c>
      <c r="D68" s="10">
        <v>0.14662335090998899</v>
      </c>
      <c r="E68" s="10">
        <v>6.3819047772673665E-2</v>
      </c>
      <c r="F68" s="10">
        <v>4.3076165555204618E-2</v>
      </c>
      <c r="G68" s="10">
        <v>8.8509090734778043E-3</v>
      </c>
      <c r="I68">
        <v>4.1070284255165833E-3</v>
      </c>
      <c r="J68">
        <v>4.928434110619901E-2</v>
      </c>
      <c r="K68">
        <v>6.4086101656416761E-2</v>
      </c>
      <c r="L68">
        <v>5.1657024690286317E-2</v>
      </c>
      <c r="M68">
        <v>1.051438404133513E-2</v>
      </c>
      <c r="O68">
        <v>2.3102646797909538E-3</v>
      </c>
      <c r="P68">
        <v>1.3861588078745719E-2</v>
      </c>
      <c r="Q68">
        <v>4.8065212782125007E-2</v>
      </c>
      <c r="R68">
        <v>3.5302341240924871E-2</v>
      </c>
      <c r="S68">
        <v>7.2046768599139336E-3</v>
      </c>
    </row>
    <row r="69" spans="1:19" x14ac:dyDescent="0.25">
      <c r="A69" s="9"/>
      <c r="B69" s="10">
        <v>9</v>
      </c>
      <c r="C69" s="10">
        <v>4.9080604869638847E-3</v>
      </c>
      <c r="D69" s="10">
        <v>0.39755289944407463</v>
      </c>
      <c r="E69" s="10">
        <v>7.0057551248697558E-2</v>
      </c>
      <c r="F69" s="10">
        <v>5.4844249037315197E-2</v>
      </c>
      <c r="G69" s="10">
        <v>1.1252399571351679E-2</v>
      </c>
      <c r="I69">
        <v>4.472220827930278E-3</v>
      </c>
      <c r="J69">
        <v>4.024998745137251E-2</v>
      </c>
      <c r="K69">
        <v>6.6874665067798864E-2</v>
      </c>
      <c r="L69">
        <v>5.0967361245085191E-2</v>
      </c>
      <c r="M69">
        <v>1.043916601765604E-2</v>
      </c>
      <c r="O69">
        <v>2.4540496022295538E-3</v>
      </c>
      <c r="P69">
        <v>2.2086446420065981E-2</v>
      </c>
      <c r="Q69">
        <v>4.9538364953130562E-2</v>
      </c>
      <c r="R69">
        <v>3.925368101094525E-2</v>
      </c>
      <c r="S69">
        <v>8.0254965014513666E-3</v>
      </c>
    </row>
    <row r="70" spans="1:19" x14ac:dyDescent="0.25">
      <c r="A70" s="9"/>
      <c r="B70" s="10">
        <v>12</v>
      </c>
      <c r="C70" s="10">
        <v>4.7496758681005958E-3</v>
      </c>
      <c r="D70" s="10">
        <v>0.68395332500648576</v>
      </c>
      <c r="E70" s="10">
        <v>6.8917892220384941E-2</v>
      </c>
      <c r="F70" s="10">
        <v>5.5892359869199312E-2</v>
      </c>
      <c r="G70" s="10">
        <v>1.1398623835683771E-2</v>
      </c>
      <c r="I70">
        <v>8.5712193530881522E-3</v>
      </c>
      <c r="J70">
        <v>8.5712193530881522E-3</v>
      </c>
      <c r="K70">
        <v>9.2580880062182125E-2</v>
      </c>
      <c r="L70">
        <v>9.2580880062182125E-2</v>
      </c>
      <c r="M70">
        <v>1.9211842596211729E-2</v>
      </c>
      <c r="O70">
        <v>2.5771923661862808E-3</v>
      </c>
      <c r="P70">
        <v>3.092630839423537E-2</v>
      </c>
      <c r="Q70">
        <v>5.0766055255320769E-2</v>
      </c>
      <c r="R70">
        <v>4.2634626577958537E-2</v>
      </c>
      <c r="S70">
        <v>8.6598148404814692E-3</v>
      </c>
    </row>
    <row r="71" spans="1:19" x14ac:dyDescent="0.25">
      <c r="A71" s="9" t="s">
        <v>18</v>
      </c>
      <c r="B71" s="10">
        <v>1</v>
      </c>
      <c r="C71" s="10">
        <v>4.2784639590889312E-3</v>
      </c>
      <c r="D71" s="10">
        <v>4.2784639590889312E-3</v>
      </c>
      <c r="E71" s="10">
        <v>6.5409968346490821E-2</v>
      </c>
      <c r="F71" s="10">
        <v>6.5409968346490821E-2</v>
      </c>
      <c r="G71" s="10">
        <v>1.422224950055195E-2</v>
      </c>
      <c r="I71">
        <v>3.499395871316274E-4</v>
      </c>
      <c r="J71">
        <v>3.499395871316274E-4</v>
      </c>
      <c r="K71">
        <v>1.8706672262367441E-2</v>
      </c>
      <c r="L71">
        <v>1.8706672262367441E-2</v>
      </c>
      <c r="M71">
        <v>4.0674375323209852E-3</v>
      </c>
      <c r="O71">
        <v>1.084209437623858E-3</v>
      </c>
      <c r="P71">
        <v>1.084209437623858E-3</v>
      </c>
      <c r="Q71">
        <v>3.2927335720095208E-2</v>
      </c>
      <c r="R71">
        <v>3.2927335720095208E-2</v>
      </c>
      <c r="S71">
        <v>7.159471191286005E-3</v>
      </c>
    </row>
    <row r="72" spans="1:19" x14ac:dyDescent="0.25">
      <c r="A72" s="9"/>
      <c r="B72" s="10">
        <v>6</v>
      </c>
      <c r="C72" s="10">
        <v>2.8786161432729248E-3</v>
      </c>
      <c r="D72" s="10">
        <v>0.1036301811578253</v>
      </c>
      <c r="E72" s="10">
        <v>5.3652736586989908E-2</v>
      </c>
      <c r="F72" s="10">
        <v>4.740959344759451E-2</v>
      </c>
      <c r="G72" s="10">
        <v>1.03244358894911E-2</v>
      </c>
      <c r="I72">
        <v>1.151939612963077E-3</v>
      </c>
      <c r="J72">
        <v>6.9116376777784618E-3</v>
      </c>
      <c r="K72">
        <v>3.3940235900227288E-2</v>
      </c>
      <c r="L72">
        <v>2.3420928396683159E-2</v>
      </c>
      <c r="M72">
        <v>5.0925036622079959E-3</v>
      </c>
      <c r="O72">
        <v>1.7668211252164819E-3</v>
      </c>
      <c r="P72">
        <v>1.060092675129889E-2</v>
      </c>
      <c r="Q72">
        <v>4.2033571406870508E-2</v>
      </c>
      <c r="R72">
        <v>3.2031935489717167E-2</v>
      </c>
      <c r="S72">
        <v>6.9769751225522217E-3</v>
      </c>
    </row>
    <row r="73" spans="1:19" x14ac:dyDescent="0.25">
      <c r="A73" s="9"/>
      <c r="B73" s="10">
        <v>9</v>
      </c>
      <c r="C73" s="10">
        <v>3.4885484610735771E-3</v>
      </c>
      <c r="D73" s="10">
        <v>0.28257242534695981</v>
      </c>
      <c r="E73" s="10">
        <v>5.9063935367308341E-2</v>
      </c>
      <c r="F73" s="10">
        <v>5.3906659943576567E-2</v>
      </c>
      <c r="G73" s="10">
        <v>1.1725950502029301E-2</v>
      </c>
      <c r="I73">
        <v>1.2088668477135639E-3</v>
      </c>
      <c r="J73">
        <v>1.4506402172562769E-2</v>
      </c>
      <c r="K73">
        <v>3.4768762527785831E-2</v>
      </c>
      <c r="L73">
        <v>2.8140662370309322E-2</v>
      </c>
      <c r="M73">
        <v>6.1389025415224804E-3</v>
      </c>
      <c r="O73">
        <v>1.5799398990679989E-3</v>
      </c>
      <c r="P73">
        <v>1.4219459091611991E-2</v>
      </c>
      <c r="Q73">
        <v>3.9748457819995968E-2</v>
      </c>
      <c r="R73">
        <v>3.2576829004242649E-2</v>
      </c>
      <c r="S73">
        <v>7.0923283442403161E-3</v>
      </c>
    </row>
    <row r="74" spans="1:19" x14ac:dyDescent="0.25">
      <c r="A74" s="9"/>
      <c r="B74" s="10">
        <v>12</v>
      </c>
      <c r="C74" s="10">
        <v>2.85393977717667E-3</v>
      </c>
      <c r="D74" s="10">
        <v>0.41096732791344037</v>
      </c>
      <c r="E74" s="10">
        <v>5.3422277910780532E-2</v>
      </c>
      <c r="F74" s="10">
        <v>4.5337840948767728E-2</v>
      </c>
      <c r="G74" s="10">
        <v>9.867614625486203E-3</v>
      </c>
      <c r="I74">
        <v>1.341217036012208E-3</v>
      </c>
      <c r="J74">
        <v>1.207095332410987E-2</v>
      </c>
      <c r="K74">
        <v>3.6622630107792743E-2</v>
      </c>
      <c r="L74">
        <v>2.8314851728788781E-2</v>
      </c>
      <c r="M74">
        <v>6.1591415571713064E-3</v>
      </c>
      <c r="O74">
        <v>1.24631956794575E-3</v>
      </c>
      <c r="P74">
        <v>1.4955834815349E-2</v>
      </c>
      <c r="Q74">
        <v>3.5303251520869147E-2</v>
      </c>
      <c r="R74">
        <v>2.7874487881847029E-2</v>
      </c>
      <c r="S74">
        <v>6.0767815327165929E-3</v>
      </c>
    </row>
    <row r="75" spans="1:19" x14ac:dyDescent="0.25">
      <c r="A75" s="9" t="s">
        <v>19</v>
      </c>
      <c r="B75" s="10">
        <v>1</v>
      </c>
      <c r="C75" s="10">
        <v>5.1703197043414181E-3</v>
      </c>
      <c r="D75" s="10">
        <v>5.1703197043414181E-3</v>
      </c>
      <c r="E75" s="10">
        <v>7.1904935187658836E-2</v>
      </c>
      <c r="F75" s="10">
        <v>7.1904935187658836E-2</v>
      </c>
      <c r="G75" s="10">
        <v>1.551601962311153E-2</v>
      </c>
      <c r="I75">
        <v>1.3106738936855011E-3</v>
      </c>
      <c r="J75">
        <v>1.1796065043169509E-2</v>
      </c>
      <c r="K75">
        <v>3.6203230431627237E-2</v>
      </c>
      <c r="L75">
        <v>2.8648485142025379E-2</v>
      </c>
      <c r="M75">
        <v>6.2381763555150486E-3</v>
      </c>
      <c r="O75">
        <v>4.1565810867783366E-3</v>
      </c>
      <c r="P75">
        <v>4.1565810867783366E-3</v>
      </c>
      <c r="Q75">
        <v>6.447155253891701E-2</v>
      </c>
      <c r="R75">
        <v>6.447155253891701E-2</v>
      </c>
      <c r="S75">
        <v>1.391200578535523E-2</v>
      </c>
    </row>
    <row r="76" spans="1:19" x14ac:dyDescent="0.25">
      <c r="A76" s="9"/>
      <c r="B76" s="10">
        <v>6</v>
      </c>
      <c r="C76" s="10">
        <v>2.0827281973212252E-3</v>
      </c>
      <c r="D76" s="10">
        <v>7.4978215103564103E-2</v>
      </c>
      <c r="E76" s="10">
        <v>4.5636917044441387E-2</v>
      </c>
      <c r="F76" s="10">
        <v>4.0282201001199357E-2</v>
      </c>
      <c r="G76" s="10">
        <v>8.7767998528571079E-3</v>
      </c>
      <c r="I76">
        <v>1.347412971099871E-3</v>
      </c>
      <c r="J76">
        <v>1.6168955653198449E-2</v>
      </c>
      <c r="K76">
        <v>3.670712425537951E-2</v>
      </c>
      <c r="L76">
        <v>2.9864886342101229E-2</v>
      </c>
      <c r="M76">
        <v>6.5053293035064559E-3</v>
      </c>
      <c r="O76">
        <v>2.4310901448149911E-3</v>
      </c>
      <c r="P76">
        <v>1.458654086888995E-2</v>
      </c>
      <c r="Q76">
        <v>4.9306086285721272E-2</v>
      </c>
      <c r="R76">
        <v>4.5149176019553178E-2</v>
      </c>
      <c r="S76">
        <v>9.8545413183134846E-3</v>
      </c>
    </row>
    <row r="77" spans="1:19" x14ac:dyDescent="0.25">
      <c r="A77" s="9"/>
      <c r="B77" s="10">
        <v>9</v>
      </c>
      <c r="C77" s="10">
        <v>1.6648810278417641E-3</v>
      </c>
      <c r="D77" s="10">
        <v>0.13485536325518291</v>
      </c>
      <c r="E77" s="10">
        <v>4.080295366565715E-2</v>
      </c>
      <c r="F77" s="10">
        <v>3.5971944617611037E-2</v>
      </c>
      <c r="G77" s="10">
        <v>7.8441676394936741E-3</v>
      </c>
      <c r="I77">
        <v>1.841571908647551E-3</v>
      </c>
      <c r="J77">
        <v>1.1049431451885311E-2</v>
      </c>
      <c r="K77">
        <v>4.2913539922121907E-2</v>
      </c>
      <c r="L77">
        <v>3.5594529923085677E-2</v>
      </c>
      <c r="M77">
        <v>7.7473342977116529E-3</v>
      </c>
      <c r="O77">
        <v>2.0524886185584652E-3</v>
      </c>
      <c r="P77">
        <v>1.8472397567026181E-2</v>
      </c>
      <c r="Q77">
        <v>4.5304399549695673E-2</v>
      </c>
      <c r="R77">
        <v>4.1676974926111221E-2</v>
      </c>
      <c r="S77">
        <v>9.1052471190128433E-3</v>
      </c>
    </row>
    <row r="78" spans="1:19" x14ac:dyDescent="0.25">
      <c r="A78" s="9"/>
      <c r="B78" s="10">
        <v>12</v>
      </c>
      <c r="C78" s="10">
        <v>1.602619712280222E-3</v>
      </c>
      <c r="D78" s="10">
        <v>0.230777238568352</v>
      </c>
      <c r="E78" s="10">
        <v>4.0032733010378171E-2</v>
      </c>
      <c r="F78" s="10">
        <v>3.4929407418736833E-2</v>
      </c>
      <c r="G78" s="10">
        <v>7.6088163305516737E-3</v>
      </c>
      <c r="I78">
        <v>4.8205117264225623E-3</v>
      </c>
      <c r="J78">
        <v>4.8205117264225623E-3</v>
      </c>
      <c r="K78">
        <v>6.942990513044478E-2</v>
      </c>
      <c r="L78">
        <v>6.942990513044478E-2</v>
      </c>
      <c r="M78">
        <v>1.498194480842322E-2</v>
      </c>
      <c r="O78">
        <v>2.265073719324549E-3</v>
      </c>
      <c r="P78">
        <v>2.7180884631894581E-2</v>
      </c>
      <c r="Q78">
        <v>4.7592790623418472E-2</v>
      </c>
      <c r="R78">
        <v>4.3032786593348339E-2</v>
      </c>
      <c r="S78">
        <v>9.3951259095555167E-3</v>
      </c>
    </row>
    <row r="79" spans="1:19" x14ac:dyDescent="0.25">
      <c r="A79" s="9" t="s">
        <v>20</v>
      </c>
      <c r="B79" s="10">
        <v>1</v>
      </c>
      <c r="C79" s="10">
        <v>8.7505096903960269E-3</v>
      </c>
      <c r="D79" s="10">
        <v>8.7505096903960269E-3</v>
      </c>
      <c r="E79" s="10">
        <v>9.3544159039439911E-2</v>
      </c>
      <c r="F79" s="10">
        <v>9.3544159039439911E-2</v>
      </c>
      <c r="G79" s="10">
        <v>2.1397798027645271E-2</v>
      </c>
      <c r="I79">
        <v>2.7064885085235032E-3</v>
      </c>
      <c r="J79">
        <v>3.247786210228204E-2</v>
      </c>
      <c r="K79">
        <v>5.2023922463838718E-2</v>
      </c>
      <c r="L79">
        <v>4.2695417898353329E-2</v>
      </c>
      <c r="M79">
        <v>9.5703310989478027E-3</v>
      </c>
      <c r="O79">
        <v>7.0684268886381544E-3</v>
      </c>
      <c r="P79">
        <v>7.0684268886381544E-3</v>
      </c>
      <c r="Q79">
        <v>8.4073937035434199E-2</v>
      </c>
      <c r="R79">
        <v>8.4073937035434199E-2</v>
      </c>
      <c r="S79">
        <v>1.9231528109784991E-2</v>
      </c>
    </row>
    <row r="80" spans="1:19" x14ac:dyDescent="0.25">
      <c r="A80" s="9"/>
      <c r="B80" s="10">
        <v>6</v>
      </c>
      <c r="C80" s="10">
        <v>8.7110998356721495E-3</v>
      </c>
      <c r="D80" s="10">
        <v>0.31359959408419741</v>
      </c>
      <c r="E80" s="10">
        <v>9.3333272929176495E-2</v>
      </c>
      <c r="F80" s="10">
        <v>8.6832337929821063E-2</v>
      </c>
      <c r="G80" s="10">
        <v>1.966383762605755E-2</v>
      </c>
      <c r="I80">
        <v>3.081551122143165E-3</v>
      </c>
      <c r="J80">
        <v>2.7733960099288479E-2</v>
      </c>
      <c r="K80">
        <v>5.55117205835233E-2</v>
      </c>
      <c r="L80">
        <v>4.4480984499885148E-2</v>
      </c>
      <c r="M80">
        <v>1.0000748827525279E-2</v>
      </c>
      <c r="O80">
        <v>4.2175843594893367E-3</v>
      </c>
      <c r="P80">
        <v>2.5305506156936022E-2</v>
      </c>
      <c r="Q80">
        <v>6.4942931559095307E-2</v>
      </c>
      <c r="R80">
        <v>5.0358654110867818E-2</v>
      </c>
      <c r="S80">
        <v>1.129763384735866E-2</v>
      </c>
    </row>
    <row r="81" spans="1:19" x14ac:dyDescent="0.25">
      <c r="A81" s="9"/>
      <c r="B81" s="10">
        <v>9</v>
      </c>
      <c r="C81" s="10">
        <v>7.2644831904959814E-3</v>
      </c>
      <c r="D81" s="10">
        <v>0.58842313843017446</v>
      </c>
      <c r="E81" s="10">
        <v>8.5231937620213596E-2</v>
      </c>
      <c r="F81" s="10">
        <v>7.6382556648041333E-2</v>
      </c>
      <c r="G81" s="10">
        <v>1.7201694525828749E-2</v>
      </c>
      <c r="I81">
        <v>4.3750848930519488E-3</v>
      </c>
      <c r="J81">
        <v>2.6250509358311691E-2</v>
      </c>
      <c r="K81">
        <v>6.6144424504654575E-2</v>
      </c>
      <c r="L81">
        <v>5.7793252728931911E-2</v>
      </c>
      <c r="M81">
        <v>1.303049377952244E-2</v>
      </c>
      <c r="O81">
        <v>2.9977184048127058E-3</v>
      </c>
      <c r="P81">
        <v>2.6979465643314351E-2</v>
      </c>
      <c r="Q81">
        <v>5.4751423769731383E-2</v>
      </c>
      <c r="R81">
        <v>4.0078203018458033E-2</v>
      </c>
      <c r="S81">
        <v>8.9644270748572372E-3</v>
      </c>
    </row>
    <row r="82" spans="1:19" x14ac:dyDescent="0.25">
      <c r="A82" s="9"/>
      <c r="B82" s="10">
        <v>12</v>
      </c>
      <c r="C82" s="10">
        <v>6.8103618660941946E-3</v>
      </c>
      <c r="D82" s="10">
        <v>0.98069210871756407</v>
      </c>
      <c r="E82" s="10">
        <v>8.2524916637911214E-2</v>
      </c>
      <c r="F82" s="10">
        <v>7.2000001917755227E-2</v>
      </c>
      <c r="G82" s="10">
        <v>1.6172609847413439E-2</v>
      </c>
      <c r="I82">
        <v>1.008517360252068E-2</v>
      </c>
      <c r="J82">
        <v>1.008517360252068E-2</v>
      </c>
      <c r="K82">
        <v>0.1004249650361935</v>
      </c>
      <c r="L82">
        <v>0.1004249650361935</v>
      </c>
      <c r="M82">
        <v>2.2971750891167909E-2</v>
      </c>
      <c r="O82">
        <v>2.6203853288161941E-3</v>
      </c>
      <c r="P82">
        <v>3.144462394579433E-2</v>
      </c>
      <c r="Q82">
        <v>5.1189699440572937E-2</v>
      </c>
      <c r="R82">
        <v>3.8560590190402477E-2</v>
      </c>
      <c r="S82">
        <v>8.6027251567460279E-3</v>
      </c>
    </row>
    <row r="83" spans="1:19" x14ac:dyDescent="0.25">
      <c r="A83" s="9" t="s">
        <v>21</v>
      </c>
      <c r="B83" s="10">
        <v>1</v>
      </c>
      <c r="C83" s="10">
        <v>2.973517356788859E-3</v>
      </c>
      <c r="D83" s="10">
        <v>2.973517356788859E-3</v>
      </c>
      <c r="E83" s="10">
        <v>5.4529967511349753E-2</v>
      </c>
      <c r="F83" s="10">
        <v>5.4529967511349753E-2</v>
      </c>
      <c r="G83" s="10">
        <v>1.1924428266413109E-2</v>
      </c>
      <c r="I83">
        <v>4.6097915704965738E-4</v>
      </c>
      <c r="J83">
        <v>4.6097915704965738E-4</v>
      </c>
      <c r="K83">
        <v>2.1470425171608909E-2</v>
      </c>
      <c r="L83">
        <v>2.1470425171608909E-2</v>
      </c>
      <c r="M83">
        <v>4.6950797239142467E-3</v>
      </c>
      <c r="O83">
        <v>8.630874530598746E-5</v>
      </c>
      <c r="P83">
        <v>8.630874530598746E-5</v>
      </c>
      <c r="Q83">
        <v>9.2902500131044619E-3</v>
      </c>
      <c r="R83">
        <v>9.2902500131044619E-3</v>
      </c>
      <c r="S83">
        <v>2.0315603495499961E-3</v>
      </c>
    </row>
    <row r="84" spans="1:19" x14ac:dyDescent="0.25">
      <c r="A84" s="9"/>
      <c r="B84" s="10">
        <v>6</v>
      </c>
      <c r="C84" s="10">
        <v>1.577246933797663E-2</v>
      </c>
      <c r="D84" s="10">
        <v>0.56780889616715868</v>
      </c>
      <c r="E84" s="10">
        <v>0.12558849206028641</v>
      </c>
      <c r="F84" s="10">
        <v>0.1098799532501951</v>
      </c>
      <c r="G84" s="10">
        <v>2.4611961899801759E-2</v>
      </c>
      <c r="I84">
        <v>3.5190811104795902E-3</v>
      </c>
      <c r="J84">
        <v>4.2228973325755079E-2</v>
      </c>
      <c r="K84">
        <v>5.9321843451460521E-2</v>
      </c>
      <c r="L84">
        <v>5.1470903021279803E-2</v>
      </c>
      <c r="M84">
        <v>1.139531575259764E-2</v>
      </c>
      <c r="O84">
        <v>8.7445060527427329E-3</v>
      </c>
      <c r="P84">
        <v>5.2467036316456397E-2</v>
      </c>
      <c r="Q84">
        <v>9.351206367492236E-2</v>
      </c>
      <c r="R84">
        <v>7.2922777102729583E-2</v>
      </c>
      <c r="S84">
        <v>1.6349608581217701E-2</v>
      </c>
    </row>
    <row r="85" spans="1:19" x14ac:dyDescent="0.25">
      <c r="A85" s="9"/>
      <c r="B85" s="10">
        <v>9</v>
      </c>
      <c r="C85" s="10">
        <v>9.9810758402244654E-3</v>
      </c>
      <c r="D85" s="10">
        <v>0.80846714305818168</v>
      </c>
      <c r="E85" s="10">
        <v>9.9905334393236803E-2</v>
      </c>
      <c r="F85" s="10">
        <v>7.9667470178332242E-2</v>
      </c>
      <c r="G85" s="10">
        <v>1.7805615849648342E-2</v>
      </c>
      <c r="I85">
        <v>3.8920572085412832E-3</v>
      </c>
      <c r="J85">
        <v>3.5028514876871537E-2</v>
      </c>
      <c r="K85">
        <v>6.2386354345652248E-2</v>
      </c>
      <c r="L85">
        <v>5.381962107565149E-2</v>
      </c>
      <c r="M85">
        <v>1.198273552952691E-2</v>
      </c>
      <c r="O85">
        <v>6.3291810323449537E-3</v>
      </c>
      <c r="P85">
        <v>5.6962629291104579E-2</v>
      </c>
      <c r="Q85">
        <v>7.9556150185544766E-2</v>
      </c>
      <c r="R85">
        <v>6.1148358447326537E-2</v>
      </c>
      <c r="S85">
        <v>1.3653270174914E-2</v>
      </c>
    </row>
    <row r="86" spans="1:19" x14ac:dyDescent="0.25">
      <c r="A86" s="9"/>
      <c r="B86" s="10">
        <v>12</v>
      </c>
      <c r="C86" s="10">
        <v>7.7432744172068651E-3</v>
      </c>
      <c r="D86" s="10">
        <v>1.1150315160777891</v>
      </c>
      <c r="E86" s="10">
        <v>8.7995877273920428E-2</v>
      </c>
      <c r="F86" s="10">
        <v>6.8748349605383188E-2</v>
      </c>
      <c r="G86" s="10">
        <v>1.5283030343892379E-2</v>
      </c>
      <c r="I86">
        <v>5.2024041746416482E-3</v>
      </c>
      <c r="J86">
        <v>3.1214425047849891E-2</v>
      </c>
      <c r="K86">
        <v>7.2127693534741896E-2</v>
      </c>
      <c r="L86">
        <v>6.4891067792899548E-2</v>
      </c>
      <c r="M86">
        <v>1.449388903118405E-2</v>
      </c>
      <c r="O86">
        <v>5.3171512710848776E-3</v>
      </c>
      <c r="P86">
        <v>6.3805815253018525E-2</v>
      </c>
      <c r="Q86">
        <v>7.2918799161017997E-2</v>
      </c>
      <c r="R86">
        <v>5.7532737479380508E-2</v>
      </c>
      <c r="S86">
        <v>1.2768217190489921E-2</v>
      </c>
    </row>
    <row r="87" spans="1:19" x14ac:dyDescent="0.25">
      <c r="A87" s="9" t="s">
        <v>22</v>
      </c>
      <c r="B87" s="10">
        <v>1</v>
      </c>
      <c r="C87" s="10">
        <v>0.60632549357798338</v>
      </c>
      <c r="D87" s="10">
        <v>0.60632549357798338</v>
      </c>
      <c r="E87" s="10">
        <v>0.77866905266485542</v>
      </c>
      <c r="F87" s="10">
        <v>0.77866905266485542</v>
      </c>
      <c r="G87" s="10">
        <v>0.2145589699724425</v>
      </c>
      <c r="I87">
        <v>1.51538658904917E-2</v>
      </c>
      <c r="J87">
        <v>0.13638479301442519</v>
      </c>
      <c r="K87">
        <v>0.1231010393558547</v>
      </c>
      <c r="L87">
        <v>0.1070556984053333</v>
      </c>
      <c r="M87">
        <v>2.6515084748739051E-2</v>
      </c>
      <c r="O87">
        <v>0.1001804505000328</v>
      </c>
      <c r="P87">
        <v>0.1001804505000328</v>
      </c>
      <c r="Q87">
        <v>0.31651295471122948</v>
      </c>
      <c r="R87">
        <v>0.31651295471122948</v>
      </c>
      <c r="S87">
        <v>8.7213808373870216E-2</v>
      </c>
    </row>
    <row r="88" spans="1:19" x14ac:dyDescent="0.25">
      <c r="A88" s="9"/>
      <c r="B88" s="10">
        <v>6</v>
      </c>
      <c r="C88" s="10">
        <v>1.022425047792934</v>
      </c>
      <c r="D88" s="10">
        <v>36.80730172054561</v>
      </c>
      <c r="E88" s="10">
        <v>1.011150358647483</v>
      </c>
      <c r="F88" s="10">
        <v>0.89389377626016098</v>
      </c>
      <c r="G88" s="10">
        <v>0.25055384854037799</v>
      </c>
      <c r="I88">
        <v>1.889797035643765E-2</v>
      </c>
      <c r="J88">
        <v>0.1133878221386259</v>
      </c>
      <c r="K88">
        <v>0.13746988890821751</v>
      </c>
      <c r="L88">
        <v>0.1185482691204966</v>
      </c>
      <c r="M88">
        <v>3.1742772552053017E-2</v>
      </c>
      <c r="O88">
        <v>2.326914074190686E-2</v>
      </c>
      <c r="P88">
        <v>0.13961484445144121</v>
      </c>
      <c r="Q88">
        <v>0.15254225887244119</v>
      </c>
      <c r="R88">
        <v>0.1059499284868592</v>
      </c>
      <c r="S88">
        <v>2.7857400208289609E-2</v>
      </c>
    </row>
    <row r="89" spans="1:19" x14ac:dyDescent="0.25">
      <c r="A89" s="9"/>
      <c r="B89" s="10">
        <v>9</v>
      </c>
      <c r="C89" s="10">
        <v>0.77491896877039634</v>
      </c>
      <c r="D89" s="10">
        <v>62.768436470402101</v>
      </c>
      <c r="E89" s="10">
        <v>0.88029481923409969</v>
      </c>
      <c r="F89" s="10">
        <v>0.77336112640088006</v>
      </c>
      <c r="G89" s="10">
        <v>0.20025085633858949</v>
      </c>
      <c r="I89">
        <v>2.223471970373616E-2</v>
      </c>
      <c r="J89">
        <v>0.26681663644483389</v>
      </c>
      <c r="K89">
        <v>0.14911311043545489</v>
      </c>
      <c r="L89">
        <v>0.1271798806150013</v>
      </c>
      <c r="M89">
        <v>3.013788753249512E-2</v>
      </c>
      <c r="O89">
        <v>1.6105541809559538E-2</v>
      </c>
      <c r="P89">
        <v>0.14494987628603581</v>
      </c>
      <c r="Q89">
        <v>0.12690761131452891</v>
      </c>
      <c r="R89">
        <v>8.0160786094490871E-2</v>
      </c>
      <c r="S89">
        <v>2.043009474644315E-2</v>
      </c>
    </row>
    <row r="90" spans="1:19" x14ac:dyDescent="0.25">
      <c r="A90" s="9"/>
      <c r="B90" s="10">
        <v>12</v>
      </c>
      <c r="C90" s="10">
        <v>0.6131511198344286</v>
      </c>
      <c r="D90" s="10">
        <v>88.293761256157723</v>
      </c>
      <c r="E90" s="10">
        <v>0.78303966683331483</v>
      </c>
      <c r="F90" s="10">
        <v>0.67070868830936758</v>
      </c>
      <c r="G90" s="10">
        <v>0.16815146838300329</v>
      </c>
      <c r="I90">
        <v>5.6372763750251922E-2</v>
      </c>
      <c r="J90">
        <v>5.6372763750251922E-2</v>
      </c>
      <c r="K90">
        <v>0.23742949216609949</v>
      </c>
      <c r="L90">
        <v>0.23742949216609949</v>
      </c>
      <c r="M90">
        <v>6.5422694154720046E-2</v>
      </c>
      <c r="O90">
        <v>3.3044794649923603E-2</v>
      </c>
      <c r="P90">
        <v>0.39653753579908319</v>
      </c>
      <c r="Q90">
        <v>0.18178227265034291</v>
      </c>
      <c r="R90">
        <v>0.12166448858008851</v>
      </c>
      <c r="S90">
        <v>2.8927027530520351E-2</v>
      </c>
    </row>
    <row r="91" spans="1:19" x14ac:dyDescent="0.25">
      <c r="A91" s="9" t="s">
        <v>23</v>
      </c>
      <c r="B91" s="10">
        <v>1</v>
      </c>
      <c r="C91" s="10">
        <v>7.8424202478741939E-4</v>
      </c>
      <c r="D91" s="10">
        <v>7.8424202478741939E-4</v>
      </c>
      <c r="E91" s="10">
        <v>2.800432153770949E-2</v>
      </c>
      <c r="F91" s="10">
        <v>2.800432153770949E-2</v>
      </c>
      <c r="G91" s="10">
        <v>6.2819074580197504E-3</v>
      </c>
      <c r="I91">
        <v>2.7463936241821818E-3</v>
      </c>
      <c r="J91">
        <v>3.2956723490186177E-2</v>
      </c>
      <c r="K91">
        <v>5.2406045683510427E-2</v>
      </c>
      <c r="L91">
        <v>4.6901567514373209E-2</v>
      </c>
      <c r="M91">
        <v>1.0551227062711291E-2</v>
      </c>
      <c r="O91">
        <v>1.113347617703735E-2</v>
      </c>
      <c r="P91">
        <v>1.113347617703735E-2</v>
      </c>
      <c r="Q91">
        <v>0.1055152888307536</v>
      </c>
      <c r="R91">
        <v>0.1055152888307536</v>
      </c>
      <c r="S91">
        <v>2.3669106889394519E-2</v>
      </c>
    </row>
    <row r="92" spans="1:19" x14ac:dyDescent="0.25">
      <c r="A92" s="9"/>
      <c r="B92" s="10">
        <v>6</v>
      </c>
      <c r="C92" s="10">
        <v>1.3843609783610889E-2</v>
      </c>
      <c r="D92" s="10">
        <v>0.49836995220999208</v>
      </c>
      <c r="E92" s="10">
        <v>0.1176588703991794</v>
      </c>
      <c r="F92" s="10">
        <v>8.6289055252638497E-2</v>
      </c>
      <c r="G92" s="10">
        <v>2.016089363470841E-2</v>
      </c>
      <c r="I92">
        <v>3.210564895428196E-3</v>
      </c>
      <c r="J92">
        <v>1.9263389372569179E-2</v>
      </c>
      <c r="K92">
        <v>5.6661846911552363E-2</v>
      </c>
      <c r="L92">
        <v>5.2526553128449859E-2</v>
      </c>
      <c r="M92">
        <v>1.1996877553128541E-2</v>
      </c>
      <c r="O92">
        <v>7.0469078325786118E-3</v>
      </c>
      <c r="P92">
        <v>4.2281446995471671E-2</v>
      </c>
      <c r="Q92">
        <v>8.3945862510183378E-2</v>
      </c>
      <c r="R92">
        <v>7.469233635870183E-2</v>
      </c>
      <c r="S92">
        <v>1.70236962180563E-2</v>
      </c>
    </row>
    <row r="93" spans="1:19" x14ac:dyDescent="0.25">
      <c r="A93" s="9"/>
      <c r="B93" s="10">
        <v>9</v>
      </c>
      <c r="C93" s="10">
        <v>1.3667628951310179E-2</v>
      </c>
      <c r="D93" s="10">
        <v>1.1070779450561239</v>
      </c>
      <c r="E93" s="10">
        <v>0.11690863505879361</v>
      </c>
      <c r="F93" s="10">
        <v>9.1882046035156567E-2</v>
      </c>
      <c r="G93" s="10">
        <v>2.0969609228912781E-2</v>
      </c>
      <c r="I93">
        <v>3.3468081280931738E-3</v>
      </c>
      <c r="J93">
        <v>3.0121273152838569E-2</v>
      </c>
      <c r="K93">
        <v>5.7851604369223618E-2</v>
      </c>
      <c r="L93">
        <v>5.2573452915082877E-2</v>
      </c>
      <c r="M93">
        <v>1.186458802565302E-2</v>
      </c>
      <c r="O93">
        <v>5.7357076931428058E-3</v>
      </c>
      <c r="P93">
        <v>5.1621369238285253E-2</v>
      </c>
      <c r="Q93">
        <v>7.5734455125410424E-2</v>
      </c>
      <c r="R93">
        <v>6.637876084841704E-2</v>
      </c>
      <c r="S93">
        <v>1.5007693236413509E-2</v>
      </c>
    </row>
    <row r="94" spans="1:19" x14ac:dyDescent="0.25">
      <c r="A94" s="9"/>
      <c r="B94" s="10">
        <v>12</v>
      </c>
      <c r="C94" s="10">
        <v>1.3170307563122111E-2</v>
      </c>
      <c r="D94" s="10">
        <v>1.8965242890895839</v>
      </c>
      <c r="E94" s="10">
        <v>0.1147619604360352</v>
      </c>
      <c r="F94" s="10">
        <v>9.5024758784174504E-2</v>
      </c>
      <c r="G94" s="10">
        <v>2.1478792017826091E-2</v>
      </c>
      <c r="I94">
        <v>4.0641140424363988E-3</v>
      </c>
      <c r="J94">
        <v>4.0641140424363988E-3</v>
      </c>
      <c r="K94">
        <v>6.3750404253121395E-2</v>
      </c>
      <c r="L94">
        <v>6.3750404253121395E-2</v>
      </c>
      <c r="M94">
        <v>1.4300440715558671E-2</v>
      </c>
      <c r="O94">
        <v>4.5427893200704027E-3</v>
      </c>
      <c r="P94">
        <v>5.4513471840844832E-2</v>
      </c>
      <c r="Q94">
        <v>6.7400217507589705E-2</v>
      </c>
      <c r="R94">
        <v>5.6356687748850019E-2</v>
      </c>
      <c r="S94">
        <v>1.271557082577647E-2</v>
      </c>
    </row>
    <row r="95" spans="1:19" x14ac:dyDescent="0.25">
      <c r="A95" s="9" t="s">
        <v>24</v>
      </c>
      <c r="B95" s="10">
        <v>1</v>
      </c>
      <c r="C95" s="10">
        <v>0.12990314569899211</v>
      </c>
      <c r="D95" s="10">
        <v>0.12990314569899211</v>
      </c>
      <c r="E95" s="10">
        <v>0.36042078977077902</v>
      </c>
      <c r="F95" s="10">
        <v>0.36042078977077902</v>
      </c>
      <c r="G95" s="10">
        <v>7.8436404653395228E-2</v>
      </c>
      <c r="I95">
        <v>5.9757300550276988E-3</v>
      </c>
      <c r="J95">
        <v>5.9757300550276988E-3</v>
      </c>
      <c r="K95">
        <v>7.7302846357865107E-2</v>
      </c>
      <c r="L95">
        <v>7.7302846357865107E-2</v>
      </c>
      <c r="M95">
        <v>1.6822995537080231E-2</v>
      </c>
      <c r="O95">
        <v>0.1849926650040267</v>
      </c>
      <c r="P95">
        <v>0.1849926650040267</v>
      </c>
      <c r="Q95">
        <v>0.43010773650799022</v>
      </c>
      <c r="R95">
        <v>0.43010773650799022</v>
      </c>
      <c r="S95">
        <v>9.3601993621822296E-2</v>
      </c>
    </row>
    <row r="96" spans="1:19" x14ac:dyDescent="0.25">
      <c r="A96" s="9"/>
      <c r="B96" s="10">
        <v>6</v>
      </c>
      <c r="C96" s="10">
        <v>0.10221034882367901</v>
      </c>
      <c r="D96" s="10">
        <v>3.679572557652445</v>
      </c>
      <c r="E96" s="10">
        <v>0.31970353270440888</v>
      </c>
      <c r="F96" s="10">
        <v>0.29241280706027278</v>
      </c>
      <c r="G96" s="10">
        <v>6.3577299930927283E-2</v>
      </c>
      <c r="I96">
        <v>2.9753339292171641E-2</v>
      </c>
      <c r="J96">
        <v>0.35704007150605971</v>
      </c>
      <c r="K96">
        <v>0.17249156295938539</v>
      </c>
      <c r="L96">
        <v>0.1379008799445656</v>
      </c>
      <c r="M96">
        <v>2.7870145610168678E-2</v>
      </c>
      <c r="O96">
        <v>0.19076218091330299</v>
      </c>
      <c r="P96">
        <v>1.144573085479818</v>
      </c>
      <c r="Q96">
        <v>0.43676330078579523</v>
      </c>
      <c r="R96">
        <v>0.41901726788031468</v>
      </c>
      <c r="S96">
        <v>9.0714010564878503E-2</v>
      </c>
    </row>
    <row r="97" spans="1:19" x14ac:dyDescent="0.25">
      <c r="A97" s="9"/>
      <c r="B97" s="10">
        <v>9</v>
      </c>
      <c r="C97" s="10">
        <v>8.3518138630013977E-2</v>
      </c>
      <c r="D97" s="10">
        <v>6.7649692290311316</v>
      </c>
      <c r="E97" s="10">
        <v>0.28899504949049548</v>
      </c>
      <c r="F97" s="10">
        <v>0.26145823203784779</v>
      </c>
      <c r="G97" s="10">
        <v>5.5462034964821848E-2</v>
      </c>
      <c r="I97">
        <v>3.3361020863083318E-2</v>
      </c>
      <c r="J97">
        <v>0.30024918776774989</v>
      </c>
      <c r="K97">
        <v>0.1826499955189797</v>
      </c>
      <c r="L97">
        <v>0.1381414564749093</v>
      </c>
      <c r="M97">
        <v>2.8521076040289951E-2</v>
      </c>
      <c r="O97">
        <v>0.1286085745723802</v>
      </c>
      <c r="P97">
        <v>1.157477171151422</v>
      </c>
      <c r="Q97">
        <v>0.35862037668317209</v>
      </c>
      <c r="R97">
        <v>0.29998558235480871</v>
      </c>
      <c r="S97">
        <v>6.4485453441063781E-2</v>
      </c>
    </row>
    <row r="98" spans="1:19" x14ac:dyDescent="0.25">
      <c r="A98" s="9"/>
      <c r="B98" s="10">
        <v>12</v>
      </c>
      <c r="C98" s="10">
        <v>9.0573064617816501E-2</v>
      </c>
      <c r="D98" s="10">
        <v>13.042521304965581</v>
      </c>
      <c r="E98" s="10">
        <v>0.3009535921331003</v>
      </c>
      <c r="F98" s="10">
        <v>0.27804819817860171</v>
      </c>
      <c r="G98" s="10">
        <v>5.7176598354103908E-2</v>
      </c>
      <c r="I98">
        <v>3.8657858501683663E-2</v>
      </c>
      <c r="J98">
        <v>0.23194715101010199</v>
      </c>
      <c r="K98">
        <v>0.19661601791737029</v>
      </c>
      <c r="L98">
        <v>0.14991162732617699</v>
      </c>
      <c r="M98">
        <v>3.1583072581192292E-2</v>
      </c>
      <c r="O98">
        <v>0.10778995431387919</v>
      </c>
      <c r="P98">
        <v>1.2934794517665511</v>
      </c>
      <c r="Q98">
        <v>0.32831380463495469</v>
      </c>
      <c r="R98">
        <v>0.27772826426024771</v>
      </c>
      <c r="S98">
        <v>5.8324135770455698E-2</v>
      </c>
    </row>
    <row r="99" spans="1:19" x14ac:dyDescent="0.25">
      <c r="A99" s="9" t="s">
        <v>25</v>
      </c>
      <c r="B99" s="10">
        <v>1</v>
      </c>
      <c r="C99" s="10">
        <v>2.182228665657592E-5</v>
      </c>
      <c r="D99" s="10">
        <v>2.182228665657592E-5</v>
      </c>
      <c r="E99" s="10">
        <v>4.6714330410031479E-3</v>
      </c>
      <c r="F99" s="10">
        <v>4.6714330410031479E-3</v>
      </c>
      <c r="G99" s="10">
        <v>1.0216316423147041E-3</v>
      </c>
      <c r="I99">
        <v>1.062293266418623E-3</v>
      </c>
      <c r="J99">
        <v>9.5606393977676046E-3</v>
      </c>
      <c r="K99">
        <v>3.2592840723364727E-2</v>
      </c>
      <c r="L99">
        <v>2.6760005627203241E-2</v>
      </c>
      <c r="M99">
        <v>5.778125187581115E-3</v>
      </c>
      <c r="O99">
        <v>7.0145580180451643E-6</v>
      </c>
      <c r="P99">
        <v>7.0145580180451643E-6</v>
      </c>
      <c r="Q99">
        <v>2.6485010889265581E-3</v>
      </c>
      <c r="R99">
        <v>2.6485010889265581E-3</v>
      </c>
      <c r="S99">
        <v>5.7922108556462948E-4</v>
      </c>
    </row>
    <row r="100" spans="1:19" x14ac:dyDescent="0.25">
      <c r="A100" s="9"/>
      <c r="B100" s="10">
        <v>6</v>
      </c>
      <c r="C100" s="10">
        <v>4.8081486367896964E-3</v>
      </c>
      <c r="D100" s="10">
        <v>0.1730933509244291</v>
      </c>
      <c r="E100" s="10">
        <v>6.9340815085991714E-2</v>
      </c>
      <c r="F100" s="10">
        <v>5.3444958074698713E-2</v>
      </c>
      <c r="G100" s="10">
        <v>1.152057450221821E-2</v>
      </c>
      <c r="I100">
        <v>1.0789787632363231E-3</v>
      </c>
      <c r="J100">
        <v>1.294774515883588E-2</v>
      </c>
      <c r="K100">
        <v>3.2847812152962688E-2</v>
      </c>
      <c r="L100">
        <v>2.723069971592499E-2</v>
      </c>
      <c r="M100">
        <v>5.8935716921702042E-3</v>
      </c>
      <c r="O100">
        <v>5.1009226668748608E-4</v>
      </c>
      <c r="P100">
        <v>3.0605536001249161E-3</v>
      </c>
      <c r="Q100">
        <v>2.258522230768354E-2</v>
      </c>
      <c r="R100">
        <v>1.7285429314996659E-2</v>
      </c>
      <c r="S100">
        <v>3.7387416884139889E-3</v>
      </c>
    </row>
    <row r="101" spans="1:19" x14ac:dyDescent="0.25">
      <c r="A101" s="9"/>
      <c r="B101" s="10">
        <v>9</v>
      </c>
      <c r="C101" s="10">
        <v>5.0508153483225064E-3</v>
      </c>
      <c r="D101" s="10">
        <v>0.40911604321412298</v>
      </c>
      <c r="E101" s="10">
        <v>7.1069088556998575E-2</v>
      </c>
      <c r="F101" s="10">
        <v>5.7756629884475483E-2</v>
      </c>
      <c r="G101" s="10">
        <v>1.243634761013002E-2</v>
      </c>
      <c r="I101">
        <v>1.364422575415125E-3</v>
      </c>
      <c r="J101">
        <v>1.364422575415125E-3</v>
      </c>
      <c r="K101">
        <v>3.6938091117640681E-2</v>
      </c>
      <c r="L101">
        <v>3.6938091117640681E-2</v>
      </c>
      <c r="M101">
        <v>8.0782754159699419E-3</v>
      </c>
      <c r="O101">
        <v>5.6753132773009406E-4</v>
      </c>
      <c r="P101">
        <v>5.1077819495708469E-3</v>
      </c>
      <c r="Q101">
        <v>2.3822916020716151E-2</v>
      </c>
      <c r="R101">
        <v>1.9728351803547518E-2</v>
      </c>
      <c r="S101">
        <v>4.2585742459868934E-3</v>
      </c>
    </row>
    <row r="102" spans="1:19" x14ac:dyDescent="0.25">
      <c r="A102" s="9"/>
      <c r="B102" s="10">
        <v>12</v>
      </c>
      <c r="C102" s="10">
        <v>4.9938520132334491E-3</v>
      </c>
      <c r="D102" s="10">
        <v>0.71911468990561667</v>
      </c>
      <c r="E102" s="10">
        <v>7.0667191915580241E-2</v>
      </c>
      <c r="F102" s="10">
        <v>5.8466521700248568E-2</v>
      </c>
      <c r="G102" s="10">
        <v>1.260855469464431E-2</v>
      </c>
      <c r="I102">
        <v>1.4173404907111521E-3</v>
      </c>
      <c r="J102">
        <v>8.504042944266911E-3</v>
      </c>
      <c r="K102">
        <v>3.7647582800375799E-2</v>
      </c>
      <c r="L102">
        <v>3.2076532045981931E-2</v>
      </c>
      <c r="M102">
        <v>6.9277910938367014E-3</v>
      </c>
      <c r="O102">
        <v>3.2450803992968929E-3</v>
      </c>
      <c r="P102">
        <v>3.894096479156272E-2</v>
      </c>
      <c r="Q102">
        <v>5.6965607161662837E-2</v>
      </c>
      <c r="R102">
        <v>3.6466585295141282E-2</v>
      </c>
      <c r="S102">
        <v>7.9447657650307309E-3</v>
      </c>
    </row>
    <row r="103" spans="1:19" x14ac:dyDescent="0.25">
      <c r="A103" s="9" t="s">
        <v>26</v>
      </c>
      <c r="B103" s="10">
        <v>1</v>
      </c>
      <c r="C103" s="10">
        <v>1.3586124596559669E-2</v>
      </c>
      <c r="D103" s="10">
        <v>1.3586124596559669E-2</v>
      </c>
      <c r="E103" s="10">
        <v>0.11655953241395429</v>
      </c>
      <c r="F103" s="10">
        <v>0.11655953241395429</v>
      </c>
      <c r="G103" s="10">
        <v>2.5723950142779079E-2</v>
      </c>
      <c r="I103">
        <v>3.018703717388954E-3</v>
      </c>
      <c r="J103">
        <v>3.6224444608667451E-2</v>
      </c>
      <c r="K103">
        <v>5.4942731251631037E-2</v>
      </c>
      <c r="L103">
        <v>5.0037726214894551E-2</v>
      </c>
      <c r="M103">
        <v>1.1158829217389289E-2</v>
      </c>
      <c r="O103">
        <v>1.460871801532853E-8</v>
      </c>
      <c r="P103">
        <v>1.460871801532853E-8</v>
      </c>
      <c r="Q103">
        <v>1.208665297562916E-4</v>
      </c>
      <c r="R103">
        <v>1.208665297562916E-4</v>
      </c>
      <c r="S103">
        <v>2.6674477161932629E-5</v>
      </c>
    </row>
    <row r="104" spans="1:19" x14ac:dyDescent="0.25">
      <c r="A104" s="9"/>
      <c r="B104" s="10">
        <v>6</v>
      </c>
      <c r="C104" s="10">
        <v>4.7759205446614708E-3</v>
      </c>
      <c r="D104" s="10">
        <v>0.17193313960781301</v>
      </c>
      <c r="E104" s="10">
        <v>6.9108035311832378E-2</v>
      </c>
      <c r="F104" s="10">
        <v>5.4820491471830511E-2</v>
      </c>
      <c r="G104" s="10">
        <v>1.218612560915021E-2</v>
      </c>
      <c r="I104">
        <v>3.5387152969088092E-3</v>
      </c>
      <c r="J104">
        <v>3.1848437672179278E-2</v>
      </c>
      <c r="K104">
        <v>5.9487101937384788E-2</v>
      </c>
      <c r="L104">
        <v>5.5067007561100202E-2</v>
      </c>
      <c r="M104">
        <v>1.2305180581077791E-2</v>
      </c>
      <c r="O104">
        <v>3.6765198957642159E-3</v>
      </c>
      <c r="P104">
        <v>2.2059119374585299E-2</v>
      </c>
      <c r="Q104">
        <v>6.063431285801972E-2</v>
      </c>
      <c r="R104">
        <v>4.1550934381741733E-2</v>
      </c>
      <c r="S104">
        <v>9.3092006295813576E-3</v>
      </c>
    </row>
    <row r="105" spans="1:19" x14ac:dyDescent="0.25">
      <c r="A105" s="9"/>
      <c r="B105" s="10">
        <v>9</v>
      </c>
      <c r="C105" s="10">
        <v>7.3579975437624697E-3</v>
      </c>
      <c r="D105" s="10">
        <v>0.59599780104476008</v>
      </c>
      <c r="E105" s="10">
        <v>8.5778770938749582E-2</v>
      </c>
      <c r="F105" s="10">
        <v>7.2442782271311901E-2</v>
      </c>
      <c r="G105" s="10">
        <v>1.6061805302457741E-2</v>
      </c>
      <c r="I105">
        <v>3.5661742487117691E-3</v>
      </c>
      <c r="J105">
        <v>3.5661742487117691E-3</v>
      </c>
      <c r="K105">
        <v>5.9717453468075547E-2</v>
      </c>
      <c r="L105">
        <v>5.9717453468075547E-2</v>
      </c>
      <c r="M105">
        <v>1.317926353900333E-2</v>
      </c>
      <c r="O105">
        <v>2.5092913621000759E-3</v>
      </c>
      <c r="P105">
        <v>2.258362225890068E-2</v>
      </c>
      <c r="Q105">
        <v>5.0092827451642973E-2</v>
      </c>
      <c r="R105">
        <v>3.1240221440116109E-2</v>
      </c>
      <c r="S105">
        <v>6.9875098526685324E-3</v>
      </c>
    </row>
    <row r="106" spans="1:19" x14ac:dyDescent="0.25">
      <c r="A106" s="9"/>
      <c r="B106" s="10">
        <v>12</v>
      </c>
      <c r="C106" s="10">
        <v>8.5904822510850451E-3</v>
      </c>
      <c r="D106" s="10">
        <v>1.237029444156247</v>
      </c>
      <c r="E106" s="10">
        <v>9.2684854485967902E-2</v>
      </c>
      <c r="F106" s="10">
        <v>8.1623216067711793E-2</v>
      </c>
      <c r="G106" s="10">
        <v>1.8079789376100341E-2</v>
      </c>
      <c r="I106">
        <v>4.2898752775462762E-3</v>
      </c>
      <c r="J106">
        <v>2.5739251665277661E-2</v>
      </c>
      <c r="K106">
        <v>6.5497139460790776E-2</v>
      </c>
      <c r="L106">
        <v>6.298944615478004E-2</v>
      </c>
      <c r="M106">
        <v>1.412803571088066E-2</v>
      </c>
      <c r="O106">
        <v>6.5466535060598879E-3</v>
      </c>
      <c r="P106">
        <v>7.8559842072718641E-2</v>
      </c>
      <c r="Q106">
        <v>8.091139293115579E-2</v>
      </c>
      <c r="R106">
        <v>5.7058264620554931E-2</v>
      </c>
      <c r="S106">
        <v>1.2676724656325669E-2</v>
      </c>
    </row>
    <row r="107" spans="1:19" x14ac:dyDescent="0.25">
      <c r="A107" s="9" t="s">
        <v>27</v>
      </c>
      <c r="B107" s="10">
        <v>1</v>
      </c>
      <c r="C107" s="10">
        <v>2.74508931998838E-5</v>
      </c>
      <c r="D107" s="10">
        <v>2.74508931998838E-5</v>
      </c>
      <c r="E107" s="10">
        <v>5.2393599990727679E-3</v>
      </c>
      <c r="F107" s="10">
        <v>5.2393599990727679E-3</v>
      </c>
      <c r="G107" s="10">
        <v>1.163992044261021E-3</v>
      </c>
      <c r="I107">
        <v>1.9058804924877821E-3</v>
      </c>
      <c r="J107">
        <v>2.2870565909853379E-2</v>
      </c>
      <c r="K107">
        <v>4.3656391198629567E-2</v>
      </c>
      <c r="L107">
        <v>3.7037397326345672E-2</v>
      </c>
      <c r="M107">
        <v>8.0921187262264233E-3</v>
      </c>
      <c r="O107">
        <v>7.6463988256168262E-3</v>
      </c>
      <c r="P107">
        <v>7.6463988256168262E-3</v>
      </c>
      <c r="Q107">
        <v>8.7443689455653839E-2</v>
      </c>
      <c r="R107">
        <v>8.7443689455653839E-2</v>
      </c>
      <c r="S107">
        <v>1.942675419616624E-2</v>
      </c>
    </row>
    <row r="108" spans="1:19" x14ac:dyDescent="0.25">
      <c r="A108" s="9"/>
      <c r="B108" s="10">
        <v>6</v>
      </c>
      <c r="C108" s="10">
        <v>4.6163263900210532E-3</v>
      </c>
      <c r="D108" s="10">
        <v>0.16618775004075789</v>
      </c>
      <c r="E108" s="10">
        <v>6.7943552968777354E-2</v>
      </c>
      <c r="F108" s="10">
        <v>5.4130104012442351E-2</v>
      </c>
      <c r="G108" s="10">
        <v>1.1754782378972709E-2</v>
      </c>
      <c r="I108">
        <v>2.0910000957713509E-3</v>
      </c>
      <c r="J108">
        <v>1.2546000574628111E-2</v>
      </c>
      <c r="K108">
        <v>4.5727454507892201E-2</v>
      </c>
      <c r="L108">
        <v>4.1821426986004592E-2</v>
      </c>
      <c r="M108">
        <v>9.1437590387138633E-3</v>
      </c>
      <c r="O108">
        <v>2.536359272210778E-3</v>
      </c>
      <c r="P108">
        <v>1.521815563326467E-2</v>
      </c>
      <c r="Q108">
        <v>5.0362280252295742E-2</v>
      </c>
      <c r="R108">
        <v>4.5765585237446192E-2</v>
      </c>
      <c r="S108">
        <v>1.0013721381991589E-2</v>
      </c>
    </row>
    <row r="109" spans="1:19" x14ac:dyDescent="0.25">
      <c r="A109" s="9"/>
      <c r="B109" s="10">
        <v>9</v>
      </c>
      <c r="C109" s="10">
        <v>4.6027582258740306E-3</v>
      </c>
      <c r="D109" s="10">
        <v>0.37282341629579652</v>
      </c>
      <c r="E109" s="10">
        <v>6.7843630694959356E-2</v>
      </c>
      <c r="F109" s="10">
        <v>5.737671868055965E-2</v>
      </c>
      <c r="G109" s="10">
        <v>1.244342002001388E-2</v>
      </c>
      <c r="I109">
        <v>2.136955633838011E-3</v>
      </c>
      <c r="J109">
        <v>1.9232600704542101E-2</v>
      </c>
      <c r="K109">
        <v>4.6227217457229797E-2</v>
      </c>
      <c r="L109">
        <v>4.1816451231140313E-2</v>
      </c>
      <c r="M109">
        <v>9.1087722807101437E-3</v>
      </c>
      <c r="O109">
        <v>2.3460362504608822E-3</v>
      </c>
      <c r="P109">
        <v>2.1114326254147931E-2</v>
      </c>
      <c r="Q109">
        <v>4.8435898365374437E-2</v>
      </c>
      <c r="R109">
        <v>4.2667121959725357E-2</v>
      </c>
      <c r="S109">
        <v>9.304856579189202E-3</v>
      </c>
    </row>
    <row r="110" spans="1:19" x14ac:dyDescent="0.25">
      <c r="A110" s="9"/>
      <c r="B110" s="10">
        <v>12</v>
      </c>
      <c r="C110" s="10">
        <v>3.7559278819018259E-3</v>
      </c>
      <c r="D110" s="10">
        <v>0.54085361499386297</v>
      </c>
      <c r="E110" s="10">
        <v>6.1285625410057019E-2</v>
      </c>
      <c r="F110" s="10">
        <v>5.0750212810394817E-2</v>
      </c>
      <c r="G110" s="10">
        <v>1.1054250472258441E-2</v>
      </c>
      <c r="I110">
        <v>5.9190727811146088E-3</v>
      </c>
      <c r="J110">
        <v>5.9190727811146088E-3</v>
      </c>
      <c r="K110">
        <v>7.6935510533918006E-2</v>
      </c>
      <c r="L110">
        <v>7.6935510533918006E-2</v>
      </c>
      <c r="M110">
        <v>1.7092225424190938E-2</v>
      </c>
      <c r="O110">
        <v>2.2081929686018158E-3</v>
      </c>
      <c r="P110">
        <v>2.6498315623221792E-2</v>
      </c>
      <c r="Q110">
        <v>4.6991413775303838E-2</v>
      </c>
      <c r="R110">
        <v>3.9765780550940683E-2</v>
      </c>
      <c r="S110">
        <v>8.6985397467443503E-3</v>
      </c>
    </row>
    <row r="111" spans="1:19" x14ac:dyDescent="0.25">
      <c r="A111" s="9" t="s">
        <v>28</v>
      </c>
      <c r="B111" s="10">
        <v>1</v>
      </c>
      <c r="C111" s="10">
        <v>9.4597727997686922E-3</v>
      </c>
      <c r="D111" s="10">
        <v>9.4597727997686922E-3</v>
      </c>
      <c r="E111" s="10">
        <v>9.7261363345208629E-2</v>
      </c>
      <c r="F111" s="10">
        <v>9.7261363345208629E-2</v>
      </c>
      <c r="G111" s="10">
        <v>2.1654994076263031E-2</v>
      </c>
      <c r="I111">
        <v>4.7563093755393923E-3</v>
      </c>
      <c r="J111">
        <v>5.7075712506472698E-2</v>
      </c>
      <c r="K111">
        <v>6.8966001591649437E-2</v>
      </c>
      <c r="L111">
        <v>6.4276548207667927E-2</v>
      </c>
      <c r="M111">
        <v>1.4428168840300371E-2</v>
      </c>
      <c r="O111">
        <v>3.4989572952590759E-3</v>
      </c>
      <c r="P111">
        <v>3.4989572952590759E-3</v>
      </c>
      <c r="Q111">
        <v>5.9151984711073517E-2</v>
      </c>
      <c r="R111">
        <v>5.9151984711073517E-2</v>
      </c>
      <c r="S111">
        <v>1.3170038280988179E-2</v>
      </c>
    </row>
    <row r="112" spans="1:19" x14ac:dyDescent="0.25">
      <c r="A112" s="9"/>
      <c r="B112" s="10">
        <v>6</v>
      </c>
      <c r="C112" s="10">
        <v>1.0569028206163039E-2</v>
      </c>
      <c r="D112" s="10">
        <v>0.38048501542186941</v>
      </c>
      <c r="E112" s="10">
        <v>0.10280577905041639</v>
      </c>
      <c r="F112" s="10">
        <v>8.858119733361762E-2</v>
      </c>
      <c r="G112" s="10">
        <v>1.962778696244076E-2</v>
      </c>
      <c r="I112">
        <v>5.635609028121779E-3</v>
      </c>
      <c r="J112">
        <v>5.0720481253096E-2</v>
      </c>
      <c r="K112">
        <v>7.5070693536970726E-2</v>
      </c>
      <c r="L112">
        <v>7.0646442861232311E-2</v>
      </c>
      <c r="M112">
        <v>1.584442030314193E-2</v>
      </c>
      <c r="O112">
        <v>3.7109588361898291E-3</v>
      </c>
      <c r="P112">
        <v>2.226575301713897E-2</v>
      </c>
      <c r="Q112">
        <v>6.0917639778555348E-2</v>
      </c>
      <c r="R112">
        <v>5.5690894291014072E-2</v>
      </c>
      <c r="S112">
        <v>1.2437927929859821E-2</v>
      </c>
    </row>
    <row r="113" spans="1:19" x14ac:dyDescent="0.25">
      <c r="A113" s="9"/>
      <c r="B113" s="10">
        <v>9</v>
      </c>
      <c r="C113" s="10">
        <v>7.169882488340819E-3</v>
      </c>
      <c r="D113" s="10">
        <v>0.58076048155560633</v>
      </c>
      <c r="E113" s="10">
        <v>8.4675158626015101E-2</v>
      </c>
      <c r="F113" s="10">
        <v>6.4332573482787425E-2</v>
      </c>
      <c r="G113" s="10">
        <v>1.429440152120902E-2</v>
      </c>
      <c r="I113">
        <v>5.7244397591200702E-3</v>
      </c>
      <c r="J113">
        <v>3.4346638554720421E-2</v>
      </c>
      <c r="K113">
        <v>7.5660027485588921E-2</v>
      </c>
      <c r="L113">
        <v>7.0853002605314394E-2</v>
      </c>
      <c r="M113">
        <v>1.5752134873585011E-2</v>
      </c>
      <c r="O113">
        <v>4.9537988304807941E-3</v>
      </c>
      <c r="P113">
        <v>4.458418947432715E-2</v>
      </c>
      <c r="Q113">
        <v>7.038322833232924E-2</v>
      </c>
      <c r="R113">
        <v>6.553823700584685E-2</v>
      </c>
      <c r="S113">
        <v>1.4780856640855119E-2</v>
      </c>
    </row>
    <row r="114" spans="1:19" x14ac:dyDescent="0.25">
      <c r="A114" s="9"/>
      <c r="B114" s="10">
        <v>12</v>
      </c>
      <c r="C114" s="10">
        <v>5.9922624647203559E-3</v>
      </c>
      <c r="D114" s="10">
        <v>0.86288579491973127</v>
      </c>
      <c r="E114" s="10">
        <v>7.7409705235973847E-2</v>
      </c>
      <c r="F114" s="10">
        <v>5.9177693019709779E-2</v>
      </c>
      <c r="G114" s="10">
        <v>1.3175642884431311E-2</v>
      </c>
      <c r="I114">
        <v>8.160421488168609E-3</v>
      </c>
      <c r="J114">
        <v>8.160421488168609E-3</v>
      </c>
      <c r="K114">
        <v>9.0335051271190459E-2</v>
      </c>
      <c r="L114">
        <v>9.0335051271190459E-2</v>
      </c>
      <c r="M114">
        <v>2.0112868387557051E-2</v>
      </c>
      <c r="O114">
        <v>4.376970362941243E-3</v>
      </c>
      <c r="P114">
        <v>5.2523644355294913E-2</v>
      </c>
      <c r="Q114">
        <v>6.6158675643797793E-2</v>
      </c>
      <c r="R114">
        <v>5.9837256095404877E-2</v>
      </c>
      <c r="S114">
        <v>1.3499801719724491E-2</v>
      </c>
    </row>
    <row r="115" spans="1:19" x14ac:dyDescent="0.25">
      <c r="A115" s="9" t="s">
        <v>29</v>
      </c>
      <c r="B115" s="10">
        <v>1</v>
      </c>
      <c r="C115" s="10">
        <v>1.339267300323191E-2</v>
      </c>
      <c r="D115" s="10">
        <v>1.339267300323191E-2</v>
      </c>
      <c r="E115" s="10">
        <v>0.1157267168947254</v>
      </c>
      <c r="F115" s="10">
        <v>0.1157267168947254</v>
      </c>
      <c r="G115" s="10">
        <v>2.4774458254967709E-2</v>
      </c>
      <c r="I115">
        <v>2.9697949729950521E-3</v>
      </c>
      <c r="J115">
        <v>2.9697949729950521E-3</v>
      </c>
      <c r="K115">
        <v>5.4495825280429067E-2</v>
      </c>
      <c r="L115">
        <v>5.4495825280429067E-2</v>
      </c>
      <c r="M115">
        <v>1.1666316860160919E-2</v>
      </c>
      <c r="O115">
        <v>1.828237707802607E-4</v>
      </c>
      <c r="P115">
        <v>1.828237707802607E-4</v>
      </c>
      <c r="Q115">
        <v>1.3521234070167591E-2</v>
      </c>
      <c r="R115">
        <v>1.3521234070167591E-2</v>
      </c>
      <c r="S115">
        <v>2.8945887174155372E-3</v>
      </c>
    </row>
    <row r="116" spans="1:19" x14ac:dyDescent="0.25">
      <c r="A116" s="9"/>
      <c r="B116" s="10">
        <v>6</v>
      </c>
      <c r="C116" s="10">
        <v>8.4971765744283074E-3</v>
      </c>
      <c r="D116" s="10">
        <v>0.30589835667941911</v>
      </c>
      <c r="E116" s="10">
        <v>9.218013112611799E-2</v>
      </c>
      <c r="F116" s="10">
        <v>8.7200804827042663E-2</v>
      </c>
      <c r="G116" s="10">
        <v>1.8644988930693981E-2</v>
      </c>
      <c r="I116">
        <v>3.008188946376535E-3</v>
      </c>
      <c r="J116">
        <v>3.6098267356518422E-2</v>
      </c>
      <c r="K116">
        <v>5.4846959317509443E-2</v>
      </c>
      <c r="L116">
        <v>4.5564279557830448E-2</v>
      </c>
      <c r="M116">
        <v>9.800207257128735E-3</v>
      </c>
      <c r="O116">
        <v>3.0654798583238172E-4</v>
      </c>
      <c r="P116">
        <v>1.83928791499429E-3</v>
      </c>
      <c r="Q116">
        <v>1.7508511810898769E-2</v>
      </c>
      <c r="R116">
        <v>1.453799253325583E-2</v>
      </c>
      <c r="S116">
        <v>3.105311118034818E-3</v>
      </c>
    </row>
    <row r="117" spans="1:19" x14ac:dyDescent="0.25">
      <c r="A117" s="9"/>
      <c r="B117" s="10">
        <v>9</v>
      </c>
      <c r="C117" s="10">
        <v>4.536760467009085E-3</v>
      </c>
      <c r="D117" s="10">
        <v>0.36747759782773592</v>
      </c>
      <c r="E117" s="10">
        <v>6.7355478374138841E-2</v>
      </c>
      <c r="F117" s="10">
        <v>5.5951078976562693E-2</v>
      </c>
      <c r="G117" s="10">
        <v>1.1992225133565871E-2</v>
      </c>
      <c r="I117">
        <v>3.5875251430743929E-3</v>
      </c>
      <c r="J117">
        <v>3.2287726287669537E-2</v>
      </c>
      <c r="K117">
        <v>5.989595264351668E-2</v>
      </c>
      <c r="L117">
        <v>5.1226445695924189E-2</v>
      </c>
      <c r="M117">
        <v>1.098682058404094E-2</v>
      </c>
      <c r="O117">
        <v>6.3780802481813162E-4</v>
      </c>
      <c r="P117">
        <v>5.740272223363185E-3</v>
      </c>
      <c r="Q117">
        <v>2.5254861409600558E-2</v>
      </c>
      <c r="R117">
        <v>1.9326340605130471E-2</v>
      </c>
      <c r="S117">
        <v>4.1584155361278552E-3</v>
      </c>
    </row>
    <row r="118" spans="1:19" x14ac:dyDescent="0.25">
      <c r="A118" s="9"/>
      <c r="B118" s="10">
        <v>12</v>
      </c>
      <c r="C118" s="10">
        <v>3.5754073048180168E-3</v>
      </c>
      <c r="D118" s="10">
        <v>0.51485865189379443</v>
      </c>
      <c r="E118" s="10">
        <v>5.9794709672495408E-2</v>
      </c>
      <c r="F118" s="10">
        <v>4.8588348695555908E-2</v>
      </c>
      <c r="G118" s="10">
        <v>1.045972227355044E-2</v>
      </c>
      <c r="I118">
        <v>5.1297413493256944E-3</v>
      </c>
      <c r="J118">
        <v>3.0778448095954161E-2</v>
      </c>
      <c r="K118">
        <v>7.1622212681023006E-2</v>
      </c>
      <c r="L118">
        <v>6.7510877740978373E-2</v>
      </c>
      <c r="M118">
        <v>1.4450220860779449E-2</v>
      </c>
      <c r="O118">
        <v>1.0136863033557489E-3</v>
      </c>
      <c r="P118">
        <v>1.216423564026899E-2</v>
      </c>
      <c r="Q118">
        <v>3.1838440655216599E-2</v>
      </c>
      <c r="R118">
        <v>2.518292774703346E-2</v>
      </c>
      <c r="S118">
        <v>5.4443717438779756E-3</v>
      </c>
    </row>
    <row r="119" spans="1:19" x14ac:dyDescent="0.25">
      <c r="A119" s="9" t="s">
        <v>30</v>
      </c>
      <c r="B119" s="10">
        <v>1</v>
      </c>
      <c r="C119" s="10">
        <v>3.1127231677094019E-3</v>
      </c>
      <c r="D119" s="10">
        <v>3.1127231677094019E-3</v>
      </c>
      <c r="E119" s="10">
        <v>5.5791784052039439E-2</v>
      </c>
      <c r="F119" s="10">
        <v>5.5791784052039439E-2</v>
      </c>
      <c r="G119" s="10">
        <v>1.275127282698376E-2</v>
      </c>
      <c r="I119">
        <v>1.9923239410858402E-3</v>
      </c>
      <c r="J119">
        <v>2.3907887293030079E-2</v>
      </c>
      <c r="K119">
        <v>4.4635456098104792E-2</v>
      </c>
      <c r="L119">
        <v>3.6295989824396559E-2</v>
      </c>
      <c r="M119">
        <v>8.0949018166871171E-3</v>
      </c>
      <c r="O119">
        <v>1.2599675052029059E-2</v>
      </c>
      <c r="P119">
        <v>1.2599675052029059E-2</v>
      </c>
      <c r="Q119">
        <v>0.1122482741605815</v>
      </c>
      <c r="R119">
        <v>0.1122482741605815</v>
      </c>
      <c r="S119">
        <v>2.5654464944956809E-2</v>
      </c>
    </row>
    <row r="120" spans="1:19" x14ac:dyDescent="0.25">
      <c r="A120" s="9"/>
      <c r="B120" s="10">
        <v>6</v>
      </c>
      <c r="C120" s="10">
        <v>5.1569205879619289E-3</v>
      </c>
      <c r="D120" s="10">
        <v>0.18564914116662939</v>
      </c>
      <c r="E120" s="10">
        <v>7.1811702305139155E-2</v>
      </c>
      <c r="F120" s="10">
        <v>6.3891744828135089E-2</v>
      </c>
      <c r="G120" s="10">
        <v>1.429061631172741E-2</v>
      </c>
      <c r="I120">
        <v>2.1477890707299781E-3</v>
      </c>
      <c r="J120">
        <v>1.9330101636569799E-2</v>
      </c>
      <c r="K120">
        <v>4.6344245281695742E-2</v>
      </c>
      <c r="L120">
        <v>3.621116052893944E-2</v>
      </c>
      <c r="M120">
        <v>8.1028457161861269E-3</v>
      </c>
      <c r="O120">
        <v>2.734269653586043E-3</v>
      </c>
      <c r="P120">
        <v>1.640561792151626E-2</v>
      </c>
      <c r="Q120">
        <v>5.229024434429469E-2</v>
      </c>
      <c r="R120">
        <v>3.8351333869961181E-2</v>
      </c>
      <c r="S120">
        <v>8.6765257618240995E-3</v>
      </c>
    </row>
    <row r="121" spans="1:19" x14ac:dyDescent="0.25">
      <c r="A121" s="9"/>
      <c r="B121" s="10">
        <v>9</v>
      </c>
      <c r="C121" s="10">
        <v>9.717314685644211E-3</v>
      </c>
      <c r="D121" s="10">
        <v>0.78710248953718109</v>
      </c>
      <c r="E121" s="10">
        <v>9.8576440824591605E-2</v>
      </c>
      <c r="F121" s="10">
        <v>8.7569798780504818E-2</v>
      </c>
      <c r="G121" s="10">
        <v>1.934422537690695E-2</v>
      </c>
      <c r="I121">
        <v>2.7150732257937831E-3</v>
      </c>
      <c r="J121">
        <v>1.6290439354762699E-2</v>
      </c>
      <c r="K121">
        <v>5.2106364542095843E-2</v>
      </c>
      <c r="L121">
        <v>4.0200967732373208E-2</v>
      </c>
      <c r="M121">
        <v>9.0733489529117497E-3</v>
      </c>
      <c r="O121">
        <v>2.1948886783968819E-3</v>
      </c>
      <c r="P121">
        <v>1.9753998105571931E-2</v>
      </c>
      <c r="Q121">
        <v>4.6849639042332893E-2</v>
      </c>
      <c r="R121">
        <v>3.5638141863375772E-2</v>
      </c>
      <c r="S121">
        <v>7.9822877597805573E-3</v>
      </c>
    </row>
    <row r="122" spans="1:19" x14ac:dyDescent="0.25">
      <c r="A122" s="9"/>
      <c r="B122" s="10">
        <v>12</v>
      </c>
      <c r="C122" s="10">
        <v>9.0164548356708538E-3</v>
      </c>
      <c r="D122" s="10">
        <v>1.298369496336603</v>
      </c>
      <c r="E122" s="10">
        <v>9.4955014800013879E-2</v>
      </c>
      <c r="F122" s="10">
        <v>8.3641661406046161E-2</v>
      </c>
      <c r="G122" s="10">
        <v>1.846795388399506E-2</v>
      </c>
      <c r="I122">
        <v>1.1350984752587339E-2</v>
      </c>
      <c r="J122">
        <v>1.1350984752587339E-2</v>
      </c>
      <c r="K122">
        <v>0.10654100033596151</v>
      </c>
      <c r="L122">
        <v>0.10654100033596151</v>
      </c>
      <c r="M122">
        <v>2.4350061315057601E-2</v>
      </c>
      <c r="O122">
        <v>2.211386414031606E-3</v>
      </c>
      <c r="P122">
        <v>2.6536636968379261E-2</v>
      </c>
      <c r="Q122">
        <v>4.7025380530428519E-2</v>
      </c>
      <c r="R122">
        <v>3.7169650697795209E-2</v>
      </c>
      <c r="S122">
        <v>8.2946039778501752E-3</v>
      </c>
    </row>
    <row r="123" spans="1:19" x14ac:dyDescent="0.25">
      <c r="A123" s="9" t="s">
        <v>31</v>
      </c>
      <c r="B123" s="10">
        <v>1</v>
      </c>
      <c r="C123" s="10">
        <v>2.0034382395170162E-3</v>
      </c>
      <c r="D123" s="10">
        <v>2.0034382395170162E-3</v>
      </c>
      <c r="E123" s="10">
        <v>4.4759783729560347E-2</v>
      </c>
      <c r="F123" s="10">
        <v>4.4759783729560347E-2</v>
      </c>
      <c r="G123" s="10">
        <v>1.0707580396037661E-2</v>
      </c>
      <c r="I123">
        <v>7.4247156334868332E-5</v>
      </c>
      <c r="J123">
        <v>7.4247156334868332E-5</v>
      </c>
      <c r="K123">
        <v>8.616678962040325E-3</v>
      </c>
      <c r="L123">
        <v>8.616678962040325E-3</v>
      </c>
      <c r="M123">
        <v>2.0613098421197258E-3</v>
      </c>
      <c r="O123">
        <v>1.825694998156447E-4</v>
      </c>
      <c r="P123">
        <v>1.825694998156447E-4</v>
      </c>
      <c r="Q123">
        <v>1.351182814483831E-2</v>
      </c>
      <c r="R123">
        <v>1.351182814483831E-2</v>
      </c>
      <c r="S123">
        <v>3.2323432801296451E-3</v>
      </c>
    </row>
    <row r="124" spans="1:19" x14ac:dyDescent="0.25">
      <c r="A124" s="9"/>
      <c r="B124" s="10">
        <v>6</v>
      </c>
      <c r="C124" s="10">
        <v>3.3800257922609379E-3</v>
      </c>
      <c r="D124" s="10">
        <v>0.1216809285213938</v>
      </c>
      <c r="E124" s="10">
        <v>5.8137989234758873E-2</v>
      </c>
      <c r="F124" s="10">
        <v>5.402483646245182E-2</v>
      </c>
      <c r="G124" s="10">
        <v>1.275428159714467E-2</v>
      </c>
      <c r="I124">
        <v>2.1115750617326551E-3</v>
      </c>
      <c r="J124">
        <v>2.5338900740791859E-2</v>
      </c>
      <c r="K124">
        <v>4.5951877673634352E-2</v>
      </c>
      <c r="L124">
        <v>3.991274275329023E-2</v>
      </c>
      <c r="M124">
        <v>9.3182618437615324E-3</v>
      </c>
      <c r="O124">
        <v>3.4956127690089281E-3</v>
      </c>
      <c r="P124">
        <v>2.0973676614053569E-2</v>
      </c>
      <c r="Q124">
        <v>5.9123707334781783E-2</v>
      </c>
      <c r="R124">
        <v>5.1112532266663901E-2</v>
      </c>
      <c r="S124">
        <v>1.1993495910023331E-2</v>
      </c>
    </row>
    <row r="125" spans="1:19" x14ac:dyDescent="0.25">
      <c r="A125" s="9"/>
      <c r="B125" s="10">
        <v>9</v>
      </c>
      <c r="C125" s="10">
        <v>5.7231965417487421E-3</v>
      </c>
      <c r="D125" s="10">
        <v>0.46357891988164812</v>
      </c>
      <c r="E125" s="10">
        <v>7.5651811225830826E-2</v>
      </c>
      <c r="F125" s="10">
        <v>6.9318605650108361E-2</v>
      </c>
      <c r="G125" s="10">
        <v>1.6186388797756648E-2</v>
      </c>
      <c r="I125">
        <v>2.5561355447918368E-3</v>
      </c>
      <c r="J125">
        <v>2.3005219903126529E-2</v>
      </c>
      <c r="K125">
        <v>5.0558239138560161E-2</v>
      </c>
      <c r="L125">
        <v>4.4129052300542329E-2</v>
      </c>
      <c r="M125">
        <v>1.030783386129161E-2</v>
      </c>
      <c r="O125">
        <v>3.1307088663892432E-3</v>
      </c>
      <c r="P125">
        <v>2.8176379797503179E-2</v>
      </c>
      <c r="Q125">
        <v>5.5952737791722433E-2</v>
      </c>
      <c r="R125">
        <v>4.9492628757887902E-2</v>
      </c>
      <c r="S125">
        <v>1.156290024997941E-2</v>
      </c>
    </row>
    <row r="126" spans="1:19" x14ac:dyDescent="0.25">
      <c r="A126" s="9"/>
      <c r="B126" s="10">
        <v>12</v>
      </c>
      <c r="C126" s="10">
        <v>5.4303415478364724E-3</v>
      </c>
      <c r="D126" s="10">
        <v>0.78196918288845207</v>
      </c>
      <c r="E126" s="10">
        <v>7.3690851181381203E-2</v>
      </c>
      <c r="F126" s="10">
        <v>6.8398184532071846E-2</v>
      </c>
      <c r="G126" s="10">
        <v>1.5958209941133991E-2</v>
      </c>
      <c r="I126">
        <v>2.971447347084918E-3</v>
      </c>
      <c r="J126">
        <v>1.7828684082509511E-2</v>
      </c>
      <c r="K126">
        <v>5.4510983728831369E-2</v>
      </c>
      <c r="L126">
        <v>4.6654742290633301E-2</v>
      </c>
      <c r="M126">
        <v>1.0940749389766399E-2</v>
      </c>
      <c r="O126">
        <v>2.5846397636110421E-3</v>
      </c>
      <c r="P126">
        <v>3.1015677163332499E-2</v>
      </c>
      <c r="Q126">
        <v>5.0839352509754118E-2</v>
      </c>
      <c r="R126">
        <v>4.4461574401860458E-2</v>
      </c>
      <c r="S126">
        <v>1.038218822992412E-2</v>
      </c>
    </row>
    <row r="127" spans="1:19" x14ac:dyDescent="0.25">
      <c r="A127" s="9" t="s">
        <v>32</v>
      </c>
      <c r="B127" s="10">
        <v>1</v>
      </c>
      <c r="C127" s="10">
        <v>4.5809349888760793E-2</v>
      </c>
      <c r="D127" s="10">
        <v>4.5809349888760793E-2</v>
      </c>
      <c r="E127" s="10">
        <v>0.21403118905608309</v>
      </c>
      <c r="F127" s="10">
        <v>0.21403118905608309</v>
      </c>
      <c r="G127" s="10">
        <v>4.5767500496782042E-2</v>
      </c>
      <c r="I127">
        <v>2.4485345961076091E-3</v>
      </c>
      <c r="J127">
        <v>1.469120757664566E-2</v>
      </c>
      <c r="K127">
        <v>4.9482669654209339E-2</v>
      </c>
      <c r="L127">
        <v>4.4899868103355153E-2</v>
      </c>
      <c r="M127">
        <v>9.6044459004847784E-3</v>
      </c>
      <c r="O127">
        <v>7.56255461938719E-4</v>
      </c>
      <c r="P127">
        <v>7.56255461938719E-4</v>
      </c>
      <c r="Q127">
        <v>2.7500099307797399E-2</v>
      </c>
      <c r="R127">
        <v>2.7500099307797399E-2</v>
      </c>
      <c r="S127">
        <v>5.8805018758335088E-3</v>
      </c>
    </row>
    <row r="128" spans="1:19" x14ac:dyDescent="0.25">
      <c r="A128" s="9"/>
      <c r="B128" s="10">
        <v>6</v>
      </c>
      <c r="C128" s="10">
        <v>3.2000687429765848E-2</v>
      </c>
      <c r="D128" s="10">
        <v>1.152024747471571</v>
      </c>
      <c r="E128" s="10">
        <v>0.17888735961427191</v>
      </c>
      <c r="F128" s="10">
        <v>0.17226784898826869</v>
      </c>
      <c r="G128" s="10">
        <v>3.6903538781182903E-2</v>
      </c>
      <c r="I128">
        <v>3.7047997478351258E-3</v>
      </c>
      <c r="J128">
        <v>3.3343197730516139E-2</v>
      </c>
      <c r="K128">
        <v>6.086706620032812E-2</v>
      </c>
      <c r="L128">
        <v>5.5465813261541742E-2</v>
      </c>
      <c r="M128">
        <v>1.1843522397282541E-2</v>
      </c>
      <c r="O128">
        <v>9.1998353309065189E-4</v>
      </c>
      <c r="P128">
        <v>5.5199011985439111E-3</v>
      </c>
      <c r="Q128">
        <v>3.033123032602951E-2</v>
      </c>
      <c r="R128">
        <v>2.831336167005416E-2</v>
      </c>
      <c r="S128">
        <v>6.0623468157780551E-3</v>
      </c>
    </row>
    <row r="129" spans="1:19" x14ac:dyDescent="0.25">
      <c r="A129" s="9"/>
      <c r="B129" s="10">
        <v>9</v>
      </c>
      <c r="C129" s="10">
        <v>2.8954539267890409E-2</v>
      </c>
      <c r="D129" s="10">
        <v>2.3453176806991229</v>
      </c>
      <c r="E129" s="10">
        <v>0.17016033400264119</v>
      </c>
      <c r="F129" s="10">
        <v>0.16244803354598289</v>
      </c>
      <c r="G129" s="10">
        <v>3.4733338577911603E-2</v>
      </c>
      <c r="I129">
        <v>3.8965284653288482E-3</v>
      </c>
      <c r="J129">
        <v>4.6758341583946171E-2</v>
      </c>
      <c r="K129">
        <v>6.2422179274107752E-2</v>
      </c>
      <c r="L129">
        <v>5.7348414189931862E-2</v>
      </c>
      <c r="M129">
        <v>1.2244690937690841E-2</v>
      </c>
      <c r="O129">
        <v>1.1370318687437531E-3</v>
      </c>
      <c r="P129">
        <v>1.0233286818693781E-2</v>
      </c>
      <c r="Q129">
        <v>3.3719903154424288E-2</v>
      </c>
      <c r="R129">
        <v>3.057310780609088E-2</v>
      </c>
      <c r="S129">
        <v>6.5304140974755606E-3</v>
      </c>
    </row>
    <row r="130" spans="1:19" x14ac:dyDescent="0.25">
      <c r="A130" s="9"/>
      <c r="B130" s="10">
        <v>12</v>
      </c>
      <c r="C130" s="10">
        <v>2.780648645535428E-2</v>
      </c>
      <c r="D130" s="10">
        <v>4.0041340495710163</v>
      </c>
      <c r="E130" s="10">
        <v>0.16675277045780759</v>
      </c>
      <c r="F130" s="10">
        <v>0.1605723620681575</v>
      </c>
      <c r="G130" s="10">
        <v>3.4323188455078812E-2</v>
      </c>
      <c r="I130">
        <v>4.3588518043390419E-3</v>
      </c>
      <c r="J130">
        <v>4.3588518043390419E-3</v>
      </c>
      <c r="K130">
        <v>6.6021601043439126E-2</v>
      </c>
      <c r="L130">
        <v>6.6021601043439126E-2</v>
      </c>
      <c r="M130">
        <v>1.411777261005721E-2</v>
      </c>
      <c r="O130">
        <v>1.064917564668225E-3</v>
      </c>
      <c r="P130">
        <v>1.2779010776018699E-2</v>
      </c>
      <c r="Q130">
        <v>3.2633074704480812E-2</v>
      </c>
      <c r="R130">
        <v>2.9433405491667688E-2</v>
      </c>
      <c r="S130">
        <v>6.2862421906344059E-3</v>
      </c>
    </row>
    <row r="131" spans="1:19" x14ac:dyDescent="0.25">
      <c r="A131" s="9" t="s">
        <v>33</v>
      </c>
      <c r="B131" s="10">
        <v>1</v>
      </c>
      <c r="C131" s="10">
        <v>2.6696372089049031E-4</v>
      </c>
      <c r="D131" s="10">
        <v>2.6696372089049031E-4</v>
      </c>
      <c r="E131" s="10">
        <v>1.6339024477932899E-2</v>
      </c>
      <c r="F131" s="10">
        <v>1.6339024477932899E-2</v>
      </c>
      <c r="G131" s="10">
        <v>3.7611076603990762E-3</v>
      </c>
      <c r="I131">
        <v>6.507432116711045E-3</v>
      </c>
      <c r="J131">
        <v>7.8089185400532543E-2</v>
      </c>
      <c r="K131">
        <v>8.0668656346260317E-2</v>
      </c>
      <c r="L131">
        <v>6.8773042599395096E-2</v>
      </c>
      <c r="M131">
        <v>1.5527204162937231E-2</v>
      </c>
      <c r="O131">
        <v>8.5132320064661444E-3</v>
      </c>
      <c r="P131">
        <v>8.5132320064661444E-3</v>
      </c>
      <c r="Q131">
        <v>9.2267177297596703E-2</v>
      </c>
      <c r="R131">
        <v>9.2267177297596703E-2</v>
      </c>
      <c r="S131">
        <v>2.1239137489883621E-2</v>
      </c>
    </row>
    <row r="132" spans="1:19" x14ac:dyDescent="0.25">
      <c r="A132" s="9"/>
      <c r="B132" s="10">
        <v>6</v>
      </c>
      <c r="C132" s="10">
        <v>1.0897397183921759E-2</v>
      </c>
      <c r="D132" s="10">
        <v>0.39230629862118338</v>
      </c>
      <c r="E132" s="10">
        <v>0.10439059911659559</v>
      </c>
      <c r="F132" s="10">
        <v>9.3456198264375789E-2</v>
      </c>
      <c r="G132" s="10">
        <v>2.0997201591677232E-2</v>
      </c>
      <c r="I132">
        <v>8.4227064144982537E-3</v>
      </c>
      <c r="J132">
        <v>7.5804357730484287E-2</v>
      </c>
      <c r="K132">
        <v>9.1775303946640532E-2</v>
      </c>
      <c r="L132">
        <v>8.4143687434839992E-2</v>
      </c>
      <c r="M132">
        <v>1.8973232287797018E-2</v>
      </c>
      <c r="O132">
        <v>4.7614751210535563E-3</v>
      </c>
      <c r="P132">
        <v>2.856885072632134E-2</v>
      </c>
      <c r="Q132">
        <v>6.9003442820293803E-2</v>
      </c>
      <c r="R132">
        <v>6.2458664402720437E-2</v>
      </c>
      <c r="S132">
        <v>1.412725156984569E-2</v>
      </c>
    </row>
    <row r="133" spans="1:19" x14ac:dyDescent="0.25">
      <c r="A133" s="9"/>
      <c r="B133" s="10">
        <v>9</v>
      </c>
      <c r="C133" s="10">
        <v>1.238889700099997E-2</v>
      </c>
      <c r="D133" s="10">
        <v>1.0035006570809979</v>
      </c>
      <c r="E133" s="10">
        <v>0.1113054221545382</v>
      </c>
      <c r="F133" s="10">
        <v>0.1038308195753115</v>
      </c>
      <c r="G133" s="10">
        <v>2.33211257872026E-2</v>
      </c>
      <c r="I133">
        <v>1.0290261086045371E-2</v>
      </c>
      <c r="J133">
        <v>6.1741566516272203E-2</v>
      </c>
      <c r="K133">
        <v>0.1014409241186483</v>
      </c>
      <c r="L133">
        <v>9.8747861799541273E-2</v>
      </c>
      <c r="M133">
        <v>2.2297226979567021E-2</v>
      </c>
      <c r="O133">
        <v>3.7175217801267038E-3</v>
      </c>
      <c r="P133">
        <v>3.3457696021140328E-2</v>
      </c>
      <c r="Q133">
        <v>6.0971483335463497E-2</v>
      </c>
      <c r="R133">
        <v>5.4893636247513991E-2</v>
      </c>
      <c r="S133">
        <v>1.2393420102987921E-2</v>
      </c>
    </row>
    <row r="134" spans="1:19" x14ac:dyDescent="0.25">
      <c r="A134" s="9"/>
      <c r="B134" s="10">
        <v>12</v>
      </c>
      <c r="C134" s="10">
        <v>9.9564548499936206E-3</v>
      </c>
      <c r="D134" s="10">
        <v>1.4337294983990809</v>
      </c>
      <c r="E134" s="10">
        <v>9.9782036709989141E-2</v>
      </c>
      <c r="F134" s="10">
        <v>8.8840765437507255E-2</v>
      </c>
      <c r="G134" s="10">
        <v>1.999160794446242E-2</v>
      </c>
      <c r="I134">
        <v>1.073662466917443E-2</v>
      </c>
      <c r="J134">
        <v>1.073662466917443E-2</v>
      </c>
      <c r="K134">
        <v>0.1036176851178139</v>
      </c>
      <c r="L134">
        <v>0.1036176851178139</v>
      </c>
      <c r="M134">
        <v>2.3851930069373001E-2</v>
      </c>
      <c r="O134">
        <v>4.5416753667360003E-3</v>
      </c>
      <c r="P134">
        <v>5.4500104400831993E-2</v>
      </c>
      <c r="Q134">
        <v>6.7391953278829964E-2</v>
      </c>
      <c r="R134">
        <v>6.0841737144494562E-2</v>
      </c>
      <c r="S134">
        <v>1.3794405283340361E-2</v>
      </c>
    </row>
    <row r="135" spans="1:19" x14ac:dyDescent="0.25">
      <c r="A135" s="9" t="s">
        <v>34</v>
      </c>
      <c r="B135" s="10">
        <v>1</v>
      </c>
      <c r="C135" s="10">
        <v>6.0811773485515128E-2</v>
      </c>
      <c r="D135" s="10">
        <v>6.0811773485515128E-2</v>
      </c>
      <c r="E135" s="10">
        <v>0.24660043285751779</v>
      </c>
      <c r="F135" s="10">
        <v>0.24660043285751779</v>
      </c>
      <c r="G135" s="10">
        <v>5.8180867891647982E-2</v>
      </c>
      <c r="I135">
        <v>2.0877347370384209E-4</v>
      </c>
      <c r="J135">
        <v>2.0877347370384209E-4</v>
      </c>
      <c r="K135">
        <v>1.444899559498314E-2</v>
      </c>
      <c r="L135">
        <v>1.444899559498314E-2</v>
      </c>
      <c r="M135">
        <v>3.408976594799557E-3</v>
      </c>
      <c r="O135">
        <v>2.9722049769895242E-2</v>
      </c>
      <c r="P135">
        <v>2.9722049769895242E-2</v>
      </c>
      <c r="Q135">
        <v>0.17240084039787981</v>
      </c>
      <c r="R135">
        <v>0.17240084039787981</v>
      </c>
      <c r="S135">
        <v>4.0674829331680762E-2</v>
      </c>
    </row>
    <row r="136" spans="1:19" x14ac:dyDescent="0.25">
      <c r="A136" s="9"/>
      <c r="B136" s="10">
        <v>6</v>
      </c>
      <c r="C136" s="10">
        <v>1.7994562290718899E-2</v>
      </c>
      <c r="D136" s="10">
        <v>0.64780424246588053</v>
      </c>
      <c r="E136" s="10">
        <v>0.13414381197326589</v>
      </c>
      <c r="F136" s="10">
        <v>0.11435022922752749</v>
      </c>
      <c r="G136" s="10">
        <v>2.5676006647675689E-2</v>
      </c>
      <c r="I136">
        <v>2.278547870487277E-3</v>
      </c>
      <c r="J136">
        <v>1.3671287222923659E-2</v>
      </c>
      <c r="K136">
        <v>4.7734137370306337E-2</v>
      </c>
      <c r="L136">
        <v>3.5954940883499972E-2</v>
      </c>
      <c r="M136">
        <v>7.8923874970006306E-3</v>
      </c>
      <c r="O136">
        <v>8.1725439899534794E-3</v>
      </c>
      <c r="P136">
        <v>4.903526393972088E-2</v>
      </c>
      <c r="Q136">
        <v>9.0402123813290353E-2</v>
      </c>
      <c r="R136">
        <v>7.7235800460049145E-2</v>
      </c>
      <c r="S136">
        <v>1.7366276173718571E-2</v>
      </c>
    </row>
    <row r="137" spans="1:19" x14ac:dyDescent="0.25">
      <c r="A137" s="9"/>
      <c r="B137" s="10">
        <v>9</v>
      </c>
      <c r="C137" s="10">
        <v>1.8251613962230181E-2</v>
      </c>
      <c r="D137" s="10">
        <v>1.4783807309406449</v>
      </c>
      <c r="E137" s="10">
        <v>0.13509853427121321</v>
      </c>
      <c r="F137" s="10">
        <v>0.1208015936058639</v>
      </c>
      <c r="G137" s="10">
        <v>2.6746586758613241E-2</v>
      </c>
      <c r="I137">
        <v>8.6855932896774523E-3</v>
      </c>
      <c r="J137">
        <v>7.8170339607097072E-2</v>
      </c>
      <c r="K137">
        <v>9.3196530459440666E-2</v>
      </c>
      <c r="L137">
        <v>6.5801824913942139E-2</v>
      </c>
      <c r="M137">
        <v>1.4319935950253221E-2</v>
      </c>
      <c r="O137">
        <v>1.7942460500911969E-2</v>
      </c>
      <c r="P137">
        <v>0.16148214450820769</v>
      </c>
      <c r="Q137">
        <v>0.13394946995382981</v>
      </c>
      <c r="R137">
        <v>0.11591198116140559</v>
      </c>
      <c r="S137">
        <v>2.5488608720699441E-2</v>
      </c>
    </row>
    <row r="138" spans="1:19" x14ac:dyDescent="0.25">
      <c r="A138" s="9"/>
      <c r="B138" s="10">
        <v>12</v>
      </c>
      <c r="C138" s="10">
        <v>2.3440181540089491E-2</v>
      </c>
      <c r="D138" s="10">
        <v>3.375386141772887</v>
      </c>
      <c r="E138" s="10">
        <v>0.15310186654671951</v>
      </c>
      <c r="F138" s="10">
        <v>0.13783359850935711</v>
      </c>
      <c r="G138" s="10">
        <v>3.0105388240422359E-2</v>
      </c>
      <c r="I138">
        <v>9.1399756602225622E-3</v>
      </c>
      <c r="J138">
        <v>0.10967970792267071</v>
      </c>
      <c r="K138">
        <v>9.5603219926017988E-2</v>
      </c>
      <c r="L138">
        <v>7.3821147178603733E-2</v>
      </c>
      <c r="M138">
        <v>1.59422253352135E-2</v>
      </c>
      <c r="O138">
        <v>1.8933279925476231E-2</v>
      </c>
      <c r="P138">
        <v>0.22719935910571479</v>
      </c>
      <c r="Q138">
        <v>0.1375982555320969</v>
      </c>
      <c r="R138">
        <v>0.1232853921957318</v>
      </c>
      <c r="S138">
        <v>2.684777698787251E-2</v>
      </c>
    </row>
    <row r="139" spans="1:19" x14ac:dyDescent="0.25">
      <c r="A139" s="9" t="s">
        <v>35</v>
      </c>
      <c r="B139" s="10">
        <v>1</v>
      </c>
      <c r="C139" s="10">
        <v>2.1825911882796079E-4</v>
      </c>
      <c r="D139" s="10">
        <v>2.1825911882796079E-4</v>
      </c>
      <c r="E139" s="10">
        <v>1.477359532503719E-2</v>
      </c>
      <c r="F139" s="10">
        <v>1.477359532503719E-2</v>
      </c>
      <c r="G139" s="10">
        <v>3.3058122339206142E-3</v>
      </c>
      <c r="I139">
        <v>1.7001154122876241E-3</v>
      </c>
      <c r="J139">
        <v>1.7001154122876241E-3</v>
      </c>
      <c r="K139">
        <v>4.1232455811988977E-2</v>
      </c>
      <c r="L139">
        <v>4.1232455811988977E-2</v>
      </c>
      <c r="M139">
        <v>9.2263767795819976E-3</v>
      </c>
      <c r="O139">
        <v>5.3432834924132923E-3</v>
      </c>
      <c r="P139">
        <v>5.3432834924132923E-3</v>
      </c>
      <c r="Q139">
        <v>7.30977666718573E-2</v>
      </c>
      <c r="R139">
        <v>7.30977666718573E-2</v>
      </c>
      <c r="S139">
        <v>1.6356715208421489E-2</v>
      </c>
    </row>
    <row r="140" spans="1:19" x14ac:dyDescent="0.25">
      <c r="A140" s="9"/>
      <c r="B140" s="10">
        <v>6</v>
      </c>
      <c r="C140" s="10">
        <v>6.0611605673170418E-3</v>
      </c>
      <c r="D140" s="10">
        <v>0.21820178042341351</v>
      </c>
      <c r="E140" s="10">
        <v>7.7853455718529557E-2</v>
      </c>
      <c r="F140" s="10">
        <v>6.388736889162544E-2</v>
      </c>
      <c r="G140" s="10">
        <v>1.404147359527225E-2</v>
      </c>
      <c r="I140">
        <v>1.098158966071602E-2</v>
      </c>
      <c r="J140">
        <v>6.5889537964296127E-2</v>
      </c>
      <c r="K140">
        <v>0.1047930802138959</v>
      </c>
      <c r="L140">
        <v>9.4967812675536667E-2</v>
      </c>
      <c r="M140">
        <v>2.0916506843767401E-2</v>
      </c>
      <c r="O140">
        <v>7.0737517680361578E-3</v>
      </c>
      <c r="P140">
        <v>4.2442510608216938E-2</v>
      </c>
      <c r="Q140">
        <v>8.4105598910156731E-2</v>
      </c>
      <c r="R140">
        <v>7.5012726247919659E-2</v>
      </c>
      <c r="S140">
        <v>1.653174552124205E-2</v>
      </c>
    </row>
    <row r="141" spans="1:19" x14ac:dyDescent="0.25">
      <c r="A141" s="9"/>
      <c r="B141" s="10">
        <v>9</v>
      </c>
      <c r="C141" s="10">
        <v>1.1815174023691651E-2</v>
      </c>
      <c r="D141" s="10">
        <v>0.9570290959190233</v>
      </c>
      <c r="E141" s="10">
        <v>0.108697626578006</v>
      </c>
      <c r="F141" s="10">
        <v>9.6449842504797212E-2</v>
      </c>
      <c r="G141" s="10">
        <v>2.1148746468879039E-2</v>
      </c>
      <c r="I141">
        <v>1.3193018493161001E-2</v>
      </c>
      <c r="J141">
        <v>0.15831622191793199</v>
      </c>
      <c r="K141">
        <v>0.1148608658036365</v>
      </c>
      <c r="L141">
        <v>0.1046386378223563</v>
      </c>
      <c r="M141">
        <v>2.2996638190332111E-2</v>
      </c>
      <c r="O141">
        <v>1.0467316499306019E-2</v>
      </c>
      <c r="P141">
        <v>9.4205848493754185E-2</v>
      </c>
      <c r="Q141">
        <v>0.1023099042092505</v>
      </c>
      <c r="R141">
        <v>9.2940117127250588E-2</v>
      </c>
      <c r="S141">
        <v>2.0395127584691169E-2</v>
      </c>
    </row>
    <row r="142" spans="1:19" x14ac:dyDescent="0.25">
      <c r="A142" s="9"/>
      <c r="B142" s="10">
        <v>12</v>
      </c>
      <c r="C142" s="10">
        <v>1.100747929774339E-2</v>
      </c>
      <c r="D142" s="10">
        <v>1.585077018875048</v>
      </c>
      <c r="E142" s="10">
        <v>0.10491653491105871</v>
      </c>
      <c r="F142" s="10">
        <v>9.334890488085916E-2</v>
      </c>
      <c r="G142" s="10">
        <v>2.0516897850416198E-2</v>
      </c>
      <c r="I142">
        <v>1.516306377594606E-2</v>
      </c>
      <c r="J142">
        <v>0.1364675739835145</v>
      </c>
      <c r="K142">
        <v>0.12313839277798801</v>
      </c>
      <c r="L142">
        <v>0.1143294760428137</v>
      </c>
      <c r="M142">
        <v>2.5086668994497349E-2</v>
      </c>
      <c r="O142">
        <v>9.1580994895785073E-3</v>
      </c>
      <c r="P142">
        <v>0.1098971938749421</v>
      </c>
      <c r="Q142">
        <v>9.5697959693916715E-2</v>
      </c>
      <c r="R142">
        <v>8.7706694027640308E-2</v>
      </c>
      <c r="S142">
        <v>1.9306975961406962E-2</v>
      </c>
    </row>
    <row r="143" spans="1:19" x14ac:dyDescent="0.25">
      <c r="A143" s="9" t="s">
        <v>36</v>
      </c>
      <c r="B143" s="10">
        <v>1</v>
      </c>
      <c r="C143" s="10">
        <v>7.4501557915979675E-5</v>
      </c>
      <c r="D143" s="10">
        <v>7.4501557915979675E-5</v>
      </c>
      <c r="E143" s="10">
        <v>8.6314284979938094E-3</v>
      </c>
      <c r="F143" s="10">
        <v>8.6314284979938094E-3</v>
      </c>
      <c r="G143" s="10">
        <v>1.9522435315241591E-3</v>
      </c>
      <c r="I143">
        <v>1.8035769260529431E-2</v>
      </c>
      <c r="J143">
        <v>0.1082146155631766</v>
      </c>
      <c r="K143">
        <v>0.13429731665424091</v>
      </c>
      <c r="L143">
        <v>0.12565990172155209</v>
      </c>
      <c r="M143">
        <v>2.715133350857455E-2</v>
      </c>
      <c r="O143">
        <v>1.155674999972863E-2</v>
      </c>
      <c r="P143">
        <v>1.155674999972863E-2</v>
      </c>
      <c r="Q143">
        <v>0.1075023255549787</v>
      </c>
      <c r="R143">
        <v>0.1075023255549787</v>
      </c>
      <c r="S143">
        <v>2.4314714503780172E-2</v>
      </c>
    </row>
    <row r="144" spans="1:19" x14ac:dyDescent="0.25">
      <c r="A144" s="9"/>
      <c r="B144" s="10">
        <v>6</v>
      </c>
      <c r="C144" s="10">
        <v>2.8734770096795328E-2</v>
      </c>
      <c r="D144" s="10">
        <v>1.034451723484632</v>
      </c>
      <c r="E144" s="10">
        <v>0.16951333309446581</v>
      </c>
      <c r="F144" s="10">
        <v>0.14701701496096639</v>
      </c>
      <c r="G144" s="10">
        <v>3.1509843689996368E-2</v>
      </c>
      <c r="I144">
        <v>2.0919863844378508E-2</v>
      </c>
      <c r="J144">
        <v>2.0919863844378508E-2</v>
      </c>
      <c r="K144">
        <v>0.14463700717443831</v>
      </c>
      <c r="L144">
        <v>0.14463700717443831</v>
      </c>
      <c r="M144">
        <v>3.2713781008663928E-2</v>
      </c>
      <c r="O144">
        <v>7.6362691838025064E-3</v>
      </c>
      <c r="P144">
        <v>4.5817615102815033E-2</v>
      </c>
      <c r="Q144">
        <v>8.7385749317623329E-2</v>
      </c>
      <c r="R144">
        <v>7.6510175503953157E-2</v>
      </c>
      <c r="S144">
        <v>1.678005741685561E-2</v>
      </c>
    </row>
    <row r="145" spans="1:19" x14ac:dyDescent="0.25">
      <c r="A145" s="9"/>
      <c r="B145" s="10">
        <v>9</v>
      </c>
      <c r="C145" s="10">
        <v>3.647161133522038E-2</v>
      </c>
      <c r="D145" s="10">
        <v>2.954200518152851</v>
      </c>
      <c r="E145" s="10">
        <v>0.19097542076199331</v>
      </c>
      <c r="F145" s="10">
        <v>0.1712808246893304</v>
      </c>
      <c r="G145" s="10">
        <v>3.6392039899818297E-2</v>
      </c>
      <c r="I145">
        <v>2.4200579959786549E-2</v>
      </c>
      <c r="J145">
        <v>0.29040695951743861</v>
      </c>
      <c r="K145">
        <v>0.15556535591122639</v>
      </c>
      <c r="L145">
        <v>0.14673310692841129</v>
      </c>
      <c r="M145">
        <v>3.1259855846436743E-2</v>
      </c>
      <c r="O145">
        <v>9.2882699858661006E-3</v>
      </c>
      <c r="P145">
        <v>8.3594429872794918E-2</v>
      </c>
      <c r="Q145">
        <v>9.6375671130561266E-2</v>
      </c>
      <c r="R145">
        <v>8.5554675975080194E-2</v>
      </c>
      <c r="S145">
        <v>1.8415115139453112E-2</v>
      </c>
    </row>
    <row r="146" spans="1:19" x14ac:dyDescent="0.25">
      <c r="A146" s="9"/>
      <c r="B146" s="10">
        <v>12</v>
      </c>
      <c r="C146" s="10">
        <v>3.0049587113881331E-2</v>
      </c>
      <c r="D146" s="10">
        <v>4.3271405443989117</v>
      </c>
      <c r="E146" s="10">
        <v>0.1733481673219574</v>
      </c>
      <c r="F146" s="10">
        <v>0.1554360651158232</v>
      </c>
      <c r="G146" s="10">
        <v>3.3087220501075612E-2</v>
      </c>
      <c r="I146">
        <v>2.652162863158844E-2</v>
      </c>
      <c r="J146">
        <v>0.2386946576842959</v>
      </c>
      <c r="K146">
        <v>0.162854624225376</v>
      </c>
      <c r="L146">
        <v>0.15284056913264921</v>
      </c>
      <c r="M146">
        <v>3.256892739563981E-2</v>
      </c>
      <c r="O146">
        <v>7.1700359119709007E-3</v>
      </c>
      <c r="P146">
        <v>8.6040430943650825E-2</v>
      </c>
      <c r="Q146">
        <v>8.4676064575362156E-2</v>
      </c>
      <c r="R146">
        <v>7.0091214328687215E-2</v>
      </c>
      <c r="S146">
        <v>1.5072300267935429E-2</v>
      </c>
    </row>
    <row r="147" spans="1:19" x14ac:dyDescent="0.25">
      <c r="A147" s="9" t="s">
        <v>37</v>
      </c>
      <c r="B147" s="10">
        <v>1</v>
      </c>
      <c r="C147" s="10">
        <v>4.0206186847977929E-2</v>
      </c>
      <c r="D147" s="10">
        <v>4.0206186847977929E-2</v>
      </c>
      <c r="E147" s="10">
        <v>0.2005148045606058</v>
      </c>
      <c r="F147" s="10">
        <v>0.2005148045606058</v>
      </c>
      <c r="G147" s="10">
        <v>4.5789843009594593E-2</v>
      </c>
      <c r="I147">
        <v>1.187882622060429E-2</v>
      </c>
      <c r="J147">
        <v>0.1425459146472515</v>
      </c>
      <c r="K147">
        <v>0.10899002807873889</v>
      </c>
      <c r="L147">
        <v>8.3791673171171352E-2</v>
      </c>
      <c r="M147">
        <v>1.9093808966110421E-2</v>
      </c>
      <c r="O147">
        <v>1.068326230881734E-2</v>
      </c>
      <c r="P147">
        <v>1.068326230881734E-2</v>
      </c>
      <c r="Q147">
        <v>0.1033598679798757</v>
      </c>
      <c r="R147">
        <v>0.1033598679798757</v>
      </c>
      <c r="S147">
        <v>2.3603404938912779E-2</v>
      </c>
    </row>
    <row r="148" spans="1:19" x14ac:dyDescent="0.25">
      <c r="A148" s="9"/>
      <c r="B148" s="10">
        <v>6</v>
      </c>
      <c r="C148" s="10">
        <v>3.8303276463578603E-2</v>
      </c>
      <c r="D148" s="10">
        <v>1.37891795268883</v>
      </c>
      <c r="E148" s="10">
        <v>0.19571222870219071</v>
      </c>
      <c r="F148" s="10">
        <v>0.16820179730731591</v>
      </c>
      <c r="G148" s="10">
        <v>3.8474266295201363E-2</v>
      </c>
      <c r="I148">
        <v>1.513638750743105E-2</v>
      </c>
      <c r="J148">
        <v>9.0818325044586298E-2</v>
      </c>
      <c r="K148">
        <v>0.1230300268529234</v>
      </c>
      <c r="L148">
        <v>9.9680486230631235E-2</v>
      </c>
      <c r="M148">
        <v>2.240145345351886E-2</v>
      </c>
      <c r="O148">
        <v>1.6443263814847078E-2</v>
      </c>
      <c r="P148">
        <v>9.8659582889082484E-2</v>
      </c>
      <c r="Q148">
        <v>0.12823129031109021</v>
      </c>
      <c r="R148">
        <v>9.7402332379825804E-2</v>
      </c>
      <c r="S148">
        <v>2.1560618988684069E-2</v>
      </c>
    </row>
    <row r="149" spans="1:19" x14ac:dyDescent="0.25">
      <c r="A149" s="9"/>
      <c r="B149" s="10">
        <v>9</v>
      </c>
      <c r="C149" s="10">
        <v>4.2899606202892807E-2</v>
      </c>
      <c r="D149" s="10">
        <v>3.4748681024343182</v>
      </c>
      <c r="E149" s="10">
        <v>0.2071222011347234</v>
      </c>
      <c r="F149" s="10">
        <v>0.17356866276512761</v>
      </c>
      <c r="G149" s="10">
        <v>4.0010396791146277E-2</v>
      </c>
      <c r="I149">
        <v>1.5469598986916589E-2</v>
      </c>
      <c r="J149">
        <v>0.13922639088224931</v>
      </c>
      <c r="K149">
        <v>0.1243768426473216</v>
      </c>
      <c r="L149">
        <v>0.1035213888892365</v>
      </c>
      <c r="M149">
        <v>2.3621352299309669E-2</v>
      </c>
      <c r="O149">
        <v>1.3483538034672549E-2</v>
      </c>
      <c r="P149">
        <v>0.121351842312053</v>
      </c>
      <c r="Q149">
        <v>0.1161186377575648</v>
      </c>
      <c r="R149">
        <v>9.3650832179003871E-2</v>
      </c>
      <c r="S149">
        <v>2.1046955476022821E-2</v>
      </c>
    </row>
    <row r="150" spans="1:19" x14ac:dyDescent="0.25">
      <c r="A150" s="9"/>
      <c r="B150" s="10">
        <v>12</v>
      </c>
      <c r="C150" s="10">
        <v>3.1319927329502117E-2</v>
      </c>
      <c r="D150" s="10">
        <v>4.5100695354483058</v>
      </c>
      <c r="E150" s="10">
        <v>0.17697436913152739</v>
      </c>
      <c r="F150" s="10">
        <v>0.14586950218247641</v>
      </c>
      <c r="G150" s="10">
        <v>3.3304954448133882E-2</v>
      </c>
      <c r="I150">
        <v>4.8328645289980689E-2</v>
      </c>
      <c r="J150">
        <v>4.8328645289980689E-2</v>
      </c>
      <c r="K150">
        <v>0.21983777038985061</v>
      </c>
      <c r="L150">
        <v>0.21983777038985061</v>
      </c>
      <c r="M150">
        <v>5.0202462684933592E-2</v>
      </c>
      <c r="O150">
        <v>1.2116472360731949E-2</v>
      </c>
      <c r="P150">
        <v>0.14539766832878351</v>
      </c>
      <c r="Q150">
        <v>0.1100748489016994</v>
      </c>
      <c r="R150">
        <v>9.1965059788654255E-2</v>
      </c>
      <c r="S150">
        <v>2.0642677520218859E-2</v>
      </c>
    </row>
    <row r="151" spans="1:19" x14ac:dyDescent="0.25">
      <c r="A151" s="9" t="s">
        <v>38</v>
      </c>
      <c r="B151" s="10">
        <v>1</v>
      </c>
      <c r="C151" s="10">
        <v>4.4377285358256392E-3</v>
      </c>
      <c r="D151" s="10">
        <v>4.4377285358256392E-3</v>
      </c>
      <c r="E151" s="10">
        <v>6.6616278309626686E-2</v>
      </c>
      <c r="F151" s="10">
        <v>6.6616278309626686E-2</v>
      </c>
      <c r="G151" s="10">
        <v>1.5208763825014741E-2</v>
      </c>
      <c r="I151">
        <v>6.2307438347491044E-3</v>
      </c>
      <c r="J151">
        <v>5.6076694512741942E-2</v>
      </c>
      <c r="K151">
        <v>7.8935060871257359E-2</v>
      </c>
      <c r="L151">
        <v>7.0479067612500126E-2</v>
      </c>
      <c r="M151">
        <v>1.5993142563187811E-2</v>
      </c>
      <c r="O151">
        <v>2.865774013244087E-3</v>
      </c>
      <c r="P151">
        <v>2.865774013244087E-3</v>
      </c>
      <c r="Q151">
        <v>5.3532924572118112E-2</v>
      </c>
      <c r="R151">
        <v>5.3532924572118112E-2</v>
      </c>
      <c r="S151">
        <v>1.222178163264365E-2</v>
      </c>
    </row>
    <row r="152" spans="1:19" x14ac:dyDescent="0.25">
      <c r="A152" s="9"/>
      <c r="B152" s="10">
        <v>6</v>
      </c>
      <c r="C152" s="10">
        <v>1.4209054543217621E-2</v>
      </c>
      <c r="D152" s="10">
        <v>0.51152596355583413</v>
      </c>
      <c r="E152" s="10">
        <v>0.1192017388430958</v>
      </c>
      <c r="F152" s="10">
        <v>0.1069918841651689</v>
      </c>
      <c r="G152" s="10">
        <v>2.415574865212184E-2</v>
      </c>
      <c r="I152">
        <v>6.7022178234444722E-3</v>
      </c>
      <c r="J152">
        <v>8.0426613881333667E-2</v>
      </c>
      <c r="K152">
        <v>8.18670741106855E-2</v>
      </c>
      <c r="L152">
        <v>7.4635391684523419E-2</v>
      </c>
      <c r="M152">
        <v>1.7039449773787879E-2</v>
      </c>
      <c r="O152">
        <v>9.2757536178456005E-3</v>
      </c>
      <c r="P152">
        <v>5.5654521707073613E-2</v>
      </c>
      <c r="Q152">
        <v>9.6310713930723199E-2</v>
      </c>
      <c r="R152">
        <v>7.9315873475090726E-2</v>
      </c>
      <c r="S152">
        <v>1.787098882974111E-2</v>
      </c>
    </row>
    <row r="153" spans="1:19" x14ac:dyDescent="0.25">
      <c r="A153" s="9"/>
      <c r="B153" s="10">
        <v>9</v>
      </c>
      <c r="C153" s="10">
        <v>1.365713263367588E-2</v>
      </c>
      <c r="D153" s="10">
        <v>1.106227743327747</v>
      </c>
      <c r="E153" s="10">
        <v>0.1168637353231356</v>
      </c>
      <c r="F153" s="10">
        <v>0.10592263682074909</v>
      </c>
      <c r="G153" s="10">
        <v>2.3979143897525191E-2</v>
      </c>
      <c r="I153">
        <v>8.2425182088742867E-3</v>
      </c>
      <c r="J153">
        <v>4.945510925324572E-2</v>
      </c>
      <c r="K153">
        <v>9.0788315376342826E-2</v>
      </c>
      <c r="L153">
        <v>8.3653604989733843E-2</v>
      </c>
      <c r="M153">
        <v>1.8938390926908459E-2</v>
      </c>
      <c r="O153">
        <v>8.1066870099238287E-3</v>
      </c>
      <c r="P153">
        <v>7.2960183089314457E-2</v>
      </c>
      <c r="Q153">
        <v>9.0037142390925695E-2</v>
      </c>
      <c r="R153">
        <v>7.699906991919489E-2</v>
      </c>
      <c r="S153">
        <v>1.7409642697904629E-2</v>
      </c>
    </row>
    <row r="154" spans="1:19" x14ac:dyDescent="0.25">
      <c r="A154" s="9"/>
      <c r="B154" s="10">
        <v>12</v>
      </c>
      <c r="C154" s="10">
        <v>1.0141774699590111E-2</v>
      </c>
      <c r="D154" s="10">
        <v>1.460415556740976</v>
      </c>
      <c r="E154" s="10">
        <v>0.100706378644007</v>
      </c>
      <c r="F154" s="10">
        <v>8.3853471666760618E-2</v>
      </c>
      <c r="G154" s="10">
        <v>1.901140148110966E-2</v>
      </c>
      <c r="I154">
        <v>1.779003191237287E-2</v>
      </c>
      <c r="J154">
        <v>1.779003191237287E-2</v>
      </c>
      <c r="K154">
        <v>0.13337927842199801</v>
      </c>
      <c r="L154">
        <v>0.13337927842199801</v>
      </c>
      <c r="M154">
        <v>3.0451024826733841E-2</v>
      </c>
      <c r="O154">
        <v>7.3903561650471711E-3</v>
      </c>
      <c r="P154">
        <v>8.8684273980566053E-2</v>
      </c>
      <c r="Q154">
        <v>8.5967180743858118E-2</v>
      </c>
      <c r="R154">
        <v>7.4947962211836597E-2</v>
      </c>
      <c r="S154">
        <v>1.7045279672134171E-2</v>
      </c>
    </row>
    <row r="155" spans="1:19" x14ac:dyDescent="0.25">
      <c r="A155" s="9" t="s">
        <v>39</v>
      </c>
      <c r="B155" s="10">
        <v>1</v>
      </c>
      <c r="C155" s="10">
        <v>2.6148166018841491E-2</v>
      </c>
      <c r="D155" s="10">
        <v>2.6148166018841491E-2</v>
      </c>
      <c r="E155" s="10">
        <v>0.16170394558835441</v>
      </c>
      <c r="F155" s="10">
        <v>0.16170394558835441</v>
      </c>
      <c r="G155" s="10">
        <v>3.6870431293730153E-2</v>
      </c>
      <c r="I155">
        <v>5.3970473282361573E-3</v>
      </c>
      <c r="J155">
        <v>5.3970473282361573E-3</v>
      </c>
      <c r="K155">
        <v>7.3464599149768439E-2</v>
      </c>
      <c r="L155">
        <v>7.3464599149768439E-2</v>
      </c>
      <c r="M155">
        <v>1.675080620709379E-2</v>
      </c>
      <c r="O155">
        <v>7.5239211145654711E-3</v>
      </c>
      <c r="P155">
        <v>7.5239211145654711E-3</v>
      </c>
      <c r="Q155">
        <v>8.6740539049313448E-2</v>
      </c>
      <c r="R155">
        <v>8.6740539049313448E-2</v>
      </c>
      <c r="S155">
        <v>1.977787909727512E-2</v>
      </c>
    </row>
    <row r="156" spans="1:19" x14ac:dyDescent="0.25">
      <c r="A156" s="9"/>
      <c r="B156" s="10">
        <v>6</v>
      </c>
      <c r="C156" s="10">
        <v>1.3134900836185881E-2</v>
      </c>
      <c r="D156" s="10">
        <v>0.47285643010269152</v>
      </c>
      <c r="E156" s="10">
        <v>0.1146075950196403</v>
      </c>
      <c r="F156" s="10">
        <v>9.7715417032860047E-2</v>
      </c>
      <c r="G156" s="10">
        <v>2.2709049751907909E-2</v>
      </c>
      <c r="I156">
        <v>6.7693578731431231E-3</v>
      </c>
      <c r="J156">
        <v>8.1232294477717459E-2</v>
      </c>
      <c r="K156">
        <v>8.2276107547350125E-2</v>
      </c>
      <c r="L156">
        <v>6.2177457962906052E-2</v>
      </c>
      <c r="M156">
        <v>1.450466802438362E-2</v>
      </c>
      <c r="O156">
        <v>1.0998846470703051E-2</v>
      </c>
      <c r="P156">
        <v>6.5993078824218301E-2</v>
      </c>
      <c r="Q156">
        <v>0.10487538543768531</v>
      </c>
      <c r="R156">
        <v>8.3702376173360182E-2</v>
      </c>
      <c r="S156">
        <v>1.9656952942567429E-2</v>
      </c>
    </row>
    <row r="157" spans="1:19" x14ac:dyDescent="0.25">
      <c r="A157" s="9"/>
      <c r="B157" s="10">
        <v>9</v>
      </c>
      <c r="C157" s="10">
        <v>1.3709161615262E-2</v>
      </c>
      <c r="D157" s="10">
        <v>1.110442090836222</v>
      </c>
      <c r="E157" s="10">
        <v>0.11708612904721891</v>
      </c>
      <c r="F157" s="10">
        <v>0.1045338186386474</v>
      </c>
      <c r="G157" s="10">
        <v>2.413276670452353E-2</v>
      </c>
      <c r="I157">
        <v>8.9296381766025071E-3</v>
      </c>
      <c r="J157">
        <v>8.0366743589422557E-2</v>
      </c>
      <c r="K157">
        <v>9.4496762783719254E-2</v>
      </c>
      <c r="L157">
        <v>7.7940837429969517E-2</v>
      </c>
      <c r="M157">
        <v>1.8187806300199939E-2</v>
      </c>
      <c r="O157">
        <v>9.1080140869368217E-3</v>
      </c>
      <c r="P157">
        <v>8.197212678243139E-2</v>
      </c>
      <c r="Q157">
        <v>9.5435916126670156E-2</v>
      </c>
      <c r="R157">
        <v>7.9366203874310398E-2</v>
      </c>
      <c r="S157">
        <v>1.8480774528114249E-2</v>
      </c>
    </row>
    <row r="158" spans="1:19" x14ac:dyDescent="0.25">
      <c r="A158" s="9"/>
      <c r="B158" s="10">
        <v>12</v>
      </c>
      <c r="C158" s="10">
        <v>1.0510818944073651E-2</v>
      </c>
      <c r="D158" s="10">
        <v>1.513557927946606</v>
      </c>
      <c r="E158" s="10">
        <v>0.10252228510950021</v>
      </c>
      <c r="F158" s="10">
        <v>8.549123433320166E-2</v>
      </c>
      <c r="G158" s="10">
        <v>1.9812257545854459E-2</v>
      </c>
      <c r="I158">
        <v>1.10136034666257E-2</v>
      </c>
      <c r="J158">
        <v>6.6081620799754215E-2</v>
      </c>
      <c r="K158">
        <v>0.10494571676169399</v>
      </c>
      <c r="L158">
        <v>8.4290553515828329E-2</v>
      </c>
      <c r="M158">
        <v>1.9842857247871951E-2</v>
      </c>
      <c r="O158">
        <v>6.8744528594557467E-3</v>
      </c>
      <c r="P158">
        <v>8.2493434313468963E-2</v>
      </c>
      <c r="Q158">
        <v>8.2912320311614399E-2</v>
      </c>
      <c r="R158">
        <v>6.2239595791290243E-2</v>
      </c>
      <c r="S158">
        <v>1.449050410305301E-2</v>
      </c>
    </row>
    <row r="159" spans="1:19" x14ac:dyDescent="0.25">
      <c r="A159" s="9" t="s">
        <v>40</v>
      </c>
      <c r="B159" s="10">
        <v>1</v>
      </c>
      <c r="C159" s="10">
        <v>2.356521312231955E-3</v>
      </c>
      <c r="D159" s="10">
        <v>2.356521312231955E-3</v>
      </c>
      <c r="E159" s="10">
        <v>4.8544014175096351E-2</v>
      </c>
      <c r="F159" s="10">
        <v>4.8544014175096351E-2</v>
      </c>
      <c r="G159" s="10">
        <v>1.15821459483233E-2</v>
      </c>
      <c r="I159">
        <v>1.967507396568097E-2</v>
      </c>
      <c r="J159">
        <v>0.1180504437940858</v>
      </c>
      <c r="K159">
        <v>0.14026786504998559</v>
      </c>
      <c r="L159">
        <v>0.12486239878376661</v>
      </c>
      <c r="M159">
        <v>2.9456535754882052E-2</v>
      </c>
      <c r="O159">
        <v>4.2557608769609012E-2</v>
      </c>
      <c r="P159">
        <v>4.2557608769609012E-2</v>
      </c>
      <c r="Q159">
        <v>0.2062949557541556</v>
      </c>
      <c r="R159">
        <v>0.2062949557541556</v>
      </c>
      <c r="S159">
        <v>4.9220039309672212E-2</v>
      </c>
    </row>
    <row r="160" spans="1:19" x14ac:dyDescent="0.25">
      <c r="A160" s="9"/>
      <c r="B160" s="10">
        <v>6</v>
      </c>
      <c r="C160" s="10">
        <v>9.5951780950904245E-3</v>
      </c>
      <c r="D160" s="10">
        <v>0.34542641142325531</v>
      </c>
      <c r="E160" s="10">
        <v>9.7954979940227768E-2</v>
      </c>
      <c r="F160" s="10">
        <v>7.4122765852609504E-2</v>
      </c>
      <c r="G160" s="10">
        <v>1.708381579313939E-2</v>
      </c>
      <c r="I160">
        <v>1.9915388882065791E-2</v>
      </c>
      <c r="J160">
        <v>1.9915388882065791E-2</v>
      </c>
      <c r="K160">
        <v>0.14112189370209641</v>
      </c>
      <c r="L160">
        <v>0.14112189370209641</v>
      </c>
      <c r="M160">
        <v>3.3670358686570298E-2</v>
      </c>
      <c r="O160">
        <v>1.6414874836727669E-2</v>
      </c>
      <c r="P160">
        <v>9.8489249020365988E-2</v>
      </c>
      <c r="Q160">
        <v>0.12812054806598219</v>
      </c>
      <c r="R160">
        <v>0.112229224361741</v>
      </c>
      <c r="S160">
        <v>2.654344838309107E-2</v>
      </c>
    </row>
    <row r="161" spans="1:19" x14ac:dyDescent="0.25">
      <c r="A161" s="9"/>
      <c r="B161" s="10">
        <v>9</v>
      </c>
      <c r="C161" s="10">
        <v>7.5077698160902337E-3</v>
      </c>
      <c r="D161" s="10">
        <v>0.6081293551033089</v>
      </c>
      <c r="E161" s="10">
        <v>8.6647387820350558E-2</v>
      </c>
      <c r="F161" s="10">
        <v>6.4023500917165702E-2</v>
      </c>
      <c r="G161" s="10">
        <v>1.4817766809148449E-2</v>
      </c>
      <c r="I161">
        <v>2.0589409746533779E-2</v>
      </c>
      <c r="J161">
        <v>0.18530468771880401</v>
      </c>
      <c r="K161">
        <v>0.14349010330518891</v>
      </c>
      <c r="L161">
        <v>0.12637153366493339</v>
      </c>
      <c r="M161">
        <v>2.976340232070936E-2</v>
      </c>
      <c r="O161">
        <v>1.4737176523486949E-2</v>
      </c>
      <c r="P161">
        <v>0.13263458871138251</v>
      </c>
      <c r="Q161">
        <v>0.12139677311809791</v>
      </c>
      <c r="R161">
        <v>0.1062303386620353</v>
      </c>
      <c r="S161">
        <v>2.5071065832385012E-2</v>
      </c>
    </row>
    <row r="162" spans="1:19" x14ac:dyDescent="0.25">
      <c r="A162" s="9"/>
      <c r="B162" s="10">
        <v>12</v>
      </c>
      <c r="C162" s="10">
        <v>6.1129326828770368E-3</v>
      </c>
      <c r="D162" s="10">
        <v>0.88026230633429325</v>
      </c>
      <c r="E162" s="10">
        <v>7.8185245941143122E-2</v>
      </c>
      <c r="F162" s="10">
        <v>5.4471096828433638E-2</v>
      </c>
      <c r="G162" s="10">
        <v>1.263542367163516E-2</v>
      </c>
      <c r="I162">
        <v>3.6431850373867689E-2</v>
      </c>
      <c r="J162">
        <v>0.43718220448641232</v>
      </c>
      <c r="K162">
        <v>0.19087129269187569</v>
      </c>
      <c r="L162">
        <v>0.1663345490967556</v>
      </c>
      <c r="M162">
        <v>3.9302513793502247E-2</v>
      </c>
      <c r="O162">
        <v>3.046857594923788E-2</v>
      </c>
      <c r="P162">
        <v>0.36562291139085462</v>
      </c>
      <c r="Q162">
        <v>0.17455250198504141</v>
      </c>
      <c r="R162">
        <v>0.14850720372961759</v>
      </c>
      <c r="S162">
        <v>3.5151042736090571E-2</v>
      </c>
    </row>
    <row r="163" spans="1:19" x14ac:dyDescent="0.25">
      <c r="A163" s="9" t="s">
        <v>41</v>
      </c>
      <c r="B163" s="10">
        <v>1</v>
      </c>
      <c r="C163" s="10">
        <v>1.2690663439679241E-2</v>
      </c>
      <c r="D163" s="10">
        <v>1.2690663439679241E-2</v>
      </c>
      <c r="E163" s="10">
        <v>0.1126528447917727</v>
      </c>
      <c r="F163" s="10">
        <v>0.1126528447917727</v>
      </c>
      <c r="G163" s="10">
        <v>3.5904494386305739E-2</v>
      </c>
      <c r="I163">
        <v>1.4418964140737209E-2</v>
      </c>
      <c r="J163">
        <v>0.17302756968884661</v>
      </c>
      <c r="K163">
        <v>0.12007899125466211</v>
      </c>
      <c r="L163">
        <v>0.10416271352547631</v>
      </c>
      <c r="M163">
        <v>3.4067564117088743E-2</v>
      </c>
      <c r="O163">
        <v>1.5347215598004411E-2</v>
      </c>
      <c r="P163">
        <v>1.5347215598004411E-2</v>
      </c>
      <c r="Q163">
        <v>0.1238838794920647</v>
      </c>
      <c r="R163">
        <v>0.1238838794920647</v>
      </c>
      <c r="S163">
        <v>3.948402780238941E-2</v>
      </c>
    </row>
    <row r="164" spans="1:19" x14ac:dyDescent="0.25">
      <c r="A164" s="9"/>
      <c r="B164" s="10">
        <v>6</v>
      </c>
      <c r="C164" s="10">
        <v>2.3336776357226849E-2</v>
      </c>
      <c r="D164" s="10">
        <v>0.8401239488601665</v>
      </c>
      <c r="E164" s="10">
        <v>0.1527637926906335</v>
      </c>
      <c r="F164" s="10">
        <v>0.13535391940272409</v>
      </c>
      <c r="G164" s="10">
        <v>4.3158915502562019E-2</v>
      </c>
      <c r="I164">
        <v>1.782316799637779E-2</v>
      </c>
      <c r="J164">
        <v>0.16040851196740011</v>
      </c>
      <c r="K164">
        <v>0.13350343814440799</v>
      </c>
      <c r="L164">
        <v>0.1177687868906495</v>
      </c>
      <c r="M164">
        <v>3.8424650986162011E-2</v>
      </c>
      <c r="O164">
        <v>8.5448017976727155E-3</v>
      </c>
      <c r="P164">
        <v>5.1268810786036297E-2</v>
      </c>
      <c r="Q164">
        <v>9.2438097111919804E-2</v>
      </c>
      <c r="R164">
        <v>8.0727860819060249E-2</v>
      </c>
      <c r="S164">
        <v>2.6240631840242251E-2</v>
      </c>
    </row>
    <row r="165" spans="1:19" x14ac:dyDescent="0.25">
      <c r="A165" s="9"/>
      <c r="B165" s="10">
        <v>9</v>
      </c>
      <c r="C165" s="10">
        <v>1.9549436879632391E-2</v>
      </c>
      <c r="D165" s="10">
        <v>1.5835043872502239</v>
      </c>
      <c r="E165" s="10">
        <v>0.13981930081227131</v>
      </c>
      <c r="F165" s="10">
        <v>0.1176236579178188</v>
      </c>
      <c r="G165" s="10">
        <v>3.8132560960421662E-2</v>
      </c>
      <c r="I165">
        <v>2.0514502494720512E-2</v>
      </c>
      <c r="J165">
        <v>0.1230870149683231</v>
      </c>
      <c r="K165">
        <v>0.1432288465872727</v>
      </c>
      <c r="L165">
        <v>0.13032687187892261</v>
      </c>
      <c r="M165">
        <v>4.1569416622668311E-2</v>
      </c>
      <c r="O165">
        <v>7.9016405336235461E-3</v>
      </c>
      <c r="P165">
        <v>7.1114764802611904E-2</v>
      </c>
      <c r="Q165">
        <v>8.8891172416745337E-2</v>
      </c>
      <c r="R165">
        <v>7.9153741921623791E-2</v>
      </c>
      <c r="S165">
        <v>2.6247863964277491E-2</v>
      </c>
    </row>
    <row r="166" spans="1:19" x14ac:dyDescent="0.25">
      <c r="A166" s="9"/>
      <c r="B166" s="10">
        <v>12</v>
      </c>
      <c r="C166" s="10">
        <v>1.602760312839601E-2</v>
      </c>
      <c r="D166" s="10">
        <v>2.3079748504890261</v>
      </c>
      <c r="E166" s="10">
        <v>0.126600170333203</v>
      </c>
      <c r="F166" s="10">
        <v>0.10202892741675509</v>
      </c>
      <c r="G166" s="10">
        <v>3.3118472785531837E-2</v>
      </c>
      <c r="I166">
        <v>2.9339464373000331E-2</v>
      </c>
      <c r="J166">
        <v>2.9339464373000331E-2</v>
      </c>
      <c r="K166">
        <v>0.17128766556001729</v>
      </c>
      <c r="L166">
        <v>0.17128766556001729</v>
      </c>
      <c r="M166">
        <v>5.4592469794355357E-2</v>
      </c>
      <c r="O166">
        <v>6.0893905084383644E-3</v>
      </c>
      <c r="P166">
        <v>7.3072686101260345E-2</v>
      </c>
      <c r="Q166">
        <v>7.8034546890709655E-2</v>
      </c>
      <c r="R166">
        <v>6.554240431365306E-2</v>
      </c>
      <c r="S166">
        <v>2.174346165295149E-2</v>
      </c>
    </row>
    <row r="167" spans="1:19" x14ac:dyDescent="0.25">
      <c r="A167" s="9" t="s">
        <v>42</v>
      </c>
      <c r="B167" s="10">
        <v>1</v>
      </c>
      <c r="C167" s="10">
        <v>3.6378090714320077E-2</v>
      </c>
      <c r="D167" s="10">
        <v>3.6378090714320077E-2</v>
      </c>
      <c r="E167" s="10">
        <v>0.19073041371087121</v>
      </c>
      <c r="F167" s="10">
        <v>0.19073041371087121</v>
      </c>
      <c r="G167" s="10">
        <v>4.1154668616336633E-2</v>
      </c>
      <c r="I167">
        <v>1.080813814724081E-4</v>
      </c>
      <c r="J167">
        <v>1.080813814724081E-4</v>
      </c>
      <c r="K167">
        <v>1.0396219576000121E-2</v>
      </c>
      <c r="L167">
        <v>1.0396219576000121E-2</v>
      </c>
      <c r="M167">
        <v>2.2432341187155411E-3</v>
      </c>
      <c r="O167">
        <v>5.0028625029252323E-5</v>
      </c>
      <c r="P167">
        <v>5.0028625029252323E-5</v>
      </c>
      <c r="Q167">
        <v>7.0730916174790437E-3</v>
      </c>
      <c r="R167">
        <v>7.0730916174790437E-3</v>
      </c>
      <c r="S167">
        <v>1.5261894311811429E-3</v>
      </c>
    </row>
    <row r="168" spans="1:19" x14ac:dyDescent="0.25">
      <c r="A168" s="9"/>
      <c r="B168" s="10">
        <v>6</v>
      </c>
      <c r="C168" s="10">
        <v>3.5989290051464652E-2</v>
      </c>
      <c r="D168" s="10">
        <v>1.2956144418527269</v>
      </c>
      <c r="E168" s="10">
        <v>0.18970843431820489</v>
      </c>
      <c r="F168" s="10">
        <v>0.18283064291660789</v>
      </c>
      <c r="G168" s="10">
        <v>3.9391979771087632E-2</v>
      </c>
      <c r="I168">
        <v>8.4250796350776053E-3</v>
      </c>
      <c r="J168">
        <v>0.1011009556209313</v>
      </c>
      <c r="K168">
        <v>9.1788232552313623E-2</v>
      </c>
      <c r="L168">
        <v>7.0664072955664237E-2</v>
      </c>
      <c r="M168">
        <v>1.524367237584391E-2</v>
      </c>
      <c r="O168">
        <v>3.2595736842233269E-3</v>
      </c>
      <c r="P168">
        <v>1.955744210533996E-2</v>
      </c>
      <c r="Q168">
        <v>5.7092676274836933E-2</v>
      </c>
      <c r="R168">
        <v>4.3029288226292817E-2</v>
      </c>
      <c r="S168">
        <v>9.3665891935259347E-3</v>
      </c>
    </row>
    <row r="169" spans="1:19" x14ac:dyDescent="0.25">
      <c r="A169" s="9"/>
      <c r="B169" s="10">
        <v>9</v>
      </c>
      <c r="C169" s="10">
        <v>2.9148618424909931E-2</v>
      </c>
      <c r="D169" s="10">
        <v>2.3610380924177048</v>
      </c>
      <c r="E169" s="10">
        <v>0.17072966474784029</v>
      </c>
      <c r="F169" s="10">
        <v>0.15875112660289101</v>
      </c>
      <c r="G169" s="10">
        <v>3.4296678206846502E-2</v>
      </c>
      <c r="I169">
        <v>9.3458421030388136E-3</v>
      </c>
      <c r="J169">
        <v>8.4112578927349316E-2</v>
      </c>
      <c r="K169">
        <v>9.6673895664956072E-2</v>
      </c>
      <c r="L169">
        <v>7.4918021486575545E-2</v>
      </c>
      <c r="M169">
        <v>1.612775212268603E-2</v>
      </c>
      <c r="O169">
        <v>3.4603692836196569E-3</v>
      </c>
      <c r="P169">
        <v>3.1143323552576919E-2</v>
      </c>
      <c r="Q169">
        <v>5.8824903600598083E-2</v>
      </c>
      <c r="R169">
        <v>4.85401339477129E-2</v>
      </c>
      <c r="S169">
        <v>1.0584988583446069E-2</v>
      </c>
    </row>
    <row r="170" spans="1:19" x14ac:dyDescent="0.25">
      <c r="A170" s="9"/>
      <c r="B170" s="10">
        <v>12</v>
      </c>
      <c r="C170" s="10">
        <v>2.5048046945395471E-2</v>
      </c>
      <c r="D170" s="10">
        <v>3.6069187601369479</v>
      </c>
      <c r="E170" s="10">
        <v>0.15826574785908501</v>
      </c>
      <c r="F170" s="10">
        <v>0.14374194332714441</v>
      </c>
      <c r="G170" s="10">
        <v>3.1106811963566058E-2</v>
      </c>
      <c r="I170">
        <v>1.0874165576581199E-2</v>
      </c>
      <c r="J170">
        <v>6.5244993459487199E-2</v>
      </c>
      <c r="K170">
        <v>0.10427926724225289</v>
      </c>
      <c r="L170">
        <v>8.4390522203412033E-2</v>
      </c>
      <c r="M170">
        <v>1.8129690108599671E-2</v>
      </c>
      <c r="O170">
        <v>1.6733923215017418E-2</v>
      </c>
      <c r="P170">
        <v>0.2008070785802091</v>
      </c>
      <c r="Q170">
        <v>0.12935966610585159</v>
      </c>
      <c r="R170">
        <v>8.8647389408187616E-2</v>
      </c>
      <c r="S170">
        <v>1.9500487962586979E-2</v>
      </c>
    </row>
    <row r="171" spans="1:19" x14ac:dyDescent="0.25">
      <c r="A171" s="9" t="s">
        <v>43</v>
      </c>
      <c r="B171" s="10">
        <v>1</v>
      </c>
      <c r="C171" s="10">
        <v>1.0285314006847209E-3</v>
      </c>
      <c r="D171" s="10">
        <v>1.0285314006847209E-3</v>
      </c>
      <c r="E171" s="10">
        <v>3.2070724979094578E-2</v>
      </c>
      <c r="F171" s="10">
        <v>3.2070724979094578E-2</v>
      </c>
      <c r="G171" s="10">
        <v>7.4039150515856746E-3</v>
      </c>
      <c r="I171">
        <v>3.022100769812644E-3</v>
      </c>
      <c r="J171">
        <v>3.6265209237751728E-2</v>
      </c>
      <c r="K171">
        <v>5.4973637043701631E-2</v>
      </c>
      <c r="L171">
        <v>4.5513686630704507E-2</v>
      </c>
      <c r="M171">
        <v>1.030161684589896E-2</v>
      </c>
      <c r="O171">
        <v>1.0752232098829161E-2</v>
      </c>
      <c r="P171">
        <v>1.0752232098829161E-2</v>
      </c>
      <c r="Q171">
        <v>0.10369297034432549</v>
      </c>
      <c r="R171">
        <v>0.10369297034432549</v>
      </c>
      <c r="S171">
        <v>2.393877732344462E-2</v>
      </c>
    </row>
    <row r="172" spans="1:19" x14ac:dyDescent="0.25">
      <c r="A172" s="9"/>
      <c r="B172" s="10">
        <v>6</v>
      </c>
      <c r="C172" s="10">
        <v>4.0632595706478758E-3</v>
      </c>
      <c r="D172" s="10">
        <v>0.1462773445433235</v>
      </c>
      <c r="E172" s="10">
        <v>6.3743702203808927E-2</v>
      </c>
      <c r="F172" s="10">
        <v>5.3933473959081248E-2</v>
      </c>
      <c r="G172" s="10">
        <v>1.223821937641591E-2</v>
      </c>
      <c r="I172">
        <v>3.5339583786589942E-3</v>
      </c>
      <c r="J172">
        <v>3.180562540793095E-2</v>
      </c>
      <c r="K172">
        <v>5.9447105721464638E-2</v>
      </c>
      <c r="L172">
        <v>4.8201517921111742E-2</v>
      </c>
      <c r="M172">
        <v>1.0919296306448121E-2</v>
      </c>
      <c r="O172">
        <v>2.907865316341796E-3</v>
      </c>
      <c r="P172">
        <v>1.744719189805078E-2</v>
      </c>
      <c r="Q172">
        <v>5.3924626251294461E-2</v>
      </c>
      <c r="R172">
        <v>4.3939775767571611E-2</v>
      </c>
      <c r="S172">
        <v>1.0009653483812549E-2</v>
      </c>
    </row>
    <row r="173" spans="1:19" x14ac:dyDescent="0.25">
      <c r="A173" s="9"/>
      <c r="B173" s="10">
        <v>9</v>
      </c>
      <c r="C173" s="10">
        <v>3.6427582842287658E-3</v>
      </c>
      <c r="D173" s="10">
        <v>0.29506342102253003</v>
      </c>
      <c r="E173" s="10">
        <v>6.0355267245110977E-2</v>
      </c>
      <c r="F173" s="10">
        <v>4.8368927562479763E-2</v>
      </c>
      <c r="G173" s="10">
        <v>1.096778145172642E-2</v>
      </c>
      <c r="I173">
        <v>4.1372969830414932E-3</v>
      </c>
      <c r="J173">
        <v>2.4823781898248961E-2</v>
      </c>
      <c r="K173">
        <v>6.4321823536351116E-2</v>
      </c>
      <c r="L173">
        <v>5.2829400638623618E-2</v>
      </c>
      <c r="M173">
        <v>1.2000169337471301E-2</v>
      </c>
      <c r="O173">
        <v>2.2225072449898308E-3</v>
      </c>
      <c r="P173">
        <v>2.0002565204908479E-2</v>
      </c>
      <c r="Q173">
        <v>4.7143475105149303E-2</v>
      </c>
      <c r="R173">
        <v>3.6713889934496632E-2</v>
      </c>
      <c r="S173">
        <v>8.340719827677744E-3</v>
      </c>
    </row>
    <row r="174" spans="1:19" x14ac:dyDescent="0.25">
      <c r="A174" s="9"/>
      <c r="B174" s="10">
        <v>12</v>
      </c>
      <c r="C174" s="10">
        <v>3.4022836694244849E-3</v>
      </c>
      <c r="D174" s="10">
        <v>0.4899288483971258</v>
      </c>
      <c r="E174" s="10">
        <v>5.83290979651193E-2</v>
      </c>
      <c r="F174" s="10">
        <v>4.5115307062925193E-2</v>
      </c>
      <c r="G174" s="10">
        <v>1.023477496034097E-2</v>
      </c>
      <c r="I174">
        <v>1.0970807570081819E-2</v>
      </c>
      <c r="J174">
        <v>1.0970807570081819E-2</v>
      </c>
      <c r="K174">
        <v>0.10474162291124681</v>
      </c>
      <c r="L174">
        <v>0.10474162291124681</v>
      </c>
      <c r="M174">
        <v>2.4180871461608751E-2</v>
      </c>
      <c r="O174">
        <v>2.1461191001619262E-3</v>
      </c>
      <c r="P174">
        <v>2.5753429201943109E-2</v>
      </c>
      <c r="Q174">
        <v>4.6326224756199658E-2</v>
      </c>
      <c r="R174">
        <v>3.763379732865061E-2</v>
      </c>
      <c r="S174">
        <v>8.5358671156755238E-3</v>
      </c>
    </row>
    <row r="175" spans="1:19" x14ac:dyDescent="0.25">
      <c r="A175" s="9" t="s">
        <v>44</v>
      </c>
      <c r="B175" s="10">
        <v>1</v>
      </c>
      <c r="C175" s="10">
        <v>8.6240197148316836E-3</v>
      </c>
      <c r="D175" s="10">
        <v>8.6240197148316836E-3</v>
      </c>
      <c r="E175" s="10">
        <v>9.2865600277129978E-2</v>
      </c>
      <c r="F175" s="10">
        <v>9.2865600277129978E-2</v>
      </c>
      <c r="G175" s="10">
        <v>2.089173029234374E-2</v>
      </c>
      <c r="I175">
        <v>2.519850291907945E-3</v>
      </c>
      <c r="J175">
        <v>2.519850291907945E-3</v>
      </c>
      <c r="K175">
        <v>5.0198110441608712E-2</v>
      </c>
      <c r="L175">
        <v>5.0198110441608712E-2</v>
      </c>
      <c r="M175">
        <v>1.1292937119899749E-2</v>
      </c>
      <c r="O175">
        <v>4.7854935756300801E-3</v>
      </c>
      <c r="P175">
        <v>4.7854935756300801E-3</v>
      </c>
      <c r="Q175">
        <v>6.9177261984195937E-2</v>
      </c>
      <c r="R175">
        <v>6.9177261984195937E-2</v>
      </c>
      <c r="S175">
        <v>1.556262701607221E-2</v>
      </c>
    </row>
    <row r="176" spans="1:19" x14ac:dyDescent="0.25">
      <c r="A176" s="9"/>
      <c r="B176" s="10">
        <v>6</v>
      </c>
      <c r="C176" s="10">
        <v>2.1343653588179811E-2</v>
      </c>
      <c r="D176" s="10">
        <v>0.76837152917447304</v>
      </c>
      <c r="E176" s="10">
        <v>0.1460946733737401</v>
      </c>
      <c r="F176" s="10">
        <v>0.13138607913243691</v>
      </c>
      <c r="G176" s="10">
        <v>2.820544594703718E-2</v>
      </c>
      <c r="I176">
        <v>2.9854512523388069E-2</v>
      </c>
      <c r="J176">
        <v>0.35825415028065682</v>
      </c>
      <c r="K176">
        <v>0.17278458416012721</v>
      </c>
      <c r="L176">
        <v>0.1384359588900303</v>
      </c>
      <c r="M176">
        <v>2.9084564818146939E-2</v>
      </c>
      <c r="O176">
        <v>7.5795498146520772E-3</v>
      </c>
      <c r="P176">
        <v>4.5477298887912472E-2</v>
      </c>
      <c r="Q176">
        <v>8.7060610006202438E-2</v>
      </c>
      <c r="R176">
        <v>7.7845445107889308E-2</v>
      </c>
      <c r="S176">
        <v>1.6683215482554969E-2</v>
      </c>
    </row>
    <row r="177" spans="1:19" x14ac:dyDescent="0.25">
      <c r="A177" s="9"/>
      <c r="B177" s="10">
        <v>9</v>
      </c>
      <c r="C177" s="10">
        <v>2.448314710865699E-2</v>
      </c>
      <c r="D177" s="10">
        <v>1.9831349158012159</v>
      </c>
      <c r="E177" s="10">
        <v>0.15647091457730089</v>
      </c>
      <c r="F177" s="10">
        <v>0.1420661266687237</v>
      </c>
      <c r="G177" s="10">
        <v>3.0215528945293769E-2</v>
      </c>
      <c r="I177">
        <v>3.6719255150284118E-2</v>
      </c>
      <c r="J177">
        <v>0.33047329635255712</v>
      </c>
      <c r="K177">
        <v>0.19162268954976111</v>
      </c>
      <c r="L177">
        <v>0.1530246106924612</v>
      </c>
      <c r="M177">
        <v>3.2148220547311243E-2</v>
      </c>
      <c r="O177">
        <v>1.1229359128519649E-2</v>
      </c>
      <c r="P177">
        <v>0.1010642321566769</v>
      </c>
      <c r="Q177">
        <v>0.10596867050463379</v>
      </c>
      <c r="R177">
        <v>9.3921201830854562E-2</v>
      </c>
      <c r="S177">
        <v>1.9862410287679849E-2</v>
      </c>
    </row>
    <row r="178" spans="1:19" x14ac:dyDescent="0.25">
      <c r="A178" s="9"/>
      <c r="B178" s="10">
        <v>12</v>
      </c>
      <c r="C178" s="10">
        <v>2.126043529734108E-2</v>
      </c>
      <c r="D178" s="10">
        <v>3.0615026828171161</v>
      </c>
      <c r="E178" s="10">
        <v>0.14580958575258721</v>
      </c>
      <c r="F178" s="10">
        <v>0.13084134478704029</v>
      </c>
      <c r="G178" s="10">
        <v>2.7815200009716889E-2</v>
      </c>
      <c r="I178">
        <v>4.1698871121354078E-2</v>
      </c>
      <c r="J178">
        <v>0.2501932267281245</v>
      </c>
      <c r="K178">
        <v>0.2042030144766577</v>
      </c>
      <c r="L178">
        <v>0.1539990765373149</v>
      </c>
      <c r="M178">
        <v>3.2507118668773691E-2</v>
      </c>
      <c r="O178">
        <v>1.1571526042237219E-2</v>
      </c>
      <c r="P178">
        <v>0.1388583125068466</v>
      </c>
      <c r="Q178">
        <v>0.10757102789430439</v>
      </c>
      <c r="R178">
        <v>9.8097333424843614E-2</v>
      </c>
      <c r="S178">
        <v>2.0714541319681631E-2</v>
      </c>
    </row>
    <row r="179" spans="1:19" x14ac:dyDescent="0.25">
      <c r="A179" s="9" t="s">
        <v>45</v>
      </c>
      <c r="B179" s="10">
        <v>1</v>
      </c>
      <c r="C179" s="10">
        <v>4.9745308896269871E-3</v>
      </c>
      <c r="D179" s="10">
        <v>4.9745308896269871E-3</v>
      </c>
      <c r="E179" s="10">
        <v>7.0530354384668925E-2</v>
      </c>
      <c r="F179" s="10">
        <v>7.0530354384668925E-2</v>
      </c>
      <c r="G179" s="10">
        <v>1.5888102970528329E-2</v>
      </c>
      <c r="I179">
        <v>2.8494630610688292E-2</v>
      </c>
      <c r="J179">
        <v>0.17096778366412971</v>
      </c>
      <c r="K179">
        <v>0.16880352665358711</v>
      </c>
      <c r="L179">
        <v>0.1626853590178968</v>
      </c>
      <c r="M179">
        <v>3.6199703827452932E-2</v>
      </c>
      <c r="O179">
        <v>2.4954948607928771E-3</v>
      </c>
      <c r="P179">
        <v>2.4954948607928771E-3</v>
      </c>
      <c r="Q179">
        <v>4.9954928293341361E-2</v>
      </c>
      <c r="R179">
        <v>4.9954928293341361E-2</v>
      </c>
      <c r="S179">
        <v>1.125315548935466E-2</v>
      </c>
    </row>
    <row r="180" spans="1:19" x14ac:dyDescent="0.25">
      <c r="A180" s="9"/>
      <c r="B180" s="10">
        <v>6</v>
      </c>
      <c r="C180" s="10">
        <v>2.6031065867290461E-2</v>
      </c>
      <c r="D180" s="10">
        <v>0.93711837122245656</v>
      </c>
      <c r="E180" s="10">
        <v>0.16134145737314529</v>
      </c>
      <c r="F180" s="10">
        <v>0.13906019862845459</v>
      </c>
      <c r="G180" s="10">
        <v>3.1021195508145048E-2</v>
      </c>
      <c r="I180">
        <v>3.4627904803614468E-2</v>
      </c>
      <c r="J180">
        <v>0.31165114323253029</v>
      </c>
      <c r="K180">
        <v>0.18608574583673651</v>
      </c>
      <c r="L180">
        <v>0.18050879354605129</v>
      </c>
      <c r="M180">
        <v>3.9671115456385242E-2</v>
      </c>
      <c r="O180">
        <v>5.7937478526926102E-3</v>
      </c>
      <c r="P180">
        <v>3.4762487116155663E-2</v>
      </c>
      <c r="Q180">
        <v>7.6116672632824733E-2</v>
      </c>
      <c r="R180">
        <v>6.3296785153153248E-2</v>
      </c>
      <c r="S180">
        <v>1.4166184559958821E-2</v>
      </c>
    </row>
    <row r="181" spans="1:19" x14ac:dyDescent="0.25">
      <c r="A181" s="9"/>
      <c r="B181" s="10">
        <v>9</v>
      </c>
      <c r="C181" s="10">
        <v>1.9870876310770811E-2</v>
      </c>
      <c r="D181" s="10">
        <v>1.609540981172435</v>
      </c>
      <c r="E181" s="10">
        <v>0.14096409582149211</v>
      </c>
      <c r="F181" s="10">
        <v>0.11575666836925561</v>
      </c>
      <c r="G181" s="10">
        <v>2.5560862612125781E-2</v>
      </c>
      <c r="I181">
        <v>3.8340971644947729E-2</v>
      </c>
      <c r="J181">
        <v>0.46009165973937272</v>
      </c>
      <c r="K181">
        <v>0.19580850759082899</v>
      </c>
      <c r="L181">
        <v>0.19015555413413579</v>
      </c>
      <c r="M181">
        <v>4.1429699671612787E-2</v>
      </c>
      <c r="O181">
        <v>4.4184154168966172E-3</v>
      </c>
      <c r="P181">
        <v>3.9765738752069561E-2</v>
      </c>
      <c r="Q181">
        <v>6.647116229536397E-2</v>
      </c>
      <c r="R181">
        <v>5.5680374141191341E-2</v>
      </c>
      <c r="S181">
        <v>1.2347992380042959E-2</v>
      </c>
    </row>
    <row r="182" spans="1:19" x14ac:dyDescent="0.25">
      <c r="A182" s="9"/>
      <c r="B182" s="10">
        <v>12</v>
      </c>
      <c r="C182" s="10">
        <v>2.0360785576042428E-2</v>
      </c>
      <c r="D182" s="10">
        <v>2.9319531229501101</v>
      </c>
      <c r="E182" s="10">
        <v>0.14269122459367439</v>
      </c>
      <c r="F182" s="10">
        <v>0.1167560637119275</v>
      </c>
      <c r="G182" s="10">
        <v>2.5498180579887789E-2</v>
      </c>
      <c r="I182">
        <v>4.4420599647732643E-2</v>
      </c>
      <c r="J182">
        <v>4.4420599647732643E-2</v>
      </c>
      <c r="K182">
        <v>0.21076195018962179</v>
      </c>
      <c r="L182">
        <v>0.21076195018962179</v>
      </c>
      <c r="M182">
        <v>4.7477537807607488E-2</v>
      </c>
      <c r="O182">
        <v>5.9123237853319424E-3</v>
      </c>
      <c r="P182">
        <v>7.0947885423983323E-2</v>
      </c>
      <c r="Q182">
        <v>7.6891636641002403E-2</v>
      </c>
      <c r="R182">
        <v>6.5044976603617036E-2</v>
      </c>
      <c r="S182">
        <v>1.422783201951304E-2</v>
      </c>
    </row>
    <row r="183" spans="1:19" x14ac:dyDescent="0.25">
      <c r="A183" s="9" t="s">
        <v>46</v>
      </c>
      <c r="B183" s="10">
        <v>1</v>
      </c>
      <c r="C183" s="10">
        <v>3.1516088248005059E-2</v>
      </c>
      <c r="D183" s="10">
        <v>3.1516088248005059E-2</v>
      </c>
      <c r="E183" s="10">
        <v>0.17752771121153191</v>
      </c>
      <c r="F183" s="10">
        <v>0.17752771121153191</v>
      </c>
      <c r="G183" s="10">
        <v>3.5766660287853837E-2</v>
      </c>
      <c r="I183">
        <v>9.594488614737294E-3</v>
      </c>
      <c r="J183">
        <v>9.594488614737294E-3</v>
      </c>
      <c r="K183">
        <v>9.7951460503339582E-2</v>
      </c>
      <c r="L183">
        <v>9.7951460503339582E-2</v>
      </c>
      <c r="M183">
        <v>1.973436478515533E-2</v>
      </c>
      <c r="O183">
        <v>3.8077496856780897E-4</v>
      </c>
      <c r="P183">
        <v>3.8077496856780897E-4</v>
      </c>
      <c r="Q183">
        <v>1.9513456089780949E-2</v>
      </c>
      <c r="R183">
        <v>1.9513456089780949E-2</v>
      </c>
      <c r="S183">
        <v>3.9313927399961396E-3</v>
      </c>
    </row>
    <row r="184" spans="1:19" x14ac:dyDescent="0.25">
      <c r="A184" s="9"/>
      <c r="B184" s="10">
        <v>6</v>
      </c>
      <c r="C184" s="10">
        <v>2.283405554370755E-2</v>
      </c>
      <c r="D184" s="10">
        <v>0.82202599957347189</v>
      </c>
      <c r="E184" s="10">
        <v>0.15110941580096041</v>
      </c>
      <c r="F184" s="10">
        <v>0.14658232394680371</v>
      </c>
      <c r="G184" s="10">
        <v>3.1047358032255199E-2</v>
      </c>
      <c r="I184">
        <v>1.7088145453743771E-2</v>
      </c>
      <c r="J184">
        <v>0.10252887272246269</v>
      </c>
      <c r="K184">
        <v>0.13072163345729651</v>
      </c>
      <c r="L184">
        <v>0.1136342845566725</v>
      </c>
      <c r="M184">
        <v>2.4239446428615741E-2</v>
      </c>
      <c r="O184">
        <v>6.1939075241177789E-2</v>
      </c>
      <c r="P184">
        <v>0.37163445144706669</v>
      </c>
      <c r="Q184">
        <v>0.24887562203072</v>
      </c>
      <c r="R184">
        <v>0.20444090882255231</v>
      </c>
      <c r="S184">
        <v>4.4121360235944838E-2</v>
      </c>
    </row>
    <row r="185" spans="1:19" x14ac:dyDescent="0.25">
      <c r="A185" s="9"/>
      <c r="B185" s="10">
        <v>9</v>
      </c>
      <c r="C185" s="10">
        <v>2.0060479174469251E-2</v>
      </c>
      <c r="D185" s="10">
        <v>1.624898813132009</v>
      </c>
      <c r="E185" s="10">
        <v>0.14163502100281999</v>
      </c>
      <c r="F185" s="10">
        <v>0.13031612845921231</v>
      </c>
      <c r="G185" s="10">
        <v>2.773791072689305E-2</v>
      </c>
      <c r="I185">
        <v>2.039600003964406E-2</v>
      </c>
      <c r="J185">
        <v>0.24475200047572879</v>
      </c>
      <c r="K185">
        <v>0.14281456522233321</v>
      </c>
      <c r="L185">
        <v>0.1149455350967708</v>
      </c>
      <c r="M185">
        <v>2.4353241245731391E-2</v>
      </c>
      <c r="O185">
        <v>6.5568552485106305E-2</v>
      </c>
      <c r="P185">
        <v>0.59011697236595673</v>
      </c>
      <c r="Q185">
        <v>0.25606357117931933</v>
      </c>
      <c r="R185">
        <v>0.22329457026113819</v>
      </c>
      <c r="S185">
        <v>4.8069255209471952E-2</v>
      </c>
    </row>
    <row r="186" spans="1:19" x14ac:dyDescent="0.25">
      <c r="A186" s="9"/>
      <c r="B186" s="10">
        <v>12</v>
      </c>
      <c r="C186" s="10">
        <v>2.3312535382233449E-2</v>
      </c>
      <c r="D186" s="10">
        <v>3.3570050950416159</v>
      </c>
      <c r="E186" s="10">
        <v>0.15268443071326379</v>
      </c>
      <c r="F186" s="10">
        <v>0.13777897579474441</v>
      </c>
      <c r="G186" s="10">
        <v>2.8855304394403682E-2</v>
      </c>
      <c r="I186">
        <v>2.17505978421117E-2</v>
      </c>
      <c r="J186">
        <v>0.19575538057900529</v>
      </c>
      <c r="K186">
        <v>0.14748083889818259</v>
      </c>
      <c r="L186">
        <v>0.1189474388360689</v>
      </c>
      <c r="M186">
        <v>2.551300432355999E-2</v>
      </c>
      <c r="O186">
        <v>5.3233447664089141E-2</v>
      </c>
      <c r="P186">
        <v>0.63880137196906972</v>
      </c>
      <c r="Q186">
        <v>0.2307237475078999</v>
      </c>
      <c r="R186">
        <v>0.1963165136659894</v>
      </c>
      <c r="S186">
        <v>4.1993571509877009E-2</v>
      </c>
    </row>
    <row r="187" spans="1:19" x14ac:dyDescent="0.25">
      <c r="A187" s="9" t="s">
        <v>47</v>
      </c>
      <c r="B187" s="10">
        <v>1</v>
      </c>
      <c r="C187" s="10">
        <v>3.5106186807447731E-2</v>
      </c>
      <c r="D187" s="10">
        <v>3.5106186807447731E-2</v>
      </c>
      <c r="E187" s="10">
        <v>0.18736645059200899</v>
      </c>
      <c r="F187" s="10">
        <v>0.18736645059200899</v>
      </c>
      <c r="G187" s="10">
        <v>4.2084982019952942E-2</v>
      </c>
      <c r="I187">
        <v>1.3539895659200029E-2</v>
      </c>
      <c r="J187">
        <v>8.12393739552002E-2</v>
      </c>
      <c r="K187">
        <v>0.1163610573138627</v>
      </c>
      <c r="L187">
        <v>0.1045839666425836</v>
      </c>
      <c r="M187">
        <v>2.2782598569427728E-2</v>
      </c>
      <c r="O187">
        <v>4.1086658406618006E-3</v>
      </c>
      <c r="P187">
        <v>4.1086658406618006E-3</v>
      </c>
      <c r="Q187">
        <v>6.4098875502319075E-2</v>
      </c>
      <c r="R187">
        <v>6.4098875502319075E-2</v>
      </c>
      <c r="S187">
        <v>1.4397454904497989E-2</v>
      </c>
    </row>
    <row r="188" spans="1:19" x14ac:dyDescent="0.25">
      <c r="A188" s="9"/>
      <c r="B188" s="10">
        <v>6</v>
      </c>
      <c r="C188" s="10">
        <v>4.5614550789322597E-2</v>
      </c>
      <c r="D188" s="10">
        <v>1.6421238284156141</v>
      </c>
      <c r="E188" s="10">
        <v>0.21357563248021211</v>
      </c>
      <c r="F188" s="10">
        <v>0.1733482270004767</v>
      </c>
      <c r="G188" s="10">
        <v>3.7376100450448042E-2</v>
      </c>
      <c r="I188">
        <v>1.8039940034333211E-2</v>
      </c>
      <c r="J188">
        <v>1.8039940034333211E-2</v>
      </c>
      <c r="K188">
        <v>0.13431284389191231</v>
      </c>
      <c r="L188">
        <v>0.13431284389191231</v>
      </c>
      <c r="M188">
        <v>3.0168440520594211E-2</v>
      </c>
      <c r="O188">
        <v>4.7738299306143853E-3</v>
      </c>
      <c r="P188">
        <v>2.864297958368631E-2</v>
      </c>
      <c r="Q188">
        <v>6.9092907961775543E-2</v>
      </c>
      <c r="R188">
        <v>6.1132028841472813E-2</v>
      </c>
      <c r="S188">
        <v>1.3336930677345531E-2</v>
      </c>
    </row>
    <row r="189" spans="1:19" x14ac:dyDescent="0.25">
      <c r="A189" s="9"/>
      <c r="B189" s="10">
        <v>9</v>
      </c>
      <c r="C189" s="10">
        <v>6.5998644365511394E-2</v>
      </c>
      <c r="D189" s="10">
        <v>5.3458901936064231</v>
      </c>
      <c r="E189" s="10">
        <v>0.25690201315970917</v>
      </c>
      <c r="F189" s="10">
        <v>0.20990488215575551</v>
      </c>
      <c r="G189" s="10">
        <v>4.4373787524646317E-2</v>
      </c>
      <c r="I189">
        <v>2.8837681405785819E-2</v>
      </c>
      <c r="J189">
        <v>0.34605217686942991</v>
      </c>
      <c r="K189">
        <v>0.16981661110087501</v>
      </c>
      <c r="L189">
        <v>0.15007047781133401</v>
      </c>
      <c r="M189">
        <v>3.1715066572317582E-2</v>
      </c>
      <c r="O189">
        <v>1.508812068722346E-2</v>
      </c>
      <c r="P189">
        <v>0.13579308618501121</v>
      </c>
      <c r="Q189">
        <v>0.12283371152588141</v>
      </c>
      <c r="R189">
        <v>0.10002033885323609</v>
      </c>
      <c r="S189">
        <v>2.1145203160027541E-2</v>
      </c>
    </row>
    <row r="190" spans="1:19" x14ac:dyDescent="0.25">
      <c r="A190" s="9"/>
      <c r="B190" s="10">
        <v>12</v>
      </c>
      <c r="C190" s="10">
        <v>5.505485682868802E-2</v>
      </c>
      <c r="D190" s="10">
        <v>7.9278993833310754</v>
      </c>
      <c r="E190" s="10">
        <v>0.2346377139947626</v>
      </c>
      <c r="F190" s="10">
        <v>0.18818489857707821</v>
      </c>
      <c r="G190" s="10">
        <v>3.9915371815212507E-2</v>
      </c>
      <c r="I190">
        <v>3.0815398235371671E-2</v>
      </c>
      <c r="J190">
        <v>0.27733858411834511</v>
      </c>
      <c r="K190">
        <v>0.17554315206060209</v>
      </c>
      <c r="L190">
        <v>0.15326715519523659</v>
      </c>
      <c r="M190">
        <v>3.242579799957046E-2</v>
      </c>
      <c r="O190">
        <v>1.470070898668382E-2</v>
      </c>
      <c r="P190">
        <v>0.1764085078402059</v>
      </c>
      <c r="Q190">
        <v>0.1212464803063735</v>
      </c>
      <c r="R190">
        <v>0.10102444143617249</v>
      </c>
      <c r="S190">
        <v>2.1341487538660251E-2</v>
      </c>
    </row>
    <row r="191" spans="1:19" x14ac:dyDescent="0.25">
      <c r="A191" s="9" t="s">
        <v>48</v>
      </c>
      <c r="B191" s="10">
        <v>1</v>
      </c>
      <c r="C191" s="10">
        <v>2.6424606754275121E-2</v>
      </c>
      <c r="D191" s="10">
        <v>2.6424606754275121E-2</v>
      </c>
      <c r="E191" s="10">
        <v>0.16255647250809521</v>
      </c>
      <c r="F191" s="10">
        <v>0.16255647250809521</v>
      </c>
      <c r="G191" s="10">
        <v>3.6046584645665437E-2</v>
      </c>
      <c r="I191">
        <v>9.040913608485728E-4</v>
      </c>
      <c r="J191">
        <v>9.040913608485728E-4</v>
      </c>
      <c r="K191">
        <v>3.0068112026673251E-2</v>
      </c>
      <c r="L191">
        <v>3.0068112026673251E-2</v>
      </c>
      <c r="M191">
        <v>6.6675459216233501E-3</v>
      </c>
      <c r="O191">
        <v>9.8633271710904594E-3</v>
      </c>
      <c r="P191">
        <v>9.8633271710904594E-3</v>
      </c>
      <c r="Q191">
        <v>9.931428482897342E-2</v>
      </c>
      <c r="R191">
        <v>9.931428482897342E-2</v>
      </c>
      <c r="S191">
        <v>2.2022751351429809E-2</v>
      </c>
    </row>
    <row r="192" spans="1:19" x14ac:dyDescent="0.25">
      <c r="A192" s="9"/>
      <c r="B192" s="10">
        <v>6</v>
      </c>
      <c r="C192" s="10">
        <v>1.2756545477124719E-2</v>
      </c>
      <c r="D192" s="10">
        <v>0.45923563717648969</v>
      </c>
      <c r="E192" s="10">
        <v>0.1129448780473232</v>
      </c>
      <c r="F192" s="10">
        <v>9.6126656151023726E-2</v>
      </c>
      <c r="G192" s="10">
        <v>2.1228342868326269E-2</v>
      </c>
      <c r="I192">
        <v>2.4194676228157931E-3</v>
      </c>
      <c r="J192">
        <v>2.9033611473789519E-2</v>
      </c>
      <c r="K192">
        <v>4.918808415476042E-2</v>
      </c>
      <c r="L192">
        <v>3.4370095242603961E-2</v>
      </c>
      <c r="M192">
        <v>7.6072723026824477E-3</v>
      </c>
      <c r="O192">
        <v>3.8335929049386191E-3</v>
      </c>
      <c r="P192">
        <v>2.3001557429631711E-2</v>
      </c>
      <c r="Q192">
        <v>6.1916014931022653E-2</v>
      </c>
      <c r="R192">
        <v>4.7649212924468547E-2</v>
      </c>
      <c r="S192">
        <v>1.0501555882123341E-2</v>
      </c>
    </row>
    <row r="193" spans="1:19" x14ac:dyDescent="0.25">
      <c r="A193" s="9"/>
      <c r="B193" s="10">
        <v>9</v>
      </c>
      <c r="C193" s="10">
        <v>8.1609113122680394E-3</v>
      </c>
      <c r="D193" s="10">
        <v>0.66103381629371116</v>
      </c>
      <c r="E193" s="10">
        <v>9.0337762382450226E-2</v>
      </c>
      <c r="F193" s="10">
        <v>7.2623657002060499E-2</v>
      </c>
      <c r="G193" s="10">
        <v>1.6076892140415931E-2</v>
      </c>
      <c r="I193">
        <v>2.4844961869186712E-3</v>
      </c>
      <c r="J193">
        <v>2.236046568226804E-2</v>
      </c>
      <c r="K193">
        <v>4.9844720752740407E-2</v>
      </c>
      <c r="L193">
        <v>3.1657763085211163E-2</v>
      </c>
      <c r="M193">
        <v>7.0033207938270626E-3</v>
      </c>
      <c r="O193">
        <v>3.636779711779612E-3</v>
      </c>
      <c r="P193">
        <v>3.2731017406016513E-2</v>
      </c>
      <c r="Q193">
        <v>6.0305718731971117E-2</v>
      </c>
      <c r="R193">
        <v>4.7960581315228817E-2</v>
      </c>
      <c r="S193">
        <v>1.061471439850852E-2</v>
      </c>
    </row>
    <row r="194" spans="1:19" x14ac:dyDescent="0.25">
      <c r="A194" s="9"/>
      <c r="B194" s="10">
        <v>12</v>
      </c>
      <c r="C194" s="10">
        <v>6.5719135232307794E-3</v>
      </c>
      <c r="D194" s="10">
        <v>0.94635554734523208</v>
      </c>
      <c r="E194" s="10">
        <v>8.1067339435994687E-2</v>
      </c>
      <c r="F194" s="10">
        <v>6.3393053516876033E-2</v>
      </c>
      <c r="G194" s="10">
        <v>1.4042110146078949E-2</v>
      </c>
      <c r="I194">
        <v>3.678943454796278E-3</v>
      </c>
      <c r="J194">
        <v>2.2073660728777669E-2</v>
      </c>
      <c r="K194">
        <v>6.0654294611315683E-2</v>
      </c>
      <c r="L194">
        <v>4.369143919750762E-2</v>
      </c>
      <c r="M194">
        <v>9.6545872877409344E-3</v>
      </c>
      <c r="O194">
        <v>2.784192071396142E-3</v>
      </c>
      <c r="P194">
        <v>3.3410304856753698E-2</v>
      </c>
      <c r="Q194">
        <v>5.2765443913570381E-2</v>
      </c>
      <c r="R194">
        <v>3.9361406039662018E-2</v>
      </c>
      <c r="S194">
        <v>8.7128204708091257E-3</v>
      </c>
    </row>
    <row r="195" spans="1:19" x14ac:dyDescent="0.25">
      <c r="A195" s="9" t="s">
        <v>49</v>
      </c>
      <c r="B195" s="10">
        <v>1</v>
      </c>
      <c r="C195" s="10">
        <v>3.4691077853099859E-4</v>
      </c>
      <c r="D195" s="10">
        <v>3.4691077853099859E-4</v>
      </c>
      <c r="E195" s="10">
        <v>1.8625541026531241E-2</v>
      </c>
      <c r="F195" s="10">
        <v>1.8625541026531241E-2</v>
      </c>
      <c r="G195" s="10">
        <v>4.5067211878227287E-3</v>
      </c>
      <c r="I195">
        <v>4.6213621374539731E-3</v>
      </c>
      <c r="J195">
        <v>2.772817282472384E-2</v>
      </c>
      <c r="K195">
        <v>6.7980601184852524E-2</v>
      </c>
      <c r="L195">
        <v>5.8615047474143069E-2</v>
      </c>
      <c r="M195">
        <v>1.405828931250298E-2</v>
      </c>
      <c r="O195">
        <v>7.1407971232661529E-4</v>
      </c>
      <c r="P195">
        <v>7.1407971232661529E-4</v>
      </c>
      <c r="Q195">
        <v>2.6722269969570611E-2</v>
      </c>
      <c r="R195">
        <v>2.6722269969570611E-2</v>
      </c>
      <c r="S195">
        <v>6.4658427954944258E-3</v>
      </c>
    </row>
    <row r="196" spans="1:19" x14ac:dyDescent="0.25">
      <c r="A196" s="9"/>
      <c r="B196" s="10">
        <v>6</v>
      </c>
      <c r="C196" s="10">
        <v>3.3361818402006709E-3</v>
      </c>
      <c r="D196" s="10">
        <v>0.12010254624722411</v>
      </c>
      <c r="E196" s="10">
        <v>5.7759690444120902E-2</v>
      </c>
      <c r="F196" s="10">
        <v>4.0110412047628177E-2</v>
      </c>
      <c r="G196" s="10">
        <v>9.4928255823788013E-3</v>
      </c>
      <c r="I196">
        <v>4.8210453471394053E-3</v>
      </c>
      <c r="J196">
        <v>4.3389408124254653E-2</v>
      </c>
      <c r="K196">
        <v>6.9433747897829953E-2</v>
      </c>
      <c r="L196">
        <v>6.2166086421798897E-2</v>
      </c>
      <c r="M196">
        <v>1.492814381943626E-2</v>
      </c>
      <c r="O196">
        <v>3.460154612393569E-3</v>
      </c>
      <c r="P196">
        <v>2.0760927674361409E-2</v>
      </c>
      <c r="Q196">
        <v>5.8823078909502592E-2</v>
      </c>
      <c r="R196">
        <v>5.2475699806104593E-2</v>
      </c>
      <c r="S196">
        <v>1.2587205859537671E-2</v>
      </c>
    </row>
    <row r="197" spans="1:19" x14ac:dyDescent="0.25">
      <c r="A197" s="9"/>
      <c r="B197" s="10">
        <v>9</v>
      </c>
      <c r="C197" s="10">
        <v>2.6766724613181158E-3</v>
      </c>
      <c r="D197" s="10">
        <v>0.2168104693667674</v>
      </c>
      <c r="E197" s="10">
        <v>5.1736567931378249E-2</v>
      </c>
      <c r="F197" s="10">
        <v>3.5049444364435828E-2</v>
      </c>
      <c r="G197" s="10">
        <v>8.3181359745569446E-3</v>
      </c>
      <c r="I197">
        <v>8.9014154431292132E-3</v>
      </c>
      <c r="J197">
        <v>0.1068169853175506</v>
      </c>
      <c r="K197">
        <v>9.4347312855900742E-2</v>
      </c>
      <c r="L197">
        <v>7.7131906216033344E-2</v>
      </c>
      <c r="M197">
        <v>1.8752091853943369E-2</v>
      </c>
      <c r="O197">
        <v>3.1936982613553501E-3</v>
      </c>
      <c r="P197">
        <v>2.874328435219816E-2</v>
      </c>
      <c r="Q197">
        <v>5.6512815018855238E-2</v>
      </c>
      <c r="R197">
        <v>5.1699086258735517E-2</v>
      </c>
      <c r="S197">
        <v>1.241558612370018E-2</v>
      </c>
    </row>
    <row r="198" spans="1:19" x14ac:dyDescent="0.25">
      <c r="A198" s="9"/>
      <c r="B198" s="10">
        <v>12</v>
      </c>
      <c r="C198" s="10">
        <v>4.0545269211645979E-3</v>
      </c>
      <c r="D198" s="10">
        <v>0.58385187664770211</v>
      </c>
      <c r="E198" s="10">
        <v>6.367516722525822E-2</v>
      </c>
      <c r="F198" s="10">
        <v>4.5294891615677672E-2</v>
      </c>
      <c r="G198" s="10">
        <v>1.0931130563871291E-2</v>
      </c>
      <c r="I198">
        <v>1.674582573739785E-2</v>
      </c>
      <c r="J198">
        <v>1.674582573739785E-2</v>
      </c>
      <c r="K198">
        <v>0.12940566346724491</v>
      </c>
      <c r="L198">
        <v>0.12940566346724491</v>
      </c>
      <c r="M198">
        <v>3.1311586844181061E-2</v>
      </c>
      <c r="O198">
        <v>4.3669725644218671E-3</v>
      </c>
      <c r="P198">
        <v>5.2403670773062419E-2</v>
      </c>
      <c r="Q198">
        <v>6.6083073206547133E-2</v>
      </c>
      <c r="R198">
        <v>6.0317450147798143E-2</v>
      </c>
      <c r="S198">
        <v>1.46147722399239E-2</v>
      </c>
    </row>
    <row r="199" spans="1:19" x14ac:dyDescent="0.25">
      <c r="A199" s="9" t="s">
        <v>50</v>
      </c>
      <c r="B199" s="10">
        <v>1</v>
      </c>
      <c r="C199" s="10">
        <v>2.2786801873434091E-2</v>
      </c>
      <c r="D199" s="10">
        <v>2.2786801873434091E-2</v>
      </c>
      <c r="E199" s="10">
        <v>0.1509529790147717</v>
      </c>
      <c r="F199" s="10">
        <v>0.1509529790147717</v>
      </c>
      <c r="G199" s="10">
        <v>3.4532322221329549E-2</v>
      </c>
      <c r="I199">
        <v>3.274838347143514E-3</v>
      </c>
      <c r="J199">
        <v>3.274838347143514E-3</v>
      </c>
      <c r="K199">
        <v>5.7226203326304237E-2</v>
      </c>
      <c r="L199">
        <v>5.7226203326304237E-2</v>
      </c>
      <c r="M199">
        <v>1.3091187107833619E-2</v>
      </c>
      <c r="O199">
        <v>4.754151136175188E-4</v>
      </c>
      <c r="P199">
        <v>4.754151136175188E-4</v>
      </c>
      <c r="Q199">
        <v>2.1804015997460621E-2</v>
      </c>
      <c r="R199">
        <v>2.1804015997460621E-2</v>
      </c>
      <c r="S199">
        <v>4.9879327394370546E-3</v>
      </c>
    </row>
    <row r="200" spans="1:19" x14ac:dyDescent="0.25">
      <c r="A200" s="9"/>
      <c r="B200" s="10">
        <v>6</v>
      </c>
      <c r="C200" s="10">
        <v>1.296852810491572E-2</v>
      </c>
      <c r="D200" s="10">
        <v>0.46686701177696582</v>
      </c>
      <c r="E200" s="10">
        <v>0.1138794454891475</v>
      </c>
      <c r="F200" s="10">
        <v>0.1028088521676241</v>
      </c>
      <c r="G200" s="10">
        <v>2.388183247057649E-2</v>
      </c>
      <c r="I200">
        <v>4.6375267208983951E-3</v>
      </c>
      <c r="J200">
        <v>4.1737740488085547E-2</v>
      </c>
      <c r="K200">
        <v>6.8099388550106638E-2</v>
      </c>
      <c r="L200">
        <v>5.9448536230119087E-2</v>
      </c>
      <c r="M200">
        <v>1.3863992390945301E-2</v>
      </c>
      <c r="O200">
        <v>1.2045978292531749E-2</v>
      </c>
      <c r="P200">
        <v>7.2275869755190528E-2</v>
      </c>
      <c r="Q200">
        <v>0.10975417209624309</v>
      </c>
      <c r="R200">
        <v>8.4666158051011742E-2</v>
      </c>
      <c r="S200">
        <v>2.010915654984655E-2</v>
      </c>
    </row>
    <row r="201" spans="1:19" x14ac:dyDescent="0.25">
      <c r="A201" s="9"/>
      <c r="B201" s="10">
        <v>9</v>
      </c>
      <c r="C201" s="10">
        <v>1.0763877235197389E-2</v>
      </c>
      <c r="D201" s="10">
        <v>0.87187405605098889</v>
      </c>
      <c r="E201" s="10">
        <v>0.103749107153736</v>
      </c>
      <c r="F201" s="10">
        <v>9.1299920613548968E-2</v>
      </c>
      <c r="G201" s="10">
        <v>2.1215121154393529E-2</v>
      </c>
      <c r="I201">
        <v>6.1608054760179847E-3</v>
      </c>
      <c r="J201">
        <v>7.392966571221582E-2</v>
      </c>
      <c r="K201">
        <v>7.8490798671041598E-2</v>
      </c>
      <c r="L201">
        <v>7.0145575053434328E-2</v>
      </c>
      <c r="M201">
        <v>1.636528375731245E-2</v>
      </c>
      <c r="O201">
        <v>1.097891233541237E-2</v>
      </c>
      <c r="P201">
        <v>9.8810211018711361E-2</v>
      </c>
      <c r="Q201">
        <v>0.1047803050931442</v>
      </c>
      <c r="R201">
        <v>8.7582609569425818E-2</v>
      </c>
      <c r="S201">
        <v>2.0718178397513009E-2</v>
      </c>
    </row>
    <row r="202" spans="1:19" x14ac:dyDescent="0.25">
      <c r="A202" s="9"/>
      <c r="B202" s="10">
        <v>12</v>
      </c>
      <c r="C202" s="10">
        <v>9.7179938666932444E-3</v>
      </c>
      <c r="D202" s="10">
        <v>1.3993911168038271</v>
      </c>
      <c r="E202" s="10">
        <v>9.8579885710489867E-2</v>
      </c>
      <c r="F202" s="10">
        <v>8.6993327894046207E-2</v>
      </c>
      <c r="G202" s="10">
        <v>2.022192537278943E-2</v>
      </c>
      <c r="I202">
        <v>6.7154657600507761E-3</v>
      </c>
      <c r="J202">
        <v>4.0292794560304657E-2</v>
      </c>
      <c r="K202">
        <v>8.1947945429100152E-2</v>
      </c>
      <c r="L202">
        <v>7.896590633110516E-2</v>
      </c>
      <c r="M202">
        <v>1.8414383816316361E-2</v>
      </c>
      <c r="O202">
        <v>1.74395097462412E-2</v>
      </c>
      <c r="P202">
        <v>0.2092741169548944</v>
      </c>
      <c r="Q202">
        <v>0.13205873597093529</v>
      </c>
      <c r="R202">
        <v>0.1130878862149811</v>
      </c>
      <c r="S202">
        <v>2.6601223025631521E-2</v>
      </c>
    </row>
    <row r="203" spans="1:19" x14ac:dyDescent="0.25">
      <c r="A203" s="9" t="s">
        <v>51</v>
      </c>
      <c r="B203" s="10">
        <v>1</v>
      </c>
      <c r="C203" s="10">
        <v>0.15747723580673109</v>
      </c>
      <c r="D203" s="10">
        <v>0.15747723580673109</v>
      </c>
      <c r="E203" s="10">
        <v>0.39683401543558627</v>
      </c>
      <c r="F203" s="10">
        <v>0.39683401543558627</v>
      </c>
      <c r="G203" s="10">
        <v>0.1553053527179748</v>
      </c>
      <c r="I203">
        <v>0.2298492383928584</v>
      </c>
      <c r="J203">
        <v>1.3790954303571501</v>
      </c>
      <c r="K203">
        <v>0.47942594672468281</v>
      </c>
      <c r="L203">
        <v>0.44636533188965483</v>
      </c>
      <c r="M203">
        <v>0.15276700693369821</v>
      </c>
      <c r="O203">
        <v>0.13810583500317389</v>
      </c>
      <c r="P203">
        <v>0.13810583500317389</v>
      </c>
      <c r="Q203">
        <v>0.37162593424460288</v>
      </c>
      <c r="R203">
        <v>0.37162593424460288</v>
      </c>
      <c r="S203">
        <v>0.14543989313429531</v>
      </c>
    </row>
    <row r="204" spans="1:19" x14ac:dyDescent="0.25">
      <c r="A204" s="9"/>
      <c r="B204" s="10">
        <v>6</v>
      </c>
      <c r="C204" s="10">
        <v>0.17418337812887119</v>
      </c>
      <c r="D204" s="10">
        <v>6.2706016126393624</v>
      </c>
      <c r="E204" s="10">
        <v>0.41735282211681662</v>
      </c>
      <c r="F204" s="10">
        <v>0.41319710751544542</v>
      </c>
      <c r="G204" s="10">
        <v>0.13959348705877461</v>
      </c>
      <c r="I204">
        <v>0.25392566857568161</v>
      </c>
      <c r="J204">
        <v>2.285331017181135</v>
      </c>
      <c r="K204">
        <v>0.50391037752330681</v>
      </c>
      <c r="L204">
        <v>0.45104198400613738</v>
      </c>
      <c r="M204">
        <v>0.1656902322007979</v>
      </c>
      <c r="O204">
        <v>0.27646898843716378</v>
      </c>
      <c r="P204">
        <v>1.658813930622983</v>
      </c>
      <c r="Q204">
        <v>0.52580318412611748</v>
      </c>
      <c r="R204">
        <v>0.44619442074529858</v>
      </c>
      <c r="S204">
        <v>0.1413888000505259</v>
      </c>
    </row>
    <row r="205" spans="1:19" x14ac:dyDescent="0.25">
      <c r="A205" s="9"/>
      <c r="B205" s="10">
        <v>9</v>
      </c>
      <c r="C205" s="10">
        <v>0.21288613985156321</v>
      </c>
      <c r="D205" s="10">
        <v>17.24377732797662</v>
      </c>
      <c r="E205" s="10">
        <v>0.46139586024536811</v>
      </c>
      <c r="F205" s="10">
        <v>0.45382185047144258</v>
      </c>
      <c r="G205" s="10">
        <v>0.16259018928547261</v>
      </c>
      <c r="I205">
        <v>0.28586680158198652</v>
      </c>
      <c r="J205">
        <v>3.4304016189838382</v>
      </c>
      <c r="K205">
        <v>0.53466513032176177</v>
      </c>
      <c r="L205">
        <v>0.46812105761434097</v>
      </c>
      <c r="M205">
        <v>0.17206874564331359</v>
      </c>
      <c r="O205">
        <v>0.27246174180734078</v>
      </c>
      <c r="P205">
        <v>2.4521556762660679</v>
      </c>
      <c r="Q205">
        <v>0.5219786794566813</v>
      </c>
      <c r="R205">
        <v>0.46051636436140297</v>
      </c>
      <c r="S205">
        <v>0.1588644883646631</v>
      </c>
    </row>
    <row r="206" spans="1:19" x14ac:dyDescent="0.25">
      <c r="A206" s="9"/>
      <c r="B206" s="10">
        <v>12</v>
      </c>
      <c r="C206" s="10">
        <v>0.22399415585286431</v>
      </c>
      <c r="D206" s="10">
        <v>32.255158442812458</v>
      </c>
      <c r="E206" s="10">
        <v>0.47328020860042758</v>
      </c>
      <c r="F206" s="10">
        <v>0.45328345642319229</v>
      </c>
      <c r="G206" s="10">
        <v>0.15944090139757891</v>
      </c>
      <c r="I206">
        <v>0.45143811182927329</v>
      </c>
      <c r="J206">
        <v>0.45143811182927329</v>
      </c>
      <c r="K206">
        <v>0.67189144348568197</v>
      </c>
      <c r="L206">
        <v>0.67189144348568197</v>
      </c>
      <c r="M206">
        <v>0.26295209976945833</v>
      </c>
      <c r="O206">
        <v>0.26030506779551699</v>
      </c>
      <c r="P206">
        <v>3.1236608135462052</v>
      </c>
      <c r="Q206">
        <v>0.51020100724667039</v>
      </c>
      <c r="R206">
        <v>0.44488743908967349</v>
      </c>
      <c r="S206">
        <v>0.1535740019215574</v>
      </c>
    </row>
    <row r="207" spans="1:19" x14ac:dyDescent="0.25">
      <c r="A207" s="9" t="s">
        <v>52</v>
      </c>
      <c r="B207" s="10">
        <v>1</v>
      </c>
      <c r="C207" s="10">
        <v>7.0834075721570562E-4</v>
      </c>
      <c r="D207" s="10">
        <v>7.0834075721570562E-4</v>
      </c>
      <c r="E207" s="10">
        <v>2.6614671841217689E-2</v>
      </c>
      <c r="F207" s="10">
        <v>2.6614671841217689E-2</v>
      </c>
      <c r="G207" s="10">
        <v>5.9282897752614607E-3</v>
      </c>
      <c r="I207">
        <v>4.7653952723710306E-3</v>
      </c>
      <c r="J207">
        <v>4.7653952723710306E-3</v>
      </c>
      <c r="K207">
        <v>6.9031842452385916E-2</v>
      </c>
      <c r="L207">
        <v>6.9031842452385916E-2</v>
      </c>
      <c r="M207">
        <v>1.537650992728587E-2</v>
      </c>
      <c r="O207">
        <v>1.5715585970372561E-2</v>
      </c>
      <c r="P207">
        <v>1.5715585970372561E-2</v>
      </c>
      <c r="Q207">
        <v>0.12536182022598649</v>
      </c>
      <c r="R207">
        <v>0.12536182022598649</v>
      </c>
      <c r="S207">
        <v>2.7923740765532539E-2</v>
      </c>
    </row>
    <row r="208" spans="1:19" x14ac:dyDescent="0.25">
      <c r="A208" s="9"/>
      <c r="B208" s="10">
        <v>6</v>
      </c>
      <c r="C208" s="10">
        <v>3.488725575931316E-2</v>
      </c>
      <c r="D208" s="10">
        <v>1.255941207335274</v>
      </c>
      <c r="E208" s="10">
        <v>0.18678130463007581</v>
      </c>
      <c r="F208" s="10">
        <v>0.16771762248782329</v>
      </c>
      <c r="G208" s="10">
        <v>3.585134342661403E-2</v>
      </c>
      <c r="I208">
        <v>1.252931607344477E-2</v>
      </c>
      <c r="J208">
        <v>0.15035179288133721</v>
      </c>
      <c r="K208">
        <v>0.1119344275611609</v>
      </c>
      <c r="L208">
        <v>9.5538622565881789E-2</v>
      </c>
      <c r="M208">
        <v>2.0567156513333251E-2</v>
      </c>
      <c r="O208">
        <v>3.7372976039711493E-2</v>
      </c>
      <c r="P208">
        <v>0.22423785623826889</v>
      </c>
      <c r="Q208">
        <v>0.1933209146463763</v>
      </c>
      <c r="R208">
        <v>0.1902867231224924</v>
      </c>
      <c r="S208">
        <v>4.0914512677716827E-2</v>
      </c>
    </row>
    <row r="209" spans="1:19" x14ac:dyDescent="0.25">
      <c r="A209" s="9"/>
      <c r="B209" s="10">
        <v>9</v>
      </c>
      <c r="C209" s="10">
        <v>3.2591369011160269E-2</v>
      </c>
      <c r="D209" s="10">
        <v>2.639900889903982</v>
      </c>
      <c r="E209" s="10">
        <v>0.1805307979574684</v>
      </c>
      <c r="F209" s="10">
        <v>0.16641347890545011</v>
      </c>
      <c r="G209" s="10">
        <v>3.566883411814184E-2</v>
      </c>
      <c r="I209">
        <v>1.4920152950427741E-2</v>
      </c>
      <c r="J209">
        <v>0.13428137655384961</v>
      </c>
      <c r="K209">
        <v>0.1221480779645252</v>
      </c>
      <c r="L209">
        <v>0.1060137861834765</v>
      </c>
      <c r="M209">
        <v>2.2776067659308979E-2</v>
      </c>
      <c r="O209">
        <v>2.770021750166091E-2</v>
      </c>
      <c r="P209">
        <v>0.24930195751494821</v>
      </c>
      <c r="Q209">
        <v>0.16643382319006231</v>
      </c>
      <c r="R209">
        <v>0.15724067166798261</v>
      </c>
      <c r="S209">
        <v>3.3836816540437659E-2</v>
      </c>
    </row>
    <row r="210" spans="1:19" x14ac:dyDescent="0.25">
      <c r="A210" s="9"/>
      <c r="B210" s="10">
        <v>12</v>
      </c>
      <c r="C210" s="10">
        <v>3.3263608779403923E-2</v>
      </c>
      <c r="D210" s="10">
        <v>4.7899596642341651</v>
      </c>
      <c r="E210" s="10">
        <v>0.1823831373219682</v>
      </c>
      <c r="F210" s="10">
        <v>0.16602163753679181</v>
      </c>
      <c r="G210" s="10">
        <v>3.5546872395890779E-2</v>
      </c>
      <c r="I210">
        <v>2.165041562051628E-2</v>
      </c>
      <c r="J210">
        <v>0.1299024937230977</v>
      </c>
      <c r="K210">
        <v>0.14714080202485061</v>
      </c>
      <c r="L210">
        <v>0.1414894520604732</v>
      </c>
      <c r="M210">
        <v>3.036892294321393E-2</v>
      </c>
      <c r="O210">
        <v>2.2330256480986271E-2</v>
      </c>
      <c r="P210">
        <v>0.2679630777718352</v>
      </c>
      <c r="Q210">
        <v>0.1494331170824803</v>
      </c>
      <c r="R210">
        <v>0.1360637276622792</v>
      </c>
      <c r="S210">
        <v>2.9264461693084831E-2</v>
      </c>
    </row>
  </sheetData>
  <mergeCells count="55">
    <mergeCell ref="C1:G1"/>
    <mergeCell ref="I1:M1"/>
    <mergeCell ref="O1:S1"/>
    <mergeCell ref="A191:A194"/>
    <mergeCell ref="A195:A198"/>
    <mergeCell ref="A199:A202"/>
    <mergeCell ref="A203:A206"/>
    <mergeCell ref="A207:A210"/>
    <mergeCell ref="A171:A174"/>
    <mergeCell ref="A175:A178"/>
    <mergeCell ref="A179:A182"/>
    <mergeCell ref="A183:A186"/>
    <mergeCell ref="A187:A190"/>
    <mergeCell ref="A147:A150"/>
    <mergeCell ref="A151:A154"/>
    <mergeCell ref="A155:A158"/>
    <mergeCell ref="A159:A162"/>
    <mergeCell ref="A163:A166"/>
    <mergeCell ref="A167:A170"/>
    <mergeCell ref="A123:A126"/>
    <mergeCell ref="A127:A130"/>
    <mergeCell ref="A131:A134"/>
    <mergeCell ref="A135:A138"/>
    <mergeCell ref="A139:A142"/>
    <mergeCell ref="A143:A146"/>
    <mergeCell ref="A99:A102"/>
    <mergeCell ref="A103:A106"/>
    <mergeCell ref="A107:A110"/>
    <mergeCell ref="A111:A114"/>
    <mergeCell ref="A115:A118"/>
    <mergeCell ref="A119:A122"/>
    <mergeCell ref="A75:A78"/>
    <mergeCell ref="A79:A82"/>
    <mergeCell ref="A83:A86"/>
    <mergeCell ref="A87:A90"/>
    <mergeCell ref="A91:A94"/>
    <mergeCell ref="A95:A98"/>
    <mergeCell ref="A51:A54"/>
    <mergeCell ref="A55:A58"/>
    <mergeCell ref="A59:A62"/>
    <mergeCell ref="A63:A66"/>
    <mergeCell ref="A67:A70"/>
    <mergeCell ref="A71:A74"/>
    <mergeCell ref="A27:A30"/>
    <mergeCell ref="A31:A34"/>
    <mergeCell ref="A35:A38"/>
    <mergeCell ref="A39:A42"/>
    <mergeCell ref="A43:A46"/>
    <mergeCell ref="A47:A50"/>
    <mergeCell ref="A3:A6"/>
    <mergeCell ref="A7:A10"/>
    <mergeCell ref="A11:A14"/>
    <mergeCell ref="A15:A18"/>
    <mergeCell ref="A19:A22"/>
    <mergeCell ref="A23:A2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workbookViewId="0">
      <selection activeCell="F2" sqref="F2"/>
    </sheetView>
  </sheetViews>
  <sheetFormatPr defaultColWidth="16" defaultRowHeight="15.75" x14ac:dyDescent="0.25"/>
  <cols>
    <col min="1" max="1" width="5.7109375" style="3" bestFit="1" customWidth="1"/>
    <col min="2" max="3" width="5.85546875" style="3" customWidth="1"/>
    <col min="4" max="7" width="12.140625" style="3" bestFit="1" customWidth="1"/>
    <col min="8" max="8" width="13.140625" style="3" bestFit="1" customWidth="1"/>
    <col min="9" max="13" width="12.140625" style="3" bestFit="1" customWidth="1"/>
    <col min="14" max="16384" width="16" style="3"/>
  </cols>
  <sheetData>
    <row r="1" spans="1:13" x14ac:dyDescent="0.25">
      <c r="A1" s="1"/>
      <c r="B1" s="2" t="s">
        <v>55</v>
      </c>
      <c r="C1" s="2"/>
      <c r="D1" s="2" t="s">
        <v>56</v>
      </c>
      <c r="E1" s="2"/>
      <c r="F1" s="2"/>
      <c r="G1" s="2"/>
      <c r="H1" s="2"/>
      <c r="I1" s="2" t="s">
        <v>57</v>
      </c>
      <c r="J1" s="2"/>
      <c r="K1" s="2"/>
      <c r="L1" s="2"/>
      <c r="M1" s="2"/>
    </row>
    <row r="2" spans="1:13" x14ac:dyDescent="0.25">
      <c r="A2" s="4" t="s">
        <v>0</v>
      </c>
      <c r="B2" s="4" t="s">
        <v>53</v>
      </c>
      <c r="C2" s="4" t="s">
        <v>54</v>
      </c>
      <c r="D2" s="4" t="s">
        <v>58</v>
      </c>
      <c r="E2" s="4" t="s">
        <v>59</v>
      </c>
      <c r="F2" s="4" t="s">
        <v>60</v>
      </c>
      <c r="G2" s="4" t="s">
        <v>61</v>
      </c>
      <c r="H2" s="4" t="s">
        <v>62</v>
      </c>
      <c r="I2" s="4" t="s">
        <v>58</v>
      </c>
      <c r="J2" s="4" t="s">
        <v>59</v>
      </c>
      <c r="K2" s="4" t="s">
        <v>60</v>
      </c>
      <c r="L2" s="4" t="s">
        <v>61</v>
      </c>
      <c r="M2" s="4" t="s">
        <v>62</v>
      </c>
    </row>
    <row r="3" spans="1:13" x14ac:dyDescent="0.25">
      <c r="A3" s="3" t="s">
        <v>1</v>
      </c>
      <c r="B3" s="3">
        <v>36</v>
      </c>
      <c r="C3" s="3">
        <v>2</v>
      </c>
      <c r="D3" s="5">
        <v>2.2214135279810072E-3</v>
      </c>
      <c r="E3" s="5">
        <v>0.50426087085168858</v>
      </c>
      <c r="F3" s="5">
        <v>4.7131873800868633E-2</v>
      </c>
      <c r="G3" s="5">
        <v>3.7108881575575438E-2</v>
      </c>
      <c r="H3" s="5">
        <v>8.0635326279937577E-3</v>
      </c>
      <c r="I3" s="5">
        <v>2.8339503085181698E-3</v>
      </c>
      <c r="J3" s="5">
        <v>7.084875771295425E-2</v>
      </c>
      <c r="K3" s="5">
        <v>5.3234859899488507E-2</v>
      </c>
      <c r="L3" s="5">
        <v>4.4303880292999018E-2</v>
      </c>
      <c r="M3" s="5">
        <v>9.5457685413573388E-3</v>
      </c>
    </row>
    <row r="4" spans="1:13" x14ac:dyDescent="0.25">
      <c r="A4" s="3" t="s">
        <v>2</v>
      </c>
      <c r="B4" s="3">
        <v>12</v>
      </c>
      <c r="C4" s="3">
        <v>2</v>
      </c>
      <c r="D4" s="5">
        <v>9.2277770581175936E-2</v>
      </c>
      <c r="E4" s="5">
        <v>20.94705392192694</v>
      </c>
      <c r="F4" s="5">
        <v>0.30377256390460272</v>
      </c>
      <c r="G4" s="5">
        <v>0.25576037304160942</v>
      </c>
      <c r="H4" s="5">
        <v>6.3498457252639293E-2</v>
      </c>
      <c r="I4" s="5">
        <v>0.27144904979385293</v>
      </c>
      <c r="J4" s="5">
        <v>6.7862262448463229</v>
      </c>
      <c r="K4" s="5">
        <v>0.52100772527271888</v>
      </c>
      <c r="L4" s="5">
        <v>0.42888134673344569</v>
      </c>
      <c r="M4" s="5">
        <v>0.1148287799006785</v>
      </c>
    </row>
    <row r="5" spans="1:13" x14ac:dyDescent="0.25">
      <c r="A5" s="3" t="s">
        <v>3</v>
      </c>
      <c r="B5" s="3">
        <v>36</v>
      </c>
      <c r="C5" s="3">
        <v>2</v>
      </c>
      <c r="D5" s="5">
        <v>1.141973694459421E-2</v>
      </c>
      <c r="E5" s="5">
        <v>2.592280286422886</v>
      </c>
      <c r="F5" s="5">
        <v>0.1068631692614168</v>
      </c>
      <c r="G5" s="5">
        <v>7.9368817152105933E-2</v>
      </c>
      <c r="H5" s="5">
        <v>1.7617933078234321E-2</v>
      </c>
      <c r="I5" s="5">
        <v>8.8133258482152466E-3</v>
      </c>
      <c r="J5" s="5">
        <v>0.22033314620538119</v>
      </c>
      <c r="K5" s="5">
        <v>9.3879315337380073E-2</v>
      </c>
      <c r="L5" s="5">
        <v>7.3368781504379227E-2</v>
      </c>
      <c r="M5" s="5">
        <v>1.5826701184851098E-2</v>
      </c>
    </row>
    <row r="6" spans="1:13" x14ac:dyDescent="0.25">
      <c r="A6" s="3" t="s">
        <v>4</v>
      </c>
      <c r="B6" s="3">
        <v>12</v>
      </c>
      <c r="C6" s="3">
        <v>9</v>
      </c>
      <c r="D6" s="5">
        <v>1.9189048234648831E-4</v>
      </c>
      <c r="E6" s="5">
        <v>4.3559139492652832E-2</v>
      </c>
      <c r="F6" s="5">
        <v>1.3852454018927049E-2</v>
      </c>
      <c r="G6" s="5">
        <v>1.1104224355737279E-2</v>
      </c>
      <c r="H6" s="5">
        <v>2.4358281946980169E-3</v>
      </c>
      <c r="I6" s="5">
        <v>6.3056762572357662E-3</v>
      </c>
      <c r="J6" s="5">
        <v>0.15764190643089421</v>
      </c>
      <c r="K6" s="5">
        <v>7.9408288340926766E-2</v>
      </c>
      <c r="L6" s="5">
        <v>7.1047289256014889E-2</v>
      </c>
      <c r="M6" s="5">
        <v>1.6322813201768649E-2</v>
      </c>
    </row>
    <row r="7" spans="1:13" x14ac:dyDescent="0.25">
      <c r="A7" s="3" t="s">
        <v>5</v>
      </c>
      <c r="B7" s="3">
        <v>24</v>
      </c>
      <c r="C7" s="3">
        <v>2</v>
      </c>
      <c r="D7" s="5">
        <v>1.8331532611695069E-3</v>
      </c>
      <c r="E7" s="5">
        <v>0.41612579028547819</v>
      </c>
      <c r="F7" s="5">
        <v>4.2815339087405431E-2</v>
      </c>
      <c r="G7" s="5">
        <v>3.3606386742923239E-2</v>
      </c>
      <c r="H7" s="5">
        <v>7.3730484975274299E-3</v>
      </c>
      <c r="I7" s="5">
        <v>2.3390385037341151E-3</v>
      </c>
      <c r="J7" s="5">
        <v>5.8475962593352873E-2</v>
      </c>
      <c r="K7" s="5">
        <v>4.8363607224173377E-2</v>
      </c>
      <c r="L7" s="5">
        <v>3.9525048620401217E-2</v>
      </c>
      <c r="M7" s="5">
        <v>8.6140728009562184E-3</v>
      </c>
    </row>
    <row r="8" spans="1:13" x14ac:dyDescent="0.25">
      <c r="A8" s="3" t="s">
        <v>6</v>
      </c>
      <c r="B8" s="3">
        <v>36</v>
      </c>
      <c r="C8" s="3">
        <v>2</v>
      </c>
      <c r="D8" s="5">
        <v>0.25699397801106411</v>
      </c>
      <c r="E8" s="5">
        <v>58.337633008511553</v>
      </c>
      <c r="F8" s="5">
        <v>0.50694573477943772</v>
      </c>
      <c r="G8" s="5">
        <v>0.42624926403418389</v>
      </c>
      <c r="H8" s="5">
        <v>0.11346079448414891</v>
      </c>
      <c r="I8" s="5">
        <v>0.91565550154062958</v>
      </c>
      <c r="J8" s="5">
        <v>22.89138753851574</v>
      </c>
      <c r="K8" s="5">
        <v>0.95689889828582708</v>
      </c>
      <c r="L8" s="5">
        <v>0.84368452364300539</v>
      </c>
      <c r="M8" s="5">
        <v>0.25701284133515151</v>
      </c>
    </row>
    <row r="9" spans="1:13" x14ac:dyDescent="0.25">
      <c r="A9" s="3" t="s">
        <v>7</v>
      </c>
      <c r="B9" s="3">
        <v>24</v>
      </c>
      <c r="C9" s="3">
        <v>7</v>
      </c>
      <c r="D9" s="5">
        <v>1.8563471669726099E-3</v>
      </c>
      <c r="E9" s="5">
        <v>0.42139080690278241</v>
      </c>
      <c r="F9" s="5">
        <v>4.3085347474200668E-2</v>
      </c>
      <c r="G9" s="5">
        <v>3.3488301808729533E-2</v>
      </c>
      <c r="H9" s="5">
        <v>7.4976953452546222E-3</v>
      </c>
      <c r="I9" s="5">
        <v>6.1672017022662926E-3</v>
      </c>
      <c r="J9" s="5">
        <v>0.15418004255665729</v>
      </c>
      <c r="K9" s="5">
        <v>7.8531533171499288E-2</v>
      </c>
      <c r="L9" s="5">
        <v>6.0318991338526542E-2</v>
      </c>
      <c r="M9" s="5">
        <v>1.295121351751701E-2</v>
      </c>
    </row>
    <row r="10" spans="1:13" x14ac:dyDescent="0.25">
      <c r="A10" s="3" t="s">
        <v>8</v>
      </c>
      <c r="B10" s="3">
        <v>48</v>
      </c>
      <c r="C10" s="3">
        <v>2</v>
      </c>
      <c r="D10" s="5">
        <v>1.071664603916875E-2</v>
      </c>
      <c r="E10" s="5">
        <v>2.4326786508913059</v>
      </c>
      <c r="F10" s="5">
        <v>0.1035212347258704</v>
      </c>
      <c r="G10" s="5">
        <v>7.017531656650193E-2</v>
      </c>
      <c r="H10" s="5">
        <v>1.5791102139897449E-2</v>
      </c>
      <c r="I10" s="5">
        <v>7.5035134045195436E-3</v>
      </c>
      <c r="J10" s="5">
        <v>0.1875878351129886</v>
      </c>
      <c r="K10" s="5">
        <v>8.6622822653845355E-2</v>
      </c>
      <c r="L10" s="5">
        <v>7.2573449286223987E-2</v>
      </c>
      <c r="M10" s="5">
        <v>1.5737509781656549E-2</v>
      </c>
    </row>
    <row r="11" spans="1:13" x14ac:dyDescent="0.25">
      <c r="A11" s="3" t="s">
        <v>9</v>
      </c>
      <c r="B11" s="3">
        <v>48</v>
      </c>
      <c r="C11" s="3">
        <v>2</v>
      </c>
      <c r="D11" s="5">
        <v>9.3778343686708454E-3</v>
      </c>
      <c r="E11" s="5">
        <v>2.1287684016882822</v>
      </c>
      <c r="F11" s="5">
        <v>9.683921916594973E-2</v>
      </c>
      <c r="G11" s="5">
        <v>7.2973665245479366E-2</v>
      </c>
      <c r="H11" s="5">
        <v>1.6604700779164219E-2</v>
      </c>
      <c r="I11" s="5">
        <v>9.5619105592816625E-3</v>
      </c>
      <c r="J11" s="5">
        <v>0.23904776398204161</v>
      </c>
      <c r="K11" s="5">
        <v>9.7785022162300825E-2</v>
      </c>
      <c r="L11" s="5">
        <v>8.3478660687216794E-2</v>
      </c>
      <c r="M11" s="5">
        <v>1.8335115261432281E-2</v>
      </c>
    </row>
    <row r="12" spans="1:13" x14ac:dyDescent="0.25">
      <c r="A12" s="3" t="s">
        <v>10</v>
      </c>
      <c r="B12" s="3">
        <v>24</v>
      </c>
      <c r="C12" s="3">
        <v>2</v>
      </c>
      <c r="D12" s="5">
        <v>7.9890548297743662E-3</v>
      </c>
      <c r="E12" s="5">
        <v>1.813515446358781</v>
      </c>
      <c r="F12" s="5">
        <v>8.9381512796407547E-2</v>
      </c>
      <c r="G12" s="5">
        <v>6.160538385831963E-2</v>
      </c>
      <c r="H12" s="5">
        <v>1.3593690500134689E-2</v>
      </c>
      <c r="I12" s="5">
        <v>3.2359794757483698E-2</v>
      </c>
      <c r="J12" s="5">
        <v>0.80899486893709249</v>
      </c>
      <c r="K12" s="5">
        <v>0.17988828410289451</v>
      </c>
      <c r="L12" s="5">
        <v>0.15403275001687911</v>
      </c>
      <c r="M12" s="5">
        <v>3.6598883591157358E-2</v>
      </c>
    </row>
    <row r="13" spans="1:13" x14ac:dyDescent="0.25">
      <c r="A13" s="3" t="s">
        <v>11</v>
      </c>
      <c r="B13" s="3">
        <v>12</v>
      </c>
      <c r="C13" s="3">
        <v>2</v>
      </c>
      <c r="D13" s="5">
        <v>9.8604456014786453E-3</v>
      </c>
      <c r="E13" s="5">
        <v>2.238321151535652</v>
      </c>
      <c r="F13" s="5">
        <v>9.9299776442239016E-2</v>
      </c>
      <c r="G13" s="5">
        <v>6.7750710138091572E-2</v>
      </c>
      <c r="H13" s="5">
        <v>1.5240254825408431E-2</v>
      </c>
      <c r="I13" s="5">
        <v>1.3100299735834771E-2</v>
      </c>
      <c r="J13" s="5">
        <v>0.32750749339586932</v>
      </c>
      <c r="K13" s="5">
        <v>0.1144565408171799</v>
      </c>
      <c r="L13" s="5">
        <v>7.8774529597770135E-2</v>
      </c>
      <c r="M13" s="5">
        <v>1.8851052284314999E-2</v>
      </c>
    </row>
    <row r="14" spans="1:13" x14ac:dyDescent="0.25">
      <c r="A14" s="3" t="s">
        <v>12</v>
      </c>
      <c r="B14" s="3">
        <v>12</v>
      </c>
      <c r="C14" s="3">
        <v>2</v>
      </c>
      <c r="D14" s="5">
        <v>1.7819915447779389E-2</v>
      </c>
      <c r="E14" s="5">
        <v>4.0451208066459223</v>
      </c>
      <c r="F14" s="5">
        <v>0.13349125607237131</v>
      </c>
      <c r="G14" s="5">
        <v>8.7007040320349394E-2</v>
      </c>
      <c r="H14" s="5">
        <v>2.087670167757627E-2</v>
      </c>
      <c r="I14" s="5">
        <v>2.8030686484936989E-2</v>
      </c>
      <c r="J14" s="5">
        <v>0.70076716212342471</v>
      </c>
      <c r="K14" s="5">
        <v>0.1674236736096093</v>
      </c>
      <c r="L14" s="5">
        <v>0.1158441894626797</v>
      </c>
      <c r="M14" s="5">
        <v>2.9292022580515241E-2</v>
      </c>
    </row>
    <row r="15" spans="1:13" x14ac:dyDescent="0.25">
      <c r="A15" s="3" t="s">
        <v>13</v>
      </c>
      <c r="B15" s="3">
        <v>12</v>
      </c>
      <c r="C15" s="3">
        <v>2</v>
      </c>
      <c r="D15" s="5">
        <v>1.909100399281663E-2</v>
      </c>
      <c r="E15" s="5">
        <v>4.3336579063693748</v>
      </c>
      <c r="F15" s="5">
        <v>0.13817019936591479</v>
      </c>
      <c r="G15" s="5">
        <v>0.1073871183508818</v>
      </c>
      <c r="H15" s="5">
        <v>2.3890400633774941E-2</v>
      </c>
      <c r="I15" s="5">
        <v>2.0042892127722471E-2</v>
      </c>
      <c r="J15" s="5">
        <v>0.50107230319306173</v>
      </c>
      <c r="K15" s="5">
        <v>0.1415729215906858</v>
      </c>
      <c r="L15" s="5">
        <v>0.1147157768190142</v>
      </c>
      <c r="M15" s="5">
        <v>2.7619553587271431E-2</v>
      </c>
    </row>
    <row r="16" spans="1:13" x14ac:dyDescent="0.25">
      <c r="A16" s="3" t="s">
        <v>14</v>
      </c>
      <c r="B16" s="3">
        <v>36</v>
      </c>
      <c r="C16" s="3">
        <v>2</v>
      </c>
      <c r="D16" s="5">
        <v>4.2399525660937937E-2</v>
      </c>
      <c r="E16" s="5">
        <v>9.6246923250329139</v>
      </c>
      <c r="F16" s="5">
        <v>0.20591145101945629</v>
      </c>
      <c r="G16" s="5">
        <v>0.12640713554990071</v>
      </c>
      <c r="H16" s="5">
        <v>3.0829602379810458E-2</v>
      </c>
      <c r="I16" s="5">
        <v>9.4781050240691028E-2</v>
      </c>
      <c r="J16" s="5">
        <v>2.3695262560172758</v>
      </c>
      <c r="K16" s="5">
        <v>0.30786531185031391</v>
      </c>
      <c r="L16" s="5">
        <v>0.2436730807955298</v>
      </c>
      <c r="M16" s="5">
        <v>5.8698669017078091E-2</v>
      </c>
    </row>
    <row r="17" spans="1:13" x14ac:dyDescent="0.25">
      <c r="A17" s="3" t="s">
        <v>15</v>
      </c>
      <c r="B17" s="3">
        <v>24</v>
      </c>
      <c r="C17" s="3">
        <v>2</v>
      </c>
      <c r="D17" s="5">
        <v>5.7197851200132439E-3</v>
      </c>
      <c r="E17" s="5">
        <v>1.2983912222430061</v>
      </c>
      <c r="F17" s="5">
        <v>7.5629261004013806E-2</v>
      </c>
      <c r="G17" s="5">
        <v>5.7480648854794918E-2</v>
      </c>
      <c r="H17" s="5">
        <v>1.2638572881641739E-2</v>
      </c>
      <c r="I17" s="5">
        <v>2.5008422668259089E-2</v>
      </c>
      <c r="J17" s="5">
        <v>0.62521056670647734</v>
      </c>
      <c r="K17" s="5">
        <v>0.15814051558110939</v>
      </c>
      <c r="L17" s="5">
        <v>0.13954520215226771</v>
      </c>
      <c r="M17" s="5">
        <v>3.3713625978907612E-2</v>
      </c>
    </row>
    <row r="18" spans="1:13" x14ac:dyDescent="0.25">
      <c r="A18" s="3" t="s">
        <v>16</v>
      </c>
      <c r="B18" s="3">
        <v>36</v>
      </c>
      <c r="C18" s="3">
        <v>4</v>
      </c>
      <c r="D18" s="5">
        <v>3.136290298456604E-3</v>
      </c>
      <c r="E18" s="5">
        <v>0.71193789774964911</v>
      </c>
      <c r="F18" s="5">
        <v>5.6002591890524173E-2</v>
      </c>
      <c r="G18" s="5">
        <v>4.2175637098428129E-2</v>
      </c>
      <c r="H18" s="5">
        <v>9.2120671536503711E-3</v>
      </c>
      <c r="I18" s="5">
        <v>7.0219928980282866E-3</v>
      </c>
      <c r="J18" s="5">
        <v>0.17554982245070719</v>
      </c>
      <c r="K18" s="5">
        <v>8.3797332284675313E-2</v>
      </c>
      <c r="L18" s="5">
        <v>6.9937051139074419E-2</v>
      </c>
      <c r="M18" s="5">
        <v>1.506514011538008E-2</v>
      </c>
    </row>
    <row r="19" spans="1:13" x14ac:dyDescent="0.25">
      <c r="A19" s="3" t="s">
        <v>17</v>
      </c>
      <c r="B19" s="3">
        <v>72</v>
      </c>
      <c r="C19" s="3">
        <v>2</v>
      </c>
      <c r="D19" s="5">
        <v>3.4915348927654429E-3</v>
      </c>
      <c r="E19" s="5">
        <v>0.79257842065775552</v>
      </c>
      <c r="F19" s="5">
        <v>5.9089211306002747E-2</v>
      </c>
      <c r="G19" s="5">
        <v>4.6302054594692388E-2</v>
      </c>
      <c r="H19" s="5">
        <v>1.0143748466253211E-2</v>
      </c>
      <c r="I19" s="5">
        <v>4.5676826623424196E-3</v>
      </c>
      <c r="J19" s="5">
        <v>0.1141920665585605</v>
      </c>
      <c r="K19" s="5">
        <v>6.7584633329939886E-2</v>
      </c>
      <c r="L19" s="5">
        <v>5.8604668761192927E-2</v>
      </c>
      <c r="M19" s="5">
        <v>1.1747747305694811E-2</v>
      </c>
    </row>
    <row r="20" spans="1:13" x14ac:dyDescent="0.25">
      <c r="A20" s="3" t="s">
        <v>18</v>
      </c>
      <c r="B20" s="3">
        <v>72</v>
      </c>
      <c r="C20" s="3">
        <v>3</v>
      </c>
      <c r="D20" s="5">
        <v>1.9339463359412501E-3</v>
      </c>
      <c r="E20" s="5">
        <v>0.43900581825866369</v>
      </c>
      <c r="F20" s="5">
        <v>4.3976656716276763E-2</v>
      </c>
      <c r="G20" s="5">
        <v>3.0740457222426559E-2</v>
      </c>
      <c r="H20" s="5">
        <v>6.7843766722296677E-3</v>
      </c>
      <c r="I20" s="5">
        <v>2.6252863345691321E-3</v>
      </c>
      <c r="J20" s="5">
        <v>6.563215836422831E-2</v>
      </c>
      <c r="K20" s="5">
        <v>5.1237548092869671E-2</v>
      </c>
      <c r="L20" s="5">
        <v>4.1502575573850641E-2</v>
      </c>
      <c r="M20" s="5">
        <v>9.1055092022123002E-3</v>
      </c>
    </row>
    <row r="21" spans="1:13" x14ac:dyDescent="0.25">
      <c r="A21" s="3" t="s">
        <v>19</v>
      </c>
      <c r="B21" s="3">
        <v>72</v>
      </c>
      <c r="C21" s="3">
        <v>2</v>
      </c>
      <c r="D21" s="5">
        <v>3.0322607808930262E-3</v>
      </c>
      <c r="E21" s="5">
        <v>0.68832319726271685</v>
      </c>
      <c r="F21" s="5">
        <v>5.5065967537972361E-2</v>
      </c>
      <c r="G21" s="5">
        <v>4.4251694832447938E-2</v>
      </c>
      <c r="H21" s="5">
        <v>9.7659957904460606E-3</v>
      </c>
      <c r="I21" s="5">
        <v>3.8064597969768E-3</v>
      </c>
      <c r="J21" s="5">
        <v>9.5161494924420012E-2</v>
      </c>
      <c r="K21" s="5">
        <v>6.1696513653340251E-2</v>
      </c>
      <c r="L21" s="5">
        <v>4.9982867833313238E-2</v>
      </c>
      <c r="M21" s="5">
        <v>1.100426978832743E-2</v>
      </c>
    </row>
    <row r="22" spans="1:13" x14ac:dyDescent="0.25">
      <c r="A22" s="3" t="s">
        <v>20</v>
      </c>
      <c r="B22" s="3">
        <v>12</v>
      </c>
      <c r="C22" s="3">
        <v>8</v>
      </c>
      <c r="D22" s="5">
        <v>3.8026666871523882E-4</v>
      </c>
      <c r="E22" s="5">
        <v>8.6320533798359203E-2</v>
      </c>
      <c r="F22" s="5">
        <v>1.9500427398271011E-2</v>
      </c>
      <c r="G22" s="5">
        <v>1.4480902874319249E-2</v>
      </c>
      <c r="H22" s="5">
        <v>3.2854575440302361E-3</v>
      </c>
      <c r="I22" s="5">
        <v>3.6063297745018469E-3</v>
      </c>
      <c r="J22" s="5">
        <v>9.0158244362546186E-2</v>
      </c>
      <c r="K22" s="5">
        <v>6.0052724954841527E-2</v>
      </c>
      <c r="L22" s="5">
        <v>5.1630206576773967E-2</v>
      </c>
      <c r="M22" s="5">
        <v>1.1560967088212739E-2</v>
      </c>
    </row>
    <row r="23" spans="1:13" x14ac:dyDescent="0.25">
      <c r="A23" s="3" t="s">
        <v>21</v>
      </c>
      <c r="B23" s="3">
        <v>12</v>
      </c>
      <c r="C23" s="3">
        <v>3</v>
      </c>
      <c r="D23" s="5">
        <v>1.391205586569256E-3</v>
      </c>
      <c r="E23" s="5">
        <v>0.31580366815122107</v>
      </c>
      <c r="F23" s="5">
        <v>3.7298868435506928E-2</v>
      </c>
      <c r="G23" s="5">
        <v>2.8885670962321489E-2</v>
      </c>
      <c r="H23" s="5">
        <v>6.3978818361776326E-3</v>
      </c>
      <c r="I23" s="5">
        <v>5.2673879384504798E-3</v>
      </c>
      <c r="J23" s="5">
        <v>0.13168469846126199</v>
      </c>
      <c r="K23" s="5">
        <v>7.2576772719999613E-2</v>
      </c>
      <c r="L23" s="5">
        <v>5.6548226627061521E-2</v>
      </c>
      <c r="M23" s="5">
        <v>1.2422739300639359E-2</v>
      </c>
    </row>
    <row r="24" spans="1:13" x14ac:dyDescent="0.25">
      <c r="A24" s="3" t="s">
        <v>22</v>
      </c>
      <c r="B24" s="3">
        <v>12</v>
      </c>
      <c r="C24" s="3">
        <v>2</v>
      </c>
      <c r="D24" s="5">
        <v>0.28651218749970803</v>
      </c>
      <c r="E24" s="5">
        <v>65.038266562433719</v>
      </c>
      <c r="F24" s="5">
        <v>0.53526833224066972</v>
      </c>
      <c r="G24" s="5">
        <v>0.44430489436086129</v>
      </c>
      <c r="H24" s="5">
        <v>0.1211455323224878</v>
      </c>
      <c r="I24" s="5">
        <v>0.70767545507768703</v>
      </c>
      <c r="J24" s="5">
        <v>17.691886376942179</v>
      </c>
      <c r="K24" s="5">
        <v>0.84123448281539615</v>
      </c>
      <c r="L24" s="5">
        <v>0.71936597450878337</v>
      </c>
      <c r="M24" s="5">
        <v>0.1861408531547232</v>
      </c>
    </row>
    <row r="25" spans="1:13" x14ac:dyDescent="0.25">
      <c r="A25" s="3" t="s">
        <v>23</v>
      </c>
      <c r="B25" s="3">
        <v>24</v>
      </c>
      <c r="C25" s="3">
        <v>2</v>
      </c>
      <c r="D25" s="5">
        <v>5.9099029821128328E-3</v>
      </c>
      <c r="E25" s="5">
        <v>1.341547976939613</v>
      </c>
      <c r="F25" s="5">
        <v>7.6875893374404647E-2</v>
      </c>
      <c r="G25" s="5">
        <v>6.1854749416237489E-2</v>
      </c>
      <c r="H25" s="5">
        <v>1.356503097516068E-2</v>
      </c>
      <c r="I25" s="5">
        <v>8.7401568835603557E-3</v>
      </c>
      <c r="J25" s="5">
        <v>0.2185039220890089</v>
      </c>
      <c r="K25" s="5">
        <v>9.3488806193898724E-2</v>
      </c>
      <c r="L25" s="5">
        <v>7.2123846256286012E-2</v>
      </c>
      <c r="M25" s="5">
        <v>1.6411387306531421E-2</v>
      </c>
    </row>
    <row r="26" spans="1:13" x14ac:dyDescent="0.25">
      <c r="A26" s="3" t="s">
        <v>24</v>
      </c>
      <c r="B26" s="3">
        <v>12</v>
      </c>
      <c r="C26" s="3">
        <v>2</v>
      </c>
      <c r="D26" s="5">
        <v>2.958482143668895E-2</v>
      </c>
      <c r="E26" s="5">
        <v>6.7157544661283914</v>
      </c>
      <c r="F26" s="5">
        <v>0.1720023878807761</v>
      </c>
      <c r="G26" s="5">
        <v>0.1439530583264397</v>
      </c>
      <c r="H26" s="5">
        <v>3.301359554312476E-2</v>
      </c>
      <c r="I26" s="5">
        <v>0.111337301162469</v>
      </c>
      <c r="J26" s="5">
        <v>2.783432529061725</v>
      </c>
      <c r="K26" s="5">
        <v>0.33367244591435619</v>
      </c>
      <c r="L26" s="5">
        <v>0.27516032440809551</v>
      </c>
      <c r="M26" s="5">
        <v>5.3210737081797042E-2</v>
      </c>
    </row>
    <row r="27" spans="1:13" x14ac:dyDescent="0.25">
      <c r="A27" s="3" t="s">
        <v>25</v>
      </c>
      <c r="B27" s="3">
        <v>24</v>
      </c>
      <c r="C27" s="3">
        <v>14</v>
      </c>
      <c r="D27" s="5">
        <v>3.666758118718426E-4</v>
      </c>
      <c r="E27" s="5">
        <v>8.3235409294908275E-2</v>
      </c>
      <c r="F27" s="5">
        <v>1.9148780950019841E-2</v>
      </c>
      <c r="G27" s="5">
        <v>1.464474419960269E-2</v>
      </c>
      <c r="H27" s="5">
        <v>3.219522983000852E-3</v>
      </c>
      <c r="I27" s="5">
        <v>3.1120729325391861E-3</v>
      </c>
      <c r="J27" s="5">
        <v>7.7801823313479651E-2</v>
      </c>
      <c r="K27" s="5">
        <v>5.5785956409648348E-2</v>
      </c>
      <c r="L27" s="5">
        <v>4.4887615869747113E-2</v>
      </c>
      <c r="M27" s="5">
        <v>9.8182190849422663E-3</v>
      </c>
    </row>
    <row r="28" spans="1:13" x14ac:dyDescent="0.25">
      <c r="A28" s="3" t="s">
        <v>26</v>
      </c>
      <c r="B28" s="3">
        <v>48</v>
      </c>
      <c r="C28" s="3">
        <v>2</v>
      </c>
      <c r="D28" s="5">
        <v>1.210314416042073E-2</v>
      </c>
      <c r="E28" s="5">
        <v>2.747413724415507</v>
      </c>
      <c r="F28" s="5">
        <v>0.11001429070998341</v>
      </c>
      <c r="G28" s="5">
        <v>8.5861572316833487E-2</v>
      </c>
      <c r="H28" s="5">
        <v>1.983596715690044E-2</v>
      </c>
      <c r="I28" s="5">
        <v>7.043493971640875E-3</v>
      </c>
      <c r="J28" s="5">
        <v>0.17608734929102191</v>
      </c>
      <c r="K28" s="5">
        <v>8.3925526341160794E-2</v>
      </c>
      <c r="L28" s="5">
        <v>6.757809286617697E-2</v>
      </c>
      <c r="M28" s="5">
        <v>1.5224448416617039E-2</v>
      </c>
    </row>
    <row r="29" spans="1:13" x14ac:dyDescent="0.25">
      <c r="A29" s="3" t="s">
        <v>27</v>
      </c>
      <c r="B29" s="3">
        <v>12</v>
      </c>
      <c r="C29" s="3">
        <v>2</v>
      </c>
      <c r="D29" s="5">
        <v>5.1440167011043841E-3</v>
      </c>
      <c r="E29" s="5">
        <v>1.167691791150695</v>
      </c>
      <c r="F29" s="5">
        <v>7.1721800738020966E-2</v>
      </c>
      <c r="G29" s="5">
        <v>4.644717391100852E-2</v>
      </c>
      <c r="H29" s="5">
        <v>1.0406092213108091E-2</v>
      </c>
      <c r="I29" s="5">
        <v>1.021057088455361E-2</v>
      </c>
      <c r="J29" s="5">
        <v>0.25526427211384017</v>
      </c>
      <c r="K29" s="5">
        <v>0.1010473695083331</v>
      </c>
      <c r="L29" s="5">
        <v>6.7129453128156338E-2</v>
      </c>
      <c r="M29" s="5">
        <v>1.504194356607179E-2</v>
      </c>
    </row>
    <row r="30" spans="1:13" x14ac:dyDescent="0.25">
      <c r="A30" s="3" t="s">
        <v>28</v>
      </c>
      <c r="B30" s="3">
        <v>60</v>
      </c>
      <c r="C30" s="3">
        <v>2</v>
      </c>
      <c r="D30" s="5">
        <v>5.5326411847499476E-3</v>
      </c>
      <c r="E30" s="5">
        <v>1.2559095489382379</v>
      </c>
      <c r="F30" s="5">
        <v>7.4381726147958863E-2</v>
      </c>
      <c r="G30" s="5">
        <v>5.6255318825825538E-2</v>
      </c>
      <c r="H30" s="5">
        <v>1.256778994626497E-2</v>
      </c>
      <c r="I30" s="5">
        <v>5.7929937983905756E-3</v>
      </c>
      <c r="J30" s="5">
        <v>0.14482484495976439</v>
      </c>
      <c r="K30" s="5">
        <v>7.6111719192188634E-2</v>
      </c>
      <c r="L30" s="5">
        <v>5.8263116738729151E-2</v>
      </c>
      <c r="M30" s="5">
        <v>1.325759220918357E-2</v>
      </c>
    </row>
    <row r="31" spans="1:13" x14ac:dyDescent="0.25">
      <c r="A31" s="3" t="s">
        <v>29</v>
      </c>
      <c r="B31" s="3">
        <v>72</v>
      </c>
      <c r="C31" s="3">
        <v>3</v>
      </c>
      <c r="D31" s="5">
        <v>7.4373914344295468E-3</v>
      </c>
      <c r="E31" s="5">
        <v>1.688287855615507</v>
      </c>
      <c r="F31" s="5">
        <v>8.624031211927255E-2</v>
      </c>
      <c r="G31" s="5">
        <v>5.7511869978394393E-2</v>
      </c>
      <c r="H31" s="5">
        <v>1.26787381101045E-2</v>
      </c>
      <c r="I31" s="5">
        <v>7.7516807691305157E-3</v>
      </c>
      <c r="J31" s="5">
        <v>0.19379201922826289</v>
      </c>
      <c r="K31" s="5">
        <v>8.8043629917958943E-2</v>
      </c>
      <c r="L31" s="5">
        <v>7.5096811489862927E-2</v>
      </c>
      <c r="M31" s="5">
        <v>1.6313582851657151E-2</v>
      </c>
    </row>
    <row r="32" spans="1:13" x14ac:dyDescent="0.25">
      <c r="A32" s="3" t="s">
        <v>30</v>
      </c>
      <c r="B32" s="3">
        <v>36</v>
      </c>
      <c r="C32" s="3">
        <v>2</v>
      </c>
      <c r="D32" s="5">
        <v>4.826925410673975E-3</v>
      </c>
      <c r="E32" s="5">
        <v>1.0957120682229919</v>
      </c>
      <c r="F32" s="5">
        <v>6.9476077974177375E-2</v>
      </c>
      <c r="G32" s="5">
        <v>5.5728367042448178E-2</v>
      </c>
      <c r="H32" s="5">
        <v>1.271446855862912E-2</v>
      </c>
      <c r="I32" s="5">
        <v>6.4829541080147534E-3</v>
      </c>
      <c r="J32" s="5">
        <v>0.16207385270036881</v>
      </c>
      <c r="K32" s="5">
        <v>8.0516793950173859E-2</v>
      </c>
      <c r="L32" s="5">
        <v>6.6224546734592951E-2</v>
      </c>
      <c r="M32" s="5">
        <v>1.473354042028838E-2</v>
      </c>
    </row>
    <row r="33" spans="1:13" x14ac:dyDescent="0.25">
      <c r="A33" s="3" t="s">
        <v>31</v>
      </c>
      <c r="B33" s="3">
        <v>12</v>
      </c>
      <c r="C33" s="3">
        <v>2</v>
      </c>
      <c r="D33" s="5">
        <v>3.1967518241425891E-3</v>
      </c>
      <c r="E33" s="5">
        <v>0.72566266408036761</v>
      </c>
      <c r="F33" s="5">
        <v>5.6539825115953353E-2</v>
      </c>
      <c r="G33" s="5">
        <v>4.5639955860019718E-2</v>
      </c>
      <c r="H33" s="5">
        <v>1.0490890171354589E-2</v>
      </c>
      <c r="I33" s="5">
        <v>5.3947394182528577E-3</v>
      </c>
      <c r="J33" s="5">
        <v>0.13486848545632141</v>
      </c>
      <c r="K33" s="5">
        <v>7.3448889836762385E-2</v>
      </c>
      <c r="L33" s="5">
        <v>6.5417163373662421E-2</v>
      </c>
      <c r="M33" s="5">
        <v>1.541900071546963E-2</v>
      </c>
    </row>
    <row r="34" spans="1:13" x14ac:dyDescent="0.25">
      <c r="A34" s="3" t="s">
        <v>32</v>
      </c>
      <c r="B34" s="3">
        <v>12</v>
      </c>
      <c r="C34" s="3">
        <v>4</v>
      </c>
      <c r="D34" s="5">
        <v>2.299797193727355E-3</v>
      </c>
      <c r="E34" s="5">
        <v>0.52205396297610951</v>
      </c>
      <c r="F34" s="5">
        <v>4.7956200784959553E-2</v>
      </c>
      <c r="G34" s="5">
        <v>2.6161975593762429E-2</v>
      </c>
      <c r="H34" s="5">
        <v>5.9840958851916579E-3</v>
      </c>
      <c r="I34" s="5">
        <v>1.8530041636863798E-2</v>
      </c>
      <c r="J34" s="5">
        <v>0.46325104092159503</v>
      </c>
      <c r="K34" s="5">
        <v>0.13612509554400251</v>
      </c>
      <c r="L34" s="5">
        <v>0.1180562933611201</v>
      </c>
      <c r="M34" s="5">
        <v>2.5529776156744361E-2</v>
      </c>
    </row>
    <row r="35" spans="1:13" x14ac:dyDescent="0.25">
      <c r="A35" s="3" t="s">
        <v>33</v>
      </c>
      <c r="B35" s="3">
        <v>12</v>
      </c>
      <c r="C35" s="3">
        <v>2</v>
      </c>
      <c r="D35" s="5">
        <v>4.5656238449264721E-3</v>
      </c>
      <c r="E35" s="5">
        <v>1.0363966127983091</v>
      </c>
      <c r="F35" s="5">
        <v>6.756940021138616E-2</v>
      </c>
      <c r="G35" s="5">
        <v>5.0870596252992839E-2</v>
      </c>
      <c r="H35" s="5">
        <v>1.1367342974481351E-2</v>
      </c>
      <c r="I35" s="5">
        <v>1.1912910226092321E-2</v>
      </c>
      <c r="J35" s="5">
        <v>0.29782275565230798</v>
      </c>
      <c r="K35" s="5">
        <v>0.1091462790299895</v>
      </c>
      <c r="L35" s="5">
        <v>8.9568130699571202E-2</v>
      </c>
      <c r="M35" s="5">
        <v>2.0738236206781519E-2</v>
      </c>
    </row>
    <row r="36" spans="1:13" x14ac:dyDescent="0.25">
      <c r="A36" s="3" t="s">
        <v>34</v>
      </c>
      <c r="B36" s="3">
        <v>72</v>
      </c>
      <c r="C36" s="3">
        <v>2</v>
      </c>
      <c r="D36" s="5">
        <v>2.8500529595401562E-2</v>
      </c>
      <c r="E36" s="5">
        <v>6.4696202181561553</v>
      </c>
      <c r="F36" s="5">
        <v>0.1688209986802636</v>
      </c>
      <c r="G36" s="5">
        <v>0.1215975332457583</v>
      </c>
      <c r="H36" s="5">
        <v>2.7591291787526749E-2</v>
      </c>
      <c r="I36" s="5">
        <v>6.937266435501846E-2</v>
      </c>
      <c r="J36" s="5">
        <v>1.7343166088754609</v>
      </c>
      <c r="K36" s="5">
        <v>0.26338690999178083</v>
      </c>
      <c r="L36" s="5">
        <v>0.18232589531506499</v>
      </c>
      <c r="M36" s="5">
        <v>4.2824883067870981E-2</v>
      </c>
    </row>
    <row r="37" spans="1:13" x14ac:dyDescent="0.25">
      <c r="A37" s="3" t="s">
        <v>35</v>
      </c>
      <c r="B37" s="3">
        <v>36</v>
      </c>
      <c r="C37" s="3">
        <v>8</v>
      </c>
      <c r="D37" s="5">
        <v>2.3528343502168141E-3</v>
      </c>
      <c r="E37" s="5">
        <v>0.5340933974992168</v>
      </c>
      <c r="F37" s="5">
        <v>4.8506023854948309E-2</v>
      </c>
      <c r="G37" s="5">
        <v>3.4944253929313732E-2</v>
      </c>
      <c r="H37" s="5">
        <v>7.8240703137055275E-3</v>
      </c>
      <c r="I37" s="5">
        <v>1.056305577592863E-2</v>
      </c>
      <c r="J37" s="5">
        <v>0.26407639439821579</v>
      </c>
      <c r="K37" s="5">
        <v>0.1027767277934486</v>
      </c>
      <c r="L37" s="5">
        <v>8.8056224151955714E-2</v>
      </c>
      <c r="M37" s="5">
        <v>1.9673359054125181E-2</v>
      </c>
    </row>
    <row r="38" spans="1:13" x14ac:dyDescent="0.25">
      <c r="A38" s="3" t="s">
        <v>36</v>
      </c>
      <c r="B38" s="3">
        <v>12</v>
      </c>
      <c r="C38" s="3">
        <v>2</v>
      </c>
      <c r="D38" s="5">
        <v>1.164691929314644E-2</v>
      </c>
      <c r="E38" s="5">
        <v>2.6438506795442409</v>
      </c>
      <c r="F38" s="5">
        <v>0.1079208936821153</v>
      </c>
      <c r="G38" s="5">
        <v>7.4394365791258354E-2</v>
      </c>
      <c r="H38" s="5">
        <v>1.6906329784850151E-2</v>
      </c>
      <c r="I38" s="5">
        <v>1.8440181729805209E-2</v>
      </c>
      <c r="J38" s="5">
        <v>0.46100454324513018</v>
      </c>
      <c r="K38" s="5">
        <v>0.1357946307105152</v>
      </c>
      <c r="L38" s="5">
        <v>0.1122523399664985</v>
      </c>
      <c r="M38" s="5">
        <v>2.413125816936362E-2</v>
      </c>
    </row>
    <row r="39" spans="1:13" x14ac:dyDescent="0.25">
      <c r="A39" s="3" t="s">
        <v>37</v>
      </c>
      <c r="B39" s="3">
        <v>24</v>
      </c>
      <c r="C39" s="3">
        <v>4</v>
      </c>
      <c r="D39" s="5">
        <v>8.7879802743703848E-3</v>
      </c>
      <c r="E39" s="5">
        <v>1.994871522282077</v>
      </c>
      <c r="F39" s="5">
        <v>9.3744227952287207E-2</v>
      </c>
      <c r="G39" s="5">
        <v>6.5318851462571242E-2</v>
      </c>
      <c r="H39" s="5">
        <v>1.5090075025341231E-2</v>
      </c>
      <c r="I39" s="5">
        <v>1.8556822611010521E-2</v>
      </c>
      <c r="J39" s="5">
        <v>0.4639205652752631</v>
      </c>
      <c r="K39" s="5">
        <v>0.13622342900914849</v>
      </c>
      <c r="L39" s="5">
        <v>0.1153144657012431</v>
      </c>
      <c r="M39" s="5">
        <v>2.634836051208931E-2</v>
      </c>
    </row>
    <row r="40" spans="1:13" x14ac:dyDescent="0.25">
      <c r="A40" s="3" t="s">
        <v>38</v>
      </c>
      <c r="B40" s="3">
        <v>24</v>
      </c>
      <c r="C40" s="3">
        <v>2</v>
      </c>
      <c r="D40" s="5">
        <v>6.8652632800382182E-3</v>
      </c>
      <c r="E40" s="5">
        <v>1.558414764568675</v>
      </c>
      <c r="F40" s="5">
        <v>8.2856884324950447E-2</v>
      </c>
      <c r="G40" s="5">
        <v>6.3164508117840024E-2</v>
      </c>
      <c r="H40" s="5">
        <v>1.422342146371857E-2</v>
      </c>
      <c r="I40" s="5">
        <v>1.157493145917167E-2</v>
      </c>
      <c r="J40" s="5">
        <v>0.28937328647929178</v>
      </c>
      <c r="K40" s="5">
        <v>0.1075868554200357</v>
      </c>
      <c r="L40" s="5">
        <v>8.6763277864946253E-2</v>
      </c>
      <c r="M40" s="5">
        <v>2.0307412096501189E-2</v>
      </c>
    </row>
    <row r="41" spans="1:13" x14ac:dyDescent="0.25">
      <c r="A41" s="3" t="s">
        <v>39</v>
      </c>
      <c r="B41" s="3">
        <v>24</v>
      </c>
      <c r="C41" s="3">
        <v>4</v>
      </c>
      <c r="D41" s="5">
        <v>9.7167964778830506E-3</v>
      </c>
      <c r="E41" s="5">
        <v>2.2057128004794531</v>
      </c>
      <c r="F41" s="5">
        <v>9.8573812333109301E-2</v>
      </c>
      <c r="G41" s="5">
        <v>7.8122340053647293E-2</v>
      </c>
      <c r="H41" s="5">
        <v>1.8389262123995071E-2</v>
      </c>
      <c r="I41" s="5">
        <v>1.2409702744665661E-2</v>
      </c>
      <c r="J41" s="5">
        <v>0.31024256861664162</v>
      </c>
      <c r="K41" s="5">
        <v>0.1113988453470935</v>
      </c>
      <c r="L41" s="5">
        <v>8.7088474103412278E-2</v>
      </c>
      <c r="M41" s="5">
        <v>2.006242646577204E-2</v>
      </c>
    </row>
    <row r="42" spans="1:13" x14ac:dyDescent="0.25">
      <c r="A42" s="3" t="s">
        <v>40</v>
      </c>
      <c r="B42" s="3">
        <v>60</v>
      </c>
      <c r="C42" s="3">
        <v>3</v>
      </c>
      <c r="D42" s="5">
        <v>4.3788598593200889E-2</v>
      </c>
      <c r="E42" s="5">
        <v>9.940011880656602</v>
      </c>
      <c r="F42" s="5">
        <v>0.20925725457723299</v>
      </c>
      <c r="G42" s="5">
        <v>0.16470080440084611</v>
      </c>
      <c r="H42" s="5">
        <v>3.7084846363431997E-2</v>
      </c>
      <c r="I42" s="5">
        <v>2.3737181296474862E-2</v>
      </c>
      <c r="J42" s="5">
        <v>0.59342953241187157</v>
      </c>
      <c r="K42" s="5">
        <v>0.1540687550948435</v>
      </c>
      <c r="L42" s="5">
        <v>0.1162229467844471</v>
      </c>
      <c r="M42" s="5">
        <v>2.7571970564793349E-2</v>
      </c>
    </row>
    <row r="43" spans="1:13" x14ac:dyDescent="0.25">
      <c r="A43" s="3" t="s">
        <v>41</v>
      </c>
      <c r="B43" s="3">
        <v>72</v>
      </c>
      <c r="C43" s="3">
        <v>3</v>
      </c>
      <c r="D43" s="5">
        <v>1.7351775617020389E-2</v>
      </c>
      <c r="E43" s="5">
        <v>3.9388530650636282</v>
      </c>
      <c r="F43" s="5">
        <v>0.13172613870079239</v>
      </c>
      <c r="G43" s="5">
        <v>0.1030922599392583</v>
      </c>
      <c r="H43" s="5">
        <v>2.3942965549142419E-2</v>
      </c>
      <c r="I43" s="5">
        <v>2.0748223166453809E-2</v>
      </c>
      <c r="J43" s="5">
        <v>0.5187055791613453</v>
      </c>
      <c r="K43" s="5">
        <v>0.14404243529756711</v>
      </c>
      <c r="L43" s="5">
        <v>0.12009166614326899</v>
      </c>
      <c r="M43" s="5">
        <v>4.209723323085348E-2</v>
      </c>
    </row>
    <row r="44" spans="1:13" x14ac:dyDescent="0.25">
      <c r="A44" s="3" t="s">
        <v>42</v>
      </c>
      <c r="B44" s="3">
        <v>36</v>
      </c>
      <c r="C44" s="3">
        <v>2</v>
      </c>
      <c r="D44" s="5">
        <v>1.8512774635079918E-2</v>
      </c>
      <c r="E44" s="5">
        <v>4.2023998421631434</v>
      </c>
      <c r="F44" s="5">
        <v>0.13606165747586621</v>
      </c>
      <c r="G44" s="5">
        <v>9.1227270706378413E-2</v>
      </c>
      <c r="H44" s="5">
        <v>2.1410936311975999E-2</v>
      </c>
      <c r="I44" s="5">
        <v>2.2723163902264601E-2</v>
      </c>
      <c r="J44" s="5">
        <v>0.56807909755661512</v>
      </c>
      <c r="K44" s="5">
        <v>0.15074204424202489</v>
      </c>
      <c r="L44" s="5">
        <v>0.1337750884597883</v>
      </c>
      <c r="M44" s="5">
        <v>2.9993555651377318E-2</v>
      </c>
    </row>
    <row r="45" spans="1:13" x14ac:dyDescent="0.25">
      <c r="A45" s="3" t="s">
        <v>43</v>
      </c>
      <c r="B45" s="3">
        <v>12</v>
      </c>
      <c r="C45" s="3">
        <v>2</v>
      </c>
      <c r="D45" s="5">
        <v>7.9184860196326676E-3</v>
      </c>
      <c r="E45" s="5">
        <v>1.7974963264566159</v>
      </c>
      <c r="F45" s="5">
        <v>8.8985875393978495E-2</v>
      </c>
      <c r="G45" s="5">
        <v>6.339368068935633E-2</v>
      </c>
      <c r="H45" s="5">
        <v>1.438872341348995E-2</v>
      </c>
      <c r="I45" s="5">
        <v>1.4897641887359481E-2</v>
      </c>
      <c r="J45" s="5">
        <v>0.37244104718398702</v>
      </c>
      <c r="K45" s="5">
        <v>0.1220558965693976</v>
      </c>
      <c r="L45" s="5">
        <v>7.3885118505819525E-2</v>
      </c>
      <c r="M45" s="5">
        <v>1.7289212025327062E-2</v>
      </c>
    </row>
    <row r="46" spans="1:13" x14ac:dyDescent="0.25">
      <c r="A46" s="3" t="s">
        <v>44</v>
      </c>
      <c r="B46" s="3">
        <v>12</v>
      </c>
      <c r="C46" s="3">
        <v>2</v>
      </c>
      <c r="D46" s="5">
        <v>1.1300694554591619E-2</v>
      </c>
      <c r="E46" s="5">
        <v>2.5652576638922979</v>
      </c>
      <c r="F46" s="5">
        <v>0.10630472498714071</v>
      </c>
      <c r="G46" s="5">
        <v>8.0208553575168678E-2</v>
      </c>
      <c r="H46" s="5">
        <v>1.8293220121151449E-2</v>
      </c>
      <c r="I46" s="5">
        <v>1.200661040054604E-2</v>
      </c>
      <c r="J46" s="5">
        <v>0.3001652600136509</v>
      </c>
      <c r="K46" s="5">
        <v>0.10957467955940391</v>
      </c>
      <c r="L46" s="5">
        <v>9.394912674238938E-2</v>
      </c>
      <c r="M46" s="5">
        <v>1.9891808494715921E-2</v>
      </c>
    </row>
    <row r="47" spans="1:13" x14ac:dyDescent="0.25">
      <c r="A47" s="3" t="s">
        <v>45</v>
      </c>
      <c r="B47" s="3">
        <v>48</v>
      </c>
      <c r="C47" s="3">
        <v>12</v>
      </c>
      <c r="D47" s="5">
        <v>7.0649678538196002E-3</v>
      </c>
      <c r="E47" s="5">
        <v>1.603747702817049</v>
      </c>
      <c r="F47" s="5">
        <v>8.4053363132117448E-2</v>
      </c>
      <c r="G47" s="5">
        <v>6.3151790855699386E-2</v>
      </c>
      <c r="H47" s="5">
        <v>1.466770992785936E-2</v>
      </c>
      <c r="I47" s="5">
        <v>3.3176694619944172E-2</v>
      </c>
      <c r="J47" s="5">
        <v>0.82941736549860423</v>
      </c>
      <c r="K47" s="5">
        <v>0.18214470791089199</v>
      </c>
      <c r="L47" s="5">
        <v>0.15173013732801241</v>
      </c>
      <c r="M47" s="5">
        <v>3.2199077721374668E-2</v>
      </c>
    </row>
    <row r="48" spans="1:13" x14ac:dyDescent="0.25">
      <c r="A48" s="3" t="s">
        <v>46</v>
      </c>
      <c r="B48" s="3">
        <v>24</v>
      </c>
      <c r="C48" s="3">
        <v>2</v>
      </c>
      <c r="D48" s="5">
        <v>1.080308870352638E-2</v>
      </c>
      <c r="E48" s="5">
        <v>2.452301135700488</v>
      </c>
      <c r="F48" s="5">
        <v>0.1039379079235597</v>
      </c>
      <c r="G48" s="5">
        <v>8.3047208007923992E-2</v>
      </c>
      <c r="H48" s="5">
        <v>1.807064586310974E-2</v>
      </c>
      <c r="I48" s="5">
        <v>2.9868523743363341E-2</v>
      </c>
      <c r="J48" s="5">
        <v>0.74671309358408344</v>
      </c>
      <c r="K48" s="5">
        <v>0.17282512474569009</v>
      </c>
      <c r="L48" s="5">
        <v>0.14842573427250541</v>
      </c>
      <c r="M48" s="5">
        <v>3.1711471479711879E-2</v>
      </c>
    </row>
    <row r="49" spans="1:13" x14ac:dyDescent="0.25">
      <c r="A49" s="3" t="s">
        <v>47</v>
      </c>
      <c r="B49" s="3">
        <v>12</v>
      </c>
      <c r="C49" s="3">
        <v>2</v>
      </c>
      <c r="D49" s="5">
        <v>4.4924941955036199E-2</v>
      </c>
      <c r="E49" s="5">
        <v>10.19796182379322</v>
      </c>
      <c r="F49" s="5">
        <v>0.21195504701477669</v>
      </c>
      <c r="G49" s="5">
        <v>0.11947877023558789</v>
      </c>
      <c r="H49" s="5">
        <v>3.0868219007028921E-2</v>
      </c>
      <c r="I49" s="5">
        <v>3.0781919070347458E-2</v>
      </c>
      <c r="J49" s="5">
        <v>0.76954797675868658</v>
      </c>
      <c r="K49" s="5">
        <v>0.17544776735640569</v>
      </c>
      <c r="L49" s="5">
        <v>0.1332169426369168</v>
      </c>
      <c r="M49" s="5">
        <v>2.8864439530989241E-2</v>
      </c>
    </row>
    <row r="50" spans="1:13" x14ac:dyDescent="0.25">
      <c r="A50" s="3" t="s">
        <v>48</v>
      </c>
      <c r="B50" s="3">
        <v>12</v>
      </c>
      <c r="C50" s="3">
        <v>2</v>
      </c>
      <c r="D50" s="5">
        <v>1.2877037062319191E-2</v>
      </c>
      <c r="E50" s="5">
        <v>2.9230874131464559</v>
      </c>
      <c r="F50" s="5">
        <v>0.1134770331931497</v>
      </c>
      <c r="G50" s="5">
        <v>8.1359493559097731E-2</v>
      </c>
      <c r="H50" s="5">
        <v>1.922101214628124E-2</v>
      </c>
      <c r="I50" s="5">
        <v>1.3527947371120969E-2</v>
      </c>
      <c r="J50" s="5">
        <v>0.33819868427802419</v>
      </c>
      <c r="K50" s="5">
        <v>0.11630970454403609</v>
      </c>
      <c r="L50" s="5">
        <v>8.7954246466965286E-2</v>
      </c>
      <c r="M50" s="5">
        <v>1.9986472504549241E-2</v>
      </c>
    </row>
    <row r="51" spans="1:13" x14ac:dyDescent="0.25">
      <c r="A51" s="3" t="s">
        <v>49</v>
      </c>
      <c r="B51" s="3">
        <v>60</v>
      </c>
      <c r="C51" s="3">
        <v>2</v>
      </c>
      <c r="D51" s="5">
        <v>3.36351848216878E-2</v>
      </c>
      <c r="E51" s="5">
        <v>7.6351869545231299</v>
      </c>
      <c r="F51" s="5">
        <v>0.1833989771555114</v>
      </c>
      <c r="G51" s="5">
        <v>0.10919704194371541</v>
      </c>
      <c r="H51" s="5">
        <v>2.6445815911952861E-2</v>
      </c>
      <c r="I51" s="5">
        <v>1.5713042086223129E-2</v>
      </c>
      <c r="J51" s="5">
        <v>0.39282605215557831</v>
      </c>
      <c r="K51" s="5">
        <v>0.12535167364747521</v>
      </c>
      <c r="L51" s="5">
        <v>8.6705697780857016E-2</v>
      </c>
      <c r="M51" s="5">
        <v>2.1146592403948401E-2</v>
      </c>
    </row>
    <row r="52" spans="1:13" x14ac:dyDescent="0.25">
      <c r="A52" s="3" t="s">
        <v>50</v>
      </c>
      <c r="B52" s="3">
        <v>72</v>
      </c>
      <c r="C52" s="3">
        <v>2</v>
      </c>
      <c r="D52" s="5">
        <v>1.573954735971167E-2</v>
      </c>
      <c r="E52" s="5">
        <v>3.5728772506545479</v>
      </c>
      <c r="F52" s="5">
        <v>0.1254573527526851</v>
      </c>
      <c r="G52" s="5">
        <v>9.0320993167599978E-2</v>
      </c>
      <c r="H52" s="5">
        <v>2.0723850504760929E-2</v>
      </c>
      <c r="I52" s="5">
        <v>1.4464705289503209E-2</v>
      </c>
      <c r="J52" s="5">
        <v>0.36161763223758031</v>
      </c>
      <c r="K52" s="5">
        <v>0.1202693031887323</v>
      </c>
      <c r="L52" s="5">
        <v>0.102220123160197</v>
      </c>
      <c r="M52" s="5">
        <v>2.4712123289475519E-2</v>
      </c>
    </row>
    <row r="53" spans="1:13" x14ac:dyDescent="0.25">
      <c r="A53" s="3" t="s">
        <v>51</v>
      </c>
      <c r="B53" s="3">
        <v>12</v>
      </c>
      <c r="C53" s="3">
        <v>2</v>
      </c>
      <c r="D53" s="5">
        <v>0.18069176429490871</v>
      </c>
      <c r="E53" s="5">
        <v>41.017030494944272</v>
      </c>
      <c r="F53" s="5">
        <v>0.42507853897239822</v>
      </c>
      <c r="G53" s="5">
        <v>0.30925218596683052</v>
      </c>
      <c r="H53" s="5">
        <v>7.62199405189075E-2</v>
      </c>
      <c r="I53" s="5">
        <v>0.25479354326544312</v>
      </c>
      <c r="J53" s="5">
        <v>6.3698385816360794</v>
      </c>
      <c r="K53" s="5">
        <v>0.5047707828960023</v>
      </c>
      <c r="L53" s="5">
        <v>0.46959424969484193</v>
      </c>
      <c r="M53" s="5">
        <v>0.17088646120468939</v>
      </c>
    </row>
    <row r="54" spans="1:13" x14ac:dyDescent="0.25">
      <c r="A54" s="3" t="s">
        <v>52</v>
      </c>
      <c r="B54" s="3">
        <v>12</v>
      </c>
      <c r="C54" s="3">
        <v>2</v>
      </c>
      <c r="D54" s="5">
        <v>7.9430431504818322E-3</v>
      </c>
      <c r="E54" s="5">
        <v>1.8030707951593761</v>
      </c>
      <c r="F54" s="5">
        <v>8.9123751887371927E-2</v>
      </c>
      <c r="G54" s="5">
        <v>6.6122380333494685E-2</v>
      </c>
      <c r="H54" s="5">
        <v>1.466206996588356E-2</v>
      </c>
      <c r="I54" s="5">
        <v>2.1003876471283881E-2</v>
      </c>
      <c r="J54" s="5">
        <v>0.52509691178209694</v>
      </c>
      <c r="K54" s="5">
        <v>0.14492714194133499</v>
      </c>
      <c r="L54" s="5">
        <v>0.1197485660976059</v>
      </c>
      <c r="M54" s="5">
        <v>2.620199770452241E-2</v>
      </c>
    </row>
  </sheetData>
  <mergeCells count="3">
    <mergeCell ref="D1:H1"/>
    <mergeCell ref="I1:M1"/>
    <mergeCell ref="B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D9F8B-1D1E-4D9B-9D87-FAE083D88A10}">
  <dimension ref="A1:M54"/>
  <sheetViews>
    <sheetView workbookViewId="0">
      <selection activeCell="K2" sqref="K2"/>
    </sheetView>
  </sheetViews>
  <sheetFormatPr defaultRowHeight="15" x14ac:dyDescent="0.25"/>
  <cols>
    <col min="1" max="1" width="9.140625" style="14"/>
    <col min="2" max="2" width="8.28515625" style="14" bestFit="1" customWidth="1"/>
    <col min="3" max="3" width="11.7109375" style="14" customWidth="1"/>
    <col min="4" max="16384" width="9.140625" style="14"/>
  </cols>
  <sheetData>
    <row r="1" spans="1:13" ht="15.75" x14ac:dyDescent="0.25">
      <c r="A1" s="12" t="s">
        <v>58</v>
      </c>
      <c r="D1" s="11" t="s">
        <v>56</v>
      </c>
      <c r="E1" s="11"/>
      <c r="F1" s="11"/>
      <c r="G1" s="11"/>
      <c r="H1" s="11"/>
      <c r="I1" s="11" t="s">
        <v>57</v>
      </c>
      <c r="J1" s="11"/>
      <c r="K1" s="11"/>
      <c r="L1" s="11"/>
      <c r="M1" s="11"/>
    </row>
    <row r="2" spans="1:13" ht="15.75" x14ac:dyDescent="0.25">
      <c r="A2" s="7" t="s">
        <v>0</v>
      </c>
      <c r="B2" s="6" t="s">
        <v>92</v>
      </c>
      <c r="C2" s="6" t="s">
        <v>93</v>
      </c>
      <c r="D2" s="7" t="s">
        <v>58</v>
      </c>
      <c r="E2" s="7" t="s">
        <v>59</v>
      </c>
      <c r="F2" s="7" t="s">
        <v>60</v>
      </c>
      <c r="G2" s="7" t="s">
        <v>61</v>
      </c>
      <c r="H2" s="7" t="s">
        <v>62</v>
      </c>
      <c r="I2" s="7" t="s">
        <v>58</v>
      </c>
      <c r="J2" s="7" t="s">
        <v>59</v>
      </c>
      <c r="K2" s="7" t="s">
        <v>60</v>
      </c>
      <c r="L2" s="7" t="s">
        <v>61</v>
      </c>
      <c r="M2" s="7" t="s">
        <v>62</v>
      </c>
    </row>
    <row r="3" spans="1:13" ht="15.75" x14ac:dyDescent="0.25">
      <c r="A3" s="10" t="s">
        <v>1</v>
      </c>
      <c r="B3" t="s">
        <v>67</v>
      </c>
      <c r="C3" t="s">
        <v>68</v>
      </c>
      <c r="D3">
        <v>2.3956267386546388E-2</v>
      </c>
      <c r="E3">
        <v>5.390160161972938</v>
      </c>
      <c r="F3">
        <v>0.1547781230876844</v>
      </c>
      <c r="G3">
        <v>4.8003390522197438E-2</v>
      </c>
      <c r="H3">
        <v>1.0457289587262081E-2</v>
      </c>
      <c r="I3">
        <v>1.6523536548237851E-3</v>
      </c>
      <c r="J3">
        <v>4.1308841370594623E-2</v>
      </c>
      <c r="K3">
        <v>4.0649153187044193E-2</v>
      </c>
      <c r="L3">
        <v>3.0515986643712939E-2</v>
      </c>
      <c r="M3">
        <v>6.5823416000146294E-3</v>
      </c>
    </row>
    <row r="4" spans="1:13" ht="15.75" x14ac:dyDescent="0.25">
      <c r="A4" s="10" t="s">
        <v>2</v>
      </c>
      <c r="B4" t="s">
        <v>69</v>
      </c>
      <c r="C4" t="s">
        <v>70</v>
      </c>
      <c r="D4">
        <v>4.4328741642121763E-2</v>
      </c>
      <c r="E4">
        <v>9.973966869477394</v>
      </c>
      <c r="F4">
        <v>0.21054391855886451</v>
      </c>
      <c r="G4">
        <v>0.1486791049491917</v>
      </c>
      <c r="H4">
        <v>3.7257832846059963E-2</v>
      </c>
      <c r="I4">
        <v>2.5120301315716999E-2</v>
      </c>
      <c r="J4">
        <v>0.62800753289292499</v>
      </c>
      <c r="K4">
        <v>0.15849385261175589</v>
      </c>
      <c r="L4">
        <v>0.1206689252931913</v>
      </c>
      <c r="M4">
        <v>3.163367506300431E-2</v>
      </c>
    </row>
    <row r="5" spans="1:13" ht="15.75" x14ac:dyDescent="0.25">
      <c r="A5" s="10" t="s">
        <v>3</v>
      </c>
      <c r="B5" t="s">
        <v>71</v>
      </c>
      <c r="C5" t="s">
        <v>72</v>
      </c>
      <c r="D5">
        <v>4.5560536546559397E-3</v>
      </c>
      <c r="E5">
        <v>1.0251120722975871</v>
      </c>
      <c r="F5">
        <v>6.7498545574374708E-2</v>
      </c>
      <c r="G5">
        <v>4.6550407492345507E-2</v>
      </c>
      <c r="H5">
        <v>1.019041464349627E-2</v>
      </c>
      <c r="I5">
        <v>1.7065740619597229E-3</v>
      </c>
      <c r="J5">
        <v>4.2664351548993083E-2</v>
      </c>
      <c r="K5">
        <v>4.1310701542817241E-2</v>
      </c>
      <c r="L5">
        <v>3.0809732067542971E-2</v>
      </c>
      <c r="M5">
        <v>6.6119024469356294E-3</v>
      </c>
    </row>
    <row r="6" spans="1:13" ht="15.75" x14ac:dyDescent="0.25">
      <c r="A6" s="10" t="s">
        <v>4</v>
      </c>
      <c r="B6" t="s">
        <v>67</v>
      </c>
      <c r="C6" t="s">
        <v>73</v>
      </c>
      <c r="D6">
        <v>2.671683535735753E-2</v>
      </c>
      <c r="E6">
        <v>6.0112879554054413</v>
      </c>
      <c r="F6">
        <v>0.16345285362255851</v>
      </c>
      <c r="G6">
        <v>5.7926269934374712E-2</v>
      </c>
      <c r="H6">
        <v>1.264651159260374E-2</v>
      </c>
      <c r="I6">
        <v>2.569422672706934E-3</v>
      </c>
      <c r="J6">
        <v>6.4235566817673354E-2</v>
      </c>
      <c r="K6">
        <v>5.0689472996934333E-2</v>
      </c>
      <c r="L6">
        <v>4.3501475657150623E-2</v>
      </c>
      <c r="M6">
        <v>9.9839123326801432E-3</v>
      </c>
    </row>
    <row r="7" spans="1:13" ht="15.75" x14ac:dyDescent="0.25">
      <c r="A7" s="10" t="s">
        <v>5</v>
      </c>
      <c r="B7" t="s">
        <v>74</v>
      </c>
      <c r="C7" t="s">
        <v>75</v>
      </c>
      <c r="D7">
        <v>1.8567604321016919E-3</v>
      </c>
      <c r="E7">
        <v>0.41777109722288069</v>
      </c>
      <c r="F7">
        <v>4.3090143096788297E-2</v>
      </c>
      <c r="G7">
        <v>3.2548004827522688E-2</v>
      </c>
      <c r="H7">
        <v>7.1252161301264636E-3</v>
      </c>
      <c r="I7">
        <v>1.13524828508682E-3</v>
      </c>
      <c r="J7">
        <v>2.8381207127170519E-2</v>
      </c>
      <c r="K7">
        <v>3.3693445728907277E-2</v>
      </c>
      <c r="L7">
        <v>2.7307377665813311E-2</v>
      </c>
      <c r="M7">
        <v>5.9352797546002953E-3</v>
      </c>
    </row>
    <row r="8" spans="1:13" ht="15.75" x14ac:dyDescent="0.25">
      <c r="A8" s="10" t="s">
        <v>6</v>
      </c>
      <c r="B8" t="s">
        <v>76</v>
      </c>
      <c r="C8" t="s">
        <v>77</v>
      </c>
      <c r="D8">
        <v>9.0467275475497433E-2</v>
      </c>
      <c r="E8">
        <v>20.355136981986899</v>
      </c>
      <c r="F8">
        <v>0.30077778421202828</v>
      </c>
      <c r="G8">
        <v>0.2082544319686967</v>
      </c>
      <c r="H8">
        <v>5.2671356322989617E-2</v>
      </c>
      <c r="I8">
        <v>6.5659614205683503E-2</v>
      </c>
      <c r="J8">
        <v>1.6414903551420881</v>
      </c>
      <c r="K8">
        <v>0.25624132025433272</v>
      </c>
      <c r="L8">
        <v>0.18490462617264419</v>
      </c>
      <c r="M8">
        <v>5.5645811572241938E-2</v>
      </c>
    </row>
    <row r="9" spans="1:13" ht="15.75" x14ac:dyDescent="0.25">
      <c r="A9" s="10" t="s">
        <v>7</v>
      </c>
      <c r="B9" t="s">
        <v>78</v>
      </c>
      <c r="C9" t="s">
        <v>79</v>
      </c>
      <c r="D9">
        <v>2.5117543494927771E-2</v>
      </c>
      <c r="E9">
        <v>5.6514472863587466</v>
      </c>
      <c r="F9">
        <v>0.15848515228540419</v>
      </c>
      <c r="G9">
        <v>6.446813501322908E-2</v>
      </c>
      <c r="H9">
        <v>1.475129896181139E-2</v>
      </c>
      <c r="I9">
        <v>4.712426318825489E-3</v>
      </c>
      <c r="J9">
        <v>0.11781065797063731</v>
      </c>
      <c r="K9">
        <v>6.8647114424609926E-2</v>
      </c>
      <c r="L9">
        <v>5.6987721840788513E-2</v>
      </c>
      <c r="M9">
        <v>1.223267856174033E-2</v>
      </c>
    </row>
    <row r="10" spans="1:13" ht="15.75" x14ac:dyDescent="0.25">
      <c r="A10" s="10" t="s">
        <v>8</v>
      </c>
      <c r="B10" t="s">
        <v>80</v>
      </c>
      <c r="C10" t="s">
        <v>81</v>
      </c>
      <c r="D10">
        <v>1.3468311344122481E-2</v>
      </c>
      <c r="E10">
        <v>3.0303700524275561</v>
      </c>
      <c r="F10">
        <v>0.1160530540060126</v>
      </c>
      <c r="G10">
        <v>8.1668245183176433E-2</v>
      </c>
      <c r="H10">
        <v>1.828362798938649E-2</v>
      </c>
      <c r="I10">
        <v>5.7346942768421094E-3</v>
      </c>
      <c r="J10">
        <v>0.14336735692105271</v>
      </c>
      <c r="K10">
        <v>7.5727764240350506E-2</v>
      </c>
      <c r="L10">
        <v>6.2513964061723937E-2</v>
      </c>
      <c r="M10">
        <v>1.351532449945188E-2</v>
      </c>
    </row>
    <row r="11" spans="1:13" ht="15.75" x14ac:dyDescent="0.25">
      <c r="A11" s="10" t="s">
        <v>9</v>
      </c>
      <c r="B11" t="s">
        <v>82</v>
      </c>
      <c r="C11" t="s">
        <v>70</v>
      </c>
      <c r="D11">
        <v>5.9987468563525506E-3</v>
      </c>
      <c r="E11">
        <v>1.349718042679324</v>
      </c>
      <c r="F11">
        <v>7.7451577494280582E-2</v>
      </c>
      <c r="G11">
        <v>5.5851842479249972E-2</v>
      </c>
      <c r="H11">
        <v>1.2751287391825629E-2</v>
      </c>
      <c r="I11">
        <v>6.8952851081570321E-3</v>
      </c>
      <c r="J11">
        <v>0.1723821277039258</v>
      </c>
      <c r="K11">
        <v>8.3037853465495068E-2</v>
      </c>
      <c r="L11">
        <v>6.9534626497294985E-2</v>
      </c>
      <c r="M11">
        <v>1.527302242294578E-2</v>
      </c>
    </row>
    <row r="12" spans="1:13" ht="15.75" x14ac:dyDescent="0.25">
      <c r="A12" s="10" t="s">
        <v>10</v>
      </c>
      <c r="B12" t="s">
        <v>83</v>
      </c>
      <c r="C12" t="s">
        <v>84</v>
      </c>
      <c r="D12">
        <v>3.030423042402116E-2</v>
      </c>
      <c r="E12">
        <v>6.8184518454047636</v>
      </c>
      <c r="F12">
        <v>0.17408110300667659</v>
      </c>
      <c r="G12">
        <v>5.7434731525548857E-2</v>
      </c>
      <c r="H12">
        <v>1.238914243309997E-2</v>
      </c>
      <c r="I12">
        <v>1.9567811476984821E-2</v>
      </c>
      <c r="J12">
        <v>0.4891952869246205</v>
      </c>
      <c r="K12">
        <v>0.1398849937519562</v>
      </c>
      <c r="L12">
        <v>0.1205152126619131</v>
      </c>
      <c r="M12">
        <v>2.8420173684097879E-2</v>
      </c>
    </row>
    <row r="13" spans="1:13" ht="15.75" x14ac:dyDescent="0.25">
      <c r="A13" s="10" t="s">
        <v>11</v>
      </c>
      <c r="B13" t="s">
        <v>85</v>
      </c>
      <c r="C13" t="s">
        <v>72</v>
      </c>
      <c r="D13">
        <v>6.3534026013966176E-3</v>
      </c>
      <c r="E13">
        <v>1.4295155853142389</v>
      </c>
      <c r="F13">
        <v>7.9708234213264423E-2</v>
      </c>
      <c r="G13">
        <v>5.199392222783783E-2</v>
      </c>
      <c r="H13">
        <v>1.1623784190652209E-2</v>
      </c>
      <c r="I13">
        <v>1.0760577048979311E-2</v>
      </c>
      <c r="J13">
        <v>0.26901442622448257</v>
      </c>
      <c r="K13">
        <v>0.1037332012856988</v>
      </c>
      <c r="L13">
        <v>7.8843401654402609E-2</v>
      </c>
      <c r="M13">
        <v>1.844503672824141E-2</v>
      </c>
    </row>
    <row r="14" spans="1:13" ht="15.75" x14ac:dyDescent="0.25">
      <c r="A14" s="10" t="s">
        <v>12</v>
      </c>
      <c r="B14" t="s">
        <v>86</v>
      </c>
      <c r="C14" t="s">
        <v>72</v>
      </c>
      <c r="D14">
        <v>1.503668084924855E-2</v>
      </c>
      <c r="E14">
        <v>3.3832531910809229</v>
      </c>
      <c r="F14">
        <v>0.1226241446422708</v>
      </c>
      <c r="G14">
        <v>6.9275130528875434E-2</v>
      </c>
      <c r="H14">
        <v>1.6863915953529669E-2</v>
      </c>
      <c r="I14">
        <v>1.3874877937767561E-2</v>
      </c>
      <c r="J14">
        <v>0.34687194844418878</v>
      </c>
      <c r="K14">
        <v>0.1177916717674368</v>
      </c>
      <c r="L14">
        <v>0.10239154468181209</v>
      </c>
      <c r="M14">
        <v>2.5298850220002451E-2</v>
      </c>
    </row>
    <row r="15" spans="1:13" ht="15.75" x14ac:dyDescent="0.25">
      <c r="A15" s="10" t="s">
        <v>13</v>
      </c>
      <c r="B15" t="s">
        <v>83</v>
      </c>
      <c r="C15" t="s">
        <v>70</v>
      </c>
      <c r="D15">
        <v>8.397329585907479E-3</v>
      </c>
      <c r="E15">
        <v>1.889399156829183</v>
      </c>
      <c r="F15">
        <v>9.1636944437860204E-2</v>
      </c>
      <c r="G15">
        <v>6.3033910930199097E-2</v>
      </c>
      <c r="H15">
        <v>1.410037414977751E-2</v>
      </c>
      <c r="I15">
        <v>5.9118923238099764E-3</v>
      </c>
      <c r="J15">
        <v>0.14779730809524941</v>
      </c>
      <c r="K15">
        <v>7.6888830943186895E-2</v>
      </c>
      <c r="L15">
        <v>5.6048127656837643E-2</v>
      </c>
      <c r="M15">
        <v>1.3397526030151419E-2</v>
      </c>
    </row>
    <row r="16" spans="1:13" ht="15.75" x14ac:dyDescent="0.25">
      <c r="A16" s="10" t="s">
        <v>14</v>
      </c>
      <c r="B16" t="s">
        <v>74</v>
      </c>
      <c r="C16" t="s">
        <v>68</v>
      </c>
      <c r="D16">
        <v>0.79051872298375292</v>
      </c>
      <c r="E16">
        <v>177.86671267134449</v>
      </c>
      <c r="F16">
        <v>0.88911119832322039</v>
      </c>
      <c r="G16">
        <v>0.26870268728347341</v>
      </c>
      <c r="H16">
        <v>6.492665947867364E-2</v>
      </c>
      <c r="I16">
        <v>5.7137748344755053E-2</v>
      </c>
      <c r="J16">
        <v>1.4284437086188759</v>
      </c>
      <c r="K16">
        <v>0.23903503581014029</v>
      </c>
      <c r="L16">
        <v>0.1784407495879162</v>
      </c>
      <c r="M16">
        <v>4.1391422240679862E-2</v>
      </c>
    </row>
    <row r="17" spans="1:13" ht="15.75" x14ac:dyDescent="0.25">
      <c r="A17" s="10" t="s">
        <v>15</v>
      </c>
      <c r="B17" t="s">
        <v>80</v>
      </c>
      <c r="C17" t="s">
        <v>68</v>
      </c>
      <c r="D17">
        <v>3.1275522462949658E-2</v>
      </c>
      <c r="E17">
        <v>7.036992554163672</v>
      </c>
      <c r="F17">
        <v>0.17684886898973839</v>
      </c>
      <c r="G17">
        <v>6.9832771149232017E-2</v>
      </c>
      <c r="H17">
        <v>1.529882854257352E-2</v>
      </c>
      <c r="I17">
        <v>3.1346152590227758E-2</v>
      </c>
      <c r="J17">
        <v>0.78365381475569396</v>
      </c>
      <c r="K17">
        <v>0.17704844701444791</v>
      </c>
      <c r="L17">
        <v>0.14635969638573479</v>
      </c>
      <c r="M17">
        <v>3.5962267262436461E-2</v>
      </c>
    </row>
    <row r="18" spans="1:13" ht="15.75" x14ac:dyDescent="0.25">
      <c r="A18" s="10" t="s">
        <v>16</v>
      </c>
      <c r="B18" t="s">
        <v>82</v>
      </c>
      <c r="C18" t="s">
        <v>77</v>
      </c>
      <c r="D18">
        <v>0.99443711693604797</v>
      </c>
      <c r="E18">
        <v>223.74835131061079</v>
      </c>
      <c r="F18">
        <v>0.99721467946277642</v>
      </c>
      <c r="G18">
        <v>0.25027032293216012</v>
      </c>
      <c r="H18">
        <v>5.3250064804885068E-2</v>
      </c>
      <c r="I18">
        <v>1.2451841668825099E-2</v>
      </c>
      <c r="J18">
        <v>0.31129604172062753</v>
      </c>
      <c r="K18">
        <v>0.1115878204322725</v>
      </c>
      <c r="L18">
        <v>9.2345798941538784E-2</v>
      </c>
      <c r="M18">
        <v>2.0081654961791508E-2</v>
      </c>
    </row>
    <row r="19" spans="1:13" ht="15.75" x14ac:dyDescent="0.25">
      <c r="A19" s="10" t="s">
        <v>17</v>
      </c>
      <c r="B19" t="s">
        <v>78</v>
      </c>
      <c r="C19" t="s">
        <v>73</v>
      </c>
      <c r="D19">
        <v>2.3176686782675811E-2</v>
      </c>
      <c r="E19">
        <v>5.2147545261020536</v>
      </c>
      <c r="F19">
        <v>0.15223891349676599</v>
      </c>
      <c r="G19">
        <v>5.9700332247111097E-2</v>
      </c>
      <c r="H19">
        <v>1.3122140426026311E-2</v>
      </c>
      <c r="I19">
        <v>3.0210735970159718E-3</v>
      </c>
      <c r="J19">
        <v>7.5526839925399339E-2</v>
      </c>
      <c r="K19">
        <v>5.4964293837144601E-2</v>
      </c>
      <c r="L19">
        <v>4.3990287515308993E-2</v>
      </c>
      <c r="M19">
        <v>8.8532335591181791E-3</v>
      </c>
    </row>
    <row r="20" spans="1:13" ht="15.75" x14ac:dyDescent="0.25">
      <c r="A20" s="10" t="s">
        <v>18</v>
      </c>
      <c r="B20" t="s">
        <v>85</v>
      </c>
      <c r="C20" t="s">
        <v>70</v>
      </c>
      <c r="D20">
        <v>1.656640839846465E-3</v>
      </c>
      <c r="E20">
        <v>0.37274418896545453</v>
      </c>
      <c r="F20">
        <v>4.0701853027183717E-2</v>
      </c>
      <c r="G20">
        <v>2.9638435257635279E-2</v>
      </c>
      <c r="H20">
        <v>6.5369667602455592E-3</v>
      </c>
      <c r="I20">
        <v>1.5838464528112311E-3</v>
      </c>
      <c r="J20">
        <v>3.9596161320280793E-2</v>
      </c>
      <c r="K20">
        <v>3.9797568428375507E-2</v>
      </c>
      <c r="L20">
        <v>3.2211514207894539E-2</v>
      </c>
      <c r="M20">
        <v>7.0951678197327594E-3</v>
      </c>
    </row>
    <row r="21" spans="1:13" ht="15.75" x14ac:dyDescent="0.25">
      <c r="A21" s="10" t="s">
        <v>19</v>
      </c>
      <c r="B21" t="s">
        <v>86</v>
      </c>
      <c r="C21" t="s">
        <v>77</v>
      </c>
      <c r="D21">
        <v>0.89909256220992106</v>
      </c>
      <c r="E21">
        <v>202.2958264972323</v>
      </c>
      <c r="F21">
        <v>0.94820491572756627</v>
      </c>
      <c r="G21">
        <v>0.22937325673545161</v>
      </c>
      <c r="H21">
        <v>5.0989154699029031E-2</v>
      </c>
      <c r="I21">
        <v>1.6364165129461061E-3</v>
      </c>
      <c r="J21">
        <v>4.0910412823652639E-2</v>
      </c>
      <c r="K21">
        <v>4.0452645314566341E-2</v>
      </c>
      <c r="L21">
        <v>3.3953563347426483E-2</v>
      </c>
      <c r="M21">
        <v>7.4492259618301748E-3</v>
      </c>
    </row>
    <row r="22" spans="1:13" ht="15.75" x14ac:dyDescent="0.25">
      <c r="A22" s="10" t="s">
        <v>20</v>
      </c>
      <c r="B22" t="s">
        <v>74</v>
      </c>
      <c r="C22" t="s">
        <v>87</v>
      </c>
      <c r="D22">
        <v>0.80781499969813342</v>
      </c>
      <c r="E22">
        <v>181.75837493208019</v>
      </c>
      <c r="F22">
        <v>0.89878529121149586</v>
      </c>
      <c r="G22">
        <v>0.22776611523254309</v>
      </c>
      <c r="H22">
        <v>5.3137319148018891E-2</v>
      </c>
      <c r="I22">
        <v>1.6516704125973821E-3</v>
      </c>
      <c r="J22">
        <v>4.1291760314934541E-2</v>
      </c>
      <c r="K22">
        <v>4.0640748179596557E-2</v>
      </c>
      <c r="L22">
        <v>3.1266210577375907E-2</v>
      </c>
      <c r="M22">
        <v>7.0029882291332479E-3</v>
      </c>
    </row>
    <row r="23" spans="1:13" ht="15.75" x14ac:dyDescent="0.25">
      <c r="A23" s="10" t="s">
        <v>21</v>
      </c>
      <c r="B23" t="s">
        <v>69</v>
      </c>
      <c r="C23" t="s">
        <v>75</v>
      </c>
      <c r="D23">
        <v>2.247602694097964E-3</v>
      </c>
      <c r="E23">
        <v>0.505710606172042</v>
      </c>
      <c r="F23">
        <v>4.7408888344887018E-2</v>
      </c>
      <c r="G23">
        <v>3.643363046560795E-2</v>
      </c>
      <c r="H23">
        <v>8.0598440079905544E-3</v>
      </c>
      <c r="I23">
        <v>2.8654807222246539E-3</v>
      </c>
      <c r="J23">
        <v>7.1637018055616369E-2</v>
      </c>
      <c r="K23">
        <v>5.353018515029305E-2</v>
      </c>
      <c r="L23">
        <v>4.4735015601747322E-2</v>
      </c>
      <c r="M23">
        <v>9.7942065820587551E-3</v>
      </c>
    </row>
    <row r="24" spans="1:13" ht="15.75" x14ac:dyDescent="0.25">
      <c r="A24" s="10" t="s">
        <v>22</v>
      </c>
      <c r="B24" t="s">
        <v>88</v>
      </c>
      <c r="C24" t="s">
        <v>70</v>
      </c>
      <c r="D24">
        <v>8.2844956412135545E-2</v>
      </c>
      <c r="E24">
        <v>18.640115192730502</v>
      </c>
      <c r="F24">
        <v>0.28782799796429731</v>
      </c>
      <c r="G24">
        <v>0.18898300642130089</v>
      </c>
      <c r="H24">
        <v>4.9183414450096337E-2</v>
      </c>
      <c r="I24">
        <v>2.7755643787078971E-2</v>
      </c>
      <c r="J24">
        <v>0.69389109467697407</v>
      </c>
      <c r="K24">
        <v>0.16660025146163179</v>
      </c>
      <c r="L24">
        <v>0.13332314070385179</v>
      </c>
      <c r="M24">
        <v>3.28728899941046E-2</v>
      </c>
    </row>
    <row r="25" spans="1:13" ht="15.75" x14ac:dyDescent="0.25">
      <c r="A25" s="10" t="s">
        <v>23</v>
      </c>
      <c r="B25" t="s">
        <v>89</v>
      </c>
      <c r="C25" t="s">
        <v>70</v>
      </c>
      <c r="D25">
        <v>3.1127288427136692E-3</v>
      </c>
      <c r="E25">
        <v>0.70036398961057589</v>
      </c>
      <c r="F25">
        <v>5.5791834910797367E-2</v>
      </c>
      <c r="G25">
        <v>4.3328243260196221E-2</v>
      </c>
      <c r="H25">
        <v>9.5242993950810945E-3</v>
      </c>
      <c r="I25">
        <v>4.2316387430342056E-3</v>
      </c>
      <c r="J25">
        <v>0.1057909685758551</v>
      </c>
      <c r="K25">
        <v>6.5051047209358642E-2</v>
      </c>
      <c r="L25">
        <v>5.6496125035907417E-2</v>
      </c>
      <c r="M25">
        <v>1.283857962412229E-2</v>
      </c>
    </row>
    <row r="26" spans="1:13" ht="15.75" x14ac:dyDescent="0.25">
      <c r="A26" s="10" t="s">
        <v>24</v>
      </c>
      <c r="B26" t="s">
        <v>69</v>
      </c>
      <c r="C26" t="s">
        <v>79</v>
      </c>
      <c r="D26">
        <v>4.7664500385445133E-2</v>
      </c>
      <c r="E26">
        <v>10.72451258672517</v>
      </c>
      <c r="F26">
        <v>0.2183220107672269</v>
      </c>
      <c r="G26">
        <v>0.12924798636799259</v>
      </c>
      <c r="H26">
        <v>3.0369351816757088E-2</v>
      </c>
      <c r="I26">
        <v>0.1150206039255553</v>
      </c>
      <c r="J26">
        <v>2.875515098138882</v>
      </c>
      <c r="K26">
        <v>0.33914687662656612</v>
      </c>
      <c r="L26">
        <v>0.28339727518639618</v>
      </c>
      <c r="M26">
        <v>5.4533620770014661E-2</v>
      </c>
    </row>
    <row r="27" spans="1:13" ht="15.75" x14ac:dyDescent="0.25">
      <c r="A27" s="10" t="s">
        <v>25</v>
      </c>
      <c r="B27" t="s">
        <v>76</v>
      </c>
      <c r="C27" t="s">
        <v>79</v>
      </c>
      <c r="D27">
        <v>2.3894226882754319E-2</v>
      </c>
      <c r="E27">
        <v>5.3762010486197251</v>
      </c>
      <c r="F27">
        <v>0.1545775756141696</v>
      </c>
      <c r="G27">
        <v>5.9483486392756142E-2</v>
      </c>
      <c r="H27">
        <v>1.319288456082829E-2</v>
      </c>
      <c r="I27">
        <v>1.0677147508401509E-3</v>
      </c>
      <c r="J27">
        <v>2.6692868771003769E-2</v>
      </c>
      <c r="K27">
        <v>3.2675904744018193E-2</v>
      </c>
      <c r="L27">
        <v>2.7526550713530749E-2</v>
      </c>
      <c r="M27">
        <v>5.9980519463657088E-3</v>
      </c>
    </row>
    <row r="28" spans="1:13" ht="15.75" x14ac:dyDescent="0.25">
      <c r="A28" s="10" t="s">
        <v>26</v>
      </c>
      <c r="B28" t="s">
        <v>83</v>
      </c>
      <c r="C28" t="s">
        <v>81</v>
      </c>
      <c r="D28">
        <v>1.0155271773210879E-2</v>
      </c>
      <c r="E28">
        <v>2.2849361489724469</v>
      </c>
      <c r="F28">
        <v>0.10077336837285369</v>
      </c>
      <c r="G28">
        <v>7.903530621585475E-2</v>
      </c>
      <c r="H28">
        <v>1.828942557513117E-2</v>
      </c>
      <c r="I28">
        <v>8.4735325929131845E-3</v>
      </c>
      <c r="J28">
        <v>0.21183831482282961</v>
      </c>
      <c r="K28">
        <v>9.2051792991300202E-2</v>
      </c>
      <c r="L28">
        <v>7.3742507414215591E-2</v>
      </c>
      <c r="M28">
        <v>1.6807259783653938E-2</v>
      </c>
    </row>
    <row r="29" spans="1:13" ht="15.75" x14ac:dyDescent="0.25">
      <c r="A29" s="10" t="s">
        <v>27</v>
      </c>
      <c r="B29" t="s">
        <v>86</v>
      </c>
      <c r="C29" t="s">
        <v>72</v>
      </c>
      <c r="D29">
        <v>5.8717280305809732E-3</v>
      </c>
      <c r="E29">
        <v>1.3211388068807191</v>
      </c>
      <c r="F29">
        <v>7.6627201636109435E-2</v>
      </c>
      <c r="G29">
        <v>4.5384548510099529E-2</v>
      </c>
      <c r="H29">
        <v>1.021979899798817E-2</v>
      </c>
      <c r="I29">
        <v>2.307347302266261E-3</v>
      </c>
      <c r="J29">
        <v>5.7683682556656513E-2</v>
      </c>
      <c r="K29">
        <v>4.8034855076977807E-2</v>
      </c>
      <c r="L29">
        <v>3.9684835231813133E-2</v>
      </c>
      <c r="M29">
        <v>8.799764949848932E-3</v>
      </c>
    </row>
    <row r="30" spans="1:13" ht="15.75" x14ac:dyDescent="0.25">
      <c r="A30" s="10" t="s">
        <v>28</v>
      </c>
      <c r="B30" t="s">
        <v>69</v>
      </c>
      <c r="C30" t="s">
        <v>70</v>
      </c>
      <c r="D30">
        <v>2.4729161841610249E-3</v>
      </c>
      <c r="E30">
        <v>0.55640614143623068</v>
      </c>
      <c r="F30">
        <v>4.9728424308045652E-2</v>
      </c>
      <c r="G30">
        <v>3.6585954657851687E-2</v>
      </c>
      <c r="H30">
        <v>8.1904913472893807E-3</v>
      </c>
      <c r="I30">
        <v>4.8895080352123624E-3</v>
      </c>
      <c r="J30">
        <v>0.12223770088030909</v>
      </c>
      <c r="K30">
        <v>6.9925017234265752E-2</v>
      </c>
      <c r="L30">
        <v>6.1919387429045653E-2</v>
      </c>
      <c r="M30">
        <v>1.409857711895297E-2</v>
      </c>
    </row>
    <row r="31" spans="1:13" ht="15.75" x14ac:dyDescent="0.25">
      <c r="A31" s="10" t="s">
        <v>29</v>
      </c>
      <c r="B31" t="s">
        <v>71</v>
      </c>
      <c r="C31" t="s">
        <v>70</v>
      </c>
      <c r="D31">
        <v>5.3697155682865738E-3</v>
      </c>
      <c r="E31">
        <v>1.2081860028644791</v>
      </c>
      <c r="F31">
        <v>7.3278343105494498E-2</v>
      </c>
      <c r="G31">
        <v>4.7173022641123101E-2</v>
      </c>
      <c r="H31">
        <v>1.038232239125257E-2</v>
      </c>
      <c r="I31">
        <v>2.140128077684413E-3</v>
      </c>
      <c r="J31">
        <v>5.3503201942110321E-2</v>
      </c>
      <c r="K31">
        <v>4.6261518324460703E-2</v>
      </c>
      <c r="L31">
        <v>3.7036719203013997E-2</v>
      </c>
      <c r="M31">
        <v>7.9870995528789415E-3</v>
      </c>
    </row>
    <row r="32" spans="1:13" ht="15.75" x14ac:dyDescent="0.25">
      <c r="A32" s="10" t="s">
        <v>30</v>
      </c>
      <c r="B32" t="s">
        <v>90</v>
      </c>
      <c r="C32" t="s">
        <v>68</v>
      </c>
      <c r="D32">
        <v>0.82052489640104231</v>
      </c>
      <c r="E32">
        <v>184.6181016902344</v>
      </c>
      <c r="F32">
        <v>0.90582829300096512</v>
      </c>
      <c r="G32">
        <v>0.22458266892787571</v>
      </c>
      <c r="H32">
        <v>5.2251298097678887E-2</v>
      </c>
      <c r="I32">
        <v>1.9238575716075709E-3</v>
      </c>
      <c r="J32">
        <v>4.809643929018928E-2</v>
      </c>
      <c r="K32">
        <v>4.3861800824949851E-2</v>
      </c>
      <c r="L32">
        <v>3.6100151065129572E-2</v>
      </c>
      <c r="M32">
        <v>8.0611363888907876E-3</v>
      </c>
    </row>
    <row r="33" spans="1:13" ht="15.75" x14ac:dyDescent="0.25">
      <c r="A33" s="10" t="s">
        <v>31</v>
      </c>
      <c r="B33" t="s">
        <v>89</v>
      </c>
      <c r="C33" t="s">
        <v>70</v>
      </c>
      <c r="D33">
        <v>4.306114288852368E-3</v>
      </c>
      <c r="E33">
        <v>0.96887571499178271</v>
      </c>
      <c r="F33">
        <v>6.5620989697294019E-2</v>
      </c>
      <c r="G33">
        <v>5.0980658732036957E-2</v>
      </c>
      <c r="H33">
        <v>1.176597230220742E-2</v>
      </c>
      <c r="I33">
        <v>2.3507411792384881E-3</v>
      </c>
      <c r="J33">
        <v>5.8768529480962207E-2</v>
      </c>
      <c r="K33">
        <v>4.8484442651622682E-2</v>
      </c>
      <c r="L33">
        <v>4.0186514473306227E-2</v>
      </c>
      <c r="M33">
        <v>9.4843985325500195E-3</v>
      </c>
    </row>
    <row r="34" spans="1:13" ht="15.75" x14ac:dyDescent="0.25">
      <c r="A34" s="10" t="s">
        <v>32</v>
      </c>
      <c r="B34" t="s">
        <v>85</v>
      </c>
      <c r="C34" t="s">
        <v>81</v>
      </c>
      <c r="D34">
        <v>8.7987096680989078E-3</v>
      </c>
      <c r="E34">
        <v>1.9797096753222549</v>
      </c>
      <c r="F34">
        <v>9.3801437452199571E-2</v>
      </c>
      <c r="G34">
        <v>4.8060206253073078E-2</v>
      </c>
      <c r="H34">
        <v>1.1068075140957451E-2</v>
      </c>
      <c r="I34">
        <v>6.7300174805227627E-3</v>
      </c>
      <c r="J34">
        <v>0.1682504370130691</v>
      </c>
      <c r="K34">
        <v>8.2036683748934913E-2</v>
      </c>
      <c r="L34">
        <v>5.8638334882089929E-2</v>
      </c>
      <c r="M34">
        <v>1.284713428585805E-2</v>
      </c>
    </row>
    <row r="35" spans="1:13" ht="15.75" x14ac:dyDescent="0.25">
      <c r="A35" s="10" t="s">
        <v>33</v>
      </c>
      <c r="B35" t="s">
        <v>83</v>
      </c>
      <c r="C35" t="s">
        <v>70</v>
      </c>
      <c r="D35">
        <v>3.9485707288111184E-3</v>
      </c>
      <c r="E35">
        <v>0.88842841398250161</v>
      </c>
      <c r="F35">
        <v>6.2837653750049557E-2</v>
      </c>
      <c r="G35">
        <v>4.5935984661804839E-2</v>
      </c>
      <c r="H35">
        <v>1.0230338343206351E-2</v>
      </c>
      <c r="I35">
        <v>5.2264404097218187E-3</v>
      </c>
      <c r="J35">
        <v>0.13066101024304549</v>
      </c>
      <c r="K35">
        <v>7.2294124309806945E-2</v>
      </c>
      <c r="L35">
        <v>5.7011219212540827E-2</v>
      </c>
      <c r="M35">
        <v>1.3152525627407799E-2</v>
      </c>
    </row>
    <row r="36" spans="1:13" ht="15.75" x14ac:dyDescent="0.25">
      <c r="A36" s="10" t="s">
        <v>34</v>
      </c>
      <c r="B36" t="s">
        <v>89</v>
      </c>
      <c r="C36" t="s">
        <v>77</v>
      </c>
      <c r="D36">
        <v>0.87052910409206885</v>
      </c>
      <c r="E36">
        <v>195.8690484207153</v>
      </c>
      <c r="F36">
        <v>0.93302149176322235</v>
      </c>
      <c r="G36">
        <v>0.28241233975736257</v>
      </c>
      <c r="H36">
        <v>6.4328410349341308E-2</v>
      </c>
      <c r="I36">
        <v>3.7410125513305567E-2</v>
      </c>
      <c r="J36">
        <v>0.93525313783263941</v>
      </c>
      <c r="K36">
        <v>0.19341697317791309</v>
      </c>
      <c r="L36">
        <v>0.1219949233281348</v>
      </c>
      <c r="M36">
        <v>2.8694495220862409E-2</v>
      </c>
    </row>
    <row r="37" spans="1:13" ht="15.75" x14ac:dyDescent="0.25">
      <c r="A37" s="10" t="s">
        <v>35</v>
      </c>
      <c r="B37" t="s">
        <v>67</v>
      </c>
      <c r="C37" t="s">
        <v>81</v>
      </c>
      <c r="D37">
        <v>6.4014541096322868E-3</v>
      </c>
      <c r="E37">
        <v>1.4403271746672639</v>
      </c>
      <c r="F37">
        <v>8.0009087669040982E-2</v>
      </c>
      <c r="G37">
        <v>5.5261301530810221E-2</v>
      </c>
      <c r="H37">
        <v>1.2397812566461341E-2</v>
      </c>
      <c r="I37">
        <v>9.6898105625705007E-3</v>
      </c>
      <c r="J37">
        <v>0.2422452640642625</v>
      </c>
      <c r="K37">
        <v>9.8436835394939942E-2</v>
      </c>
      <c r="L37">
        <v>8.0903463581570384E-2</v>
      </c>
      <c r="M37">
        <v>1.8082940994065259E-2</v>
      </c>
    </row>
    <row r="38" spans="1:13" ht="15.75" x14ac:dyDescent="0.25">
      <c r="A38" s="10" t="s">
        <v>36</v>
      </c>
      <c r="B38" t="s">
        <v>67</v>
      </c>
      <c r="C38" t="s">
        <v>81</v>
      </c>
      <c r="D38">
        <v>2.2547750196650649E-2</v>
      </c>
      <c r="E38">
        <v>5.0732437942463946</v>
      </c>
      <c r="F38">
        <v>0.1501590829642038</v>
      </c>
      <c r="G38">
        <v>0.1014961565005397</v>
      </c>
      <c r="H38">
        <v>2.3143898400637221E-2</v>
      </c>
      <c r="I38">
        <v>2.4687559165855681E-2</v>
      </c>
      <c r="J38">
        <v>0.6171889791463917</v>
      </c>
      <c r="K38">
        <v>0.15712275190390371</v>
      </c>
      <c r="L38">
        <v>0.14779221071920531</v>
      </c>
      <c r="M38">
        <v>3.1639928187050671E-2</v>
      </c>
    </row>
    <row r="39" spans="1:13" ht="15.75" x14ac:dyDescent="0.25">
      <c r="A39" s="10" t="s">
        <v>37</v>
      </c>
      <c r="B39" t="s">
        <v>85</v>
      </c>
      <c r="C39" t="s">
        <v>70</v>
      </c>
      <c r="D39">
        <v>9.7968211137885591E-3</v>
      </c>
      <c r="E39">
        <v>2.2042847506024268</v>
      </c>
      <c r="F39">
        <v>9.8978892263899165E-2</v>
      </c>
      <c r="G39">
        <v>7.324373579747917E-2</v>
      </c>
      <c r="H39">
        <v>1.6769242301325812E-2</v>
      </c>
      <c r="I39">
        <v>9.3596699005100911E-3</v>
      </c>
      <c r="J39">
        <v>0.23399174751275231</v>
      </c>
      <c r="K39">
        <v>9.6745386972765218E-2</v>
      </c>
      <c r="L39">
        <v>7.3039209871676392E-2</v>
      </c>
      <c r="M39">
        <v>1.6709160986407661E-2</v>
      </c>
    </row>
    <row r="40" spans="1:13" ht="15.75" x14ac:dyDescent="0.25">
      <c r="A40" s="10" t="s">
        <v>38</v>
      </c>
      <c r="B40" t="s">
        <v>71</v>
      </c>
      <c r="C40" t="s">
        <v>70</v>
      </c>
      <c r="D40">
        <v>5.2593227560083439E-3</v>
      </c>
      <c r="E40">
        <v>1.1833476201018771</v>
      </c>
      <c r="F40">
        <v>7.2521188324574104E-2</v>
      </c>
      <c r="G40">
        <v>5.6252637452886251E-2</v>
      </c>
      <c r="H40">
        <v>1.2634678225354599E-2</v>
      </c>
      <c r="I40">
        <v>1.209317536154376E-2</v>
      </c>
      <c r="J40">
        <v>0.30232938403859388</v>
      </c>
      <c r="K40">
        <v>0.1099689745407483</v>
      </c>
      <c r="L40">
        <v>9.9603491623015183E-2</v>
      </c>
      <c r="M40">
        <v>2.3356865515360689E-2</v>
      </c>
    </row>
    <row r="41" spans="1:13" ht="15.75" x14ac:dyDescent="0.25">
      <c r="A41" s="10" t="s">
        <v>39</v>
      </c>
      <c r="B41" t="s">
        <v>76</v>
      </c>
      <c r="C41" t="s">
        <v>81</v>
      </c>
      <c r="D41">
        <v>2.134230492982472E-2</v>
      </c>
      <c r="E41">
        <v>4.8020186092105606</v>
      </c>
      <c r="F41">
        <v>0.1460900576008673</v>
      </c>
      <c r="G41">
        <v>0.11116935619595179</v>
      </c>
      <c r="H41">
        <v>2.6173872475753431E-2</v>
      </c>
      <c r="I41">
        <v>1.1213823061575329E-2</v>
      </c>
      <c r="J41">
        <v>0.28034557653938308</v>
      </c>
      <c r="K41">
        <v>0.1058953401315437</v>
      </c>
      <c r="L41">
        <v>7.5930800841238308E-2</v>
      </c>
      <c r="M41">
        <v>1.7387808937830991E-2</v>
      </c>
    </row>
    <row r="42" spans="1:13" ht="15.75" x14ac:dyDescent="0.25">
      <c r="A42" s="10" t="s">
        <v>40</v>
      </c>
      <c r="B42" t="s">
        <v>80</v>
      </c>
      <c r="C42" t="s">
        <v>68</v>
      </c>
      <c r="D42">
        <v>3.8699071805676839E-2</v>
      </c>
      <c r="E42">
        <v>8.707291156277293</v>
      </c>
      <c r="F42">
        <v>0.19672079657645969</v>
      </c>
      <c r="G42">
        <v>0.1134386187711231</v>
      </c>
      <c r="H42">
        <v>2.5566311406476729E-2</v>
      </c>
      <c r="I42">
        <v>3.2484741357539287E-2</v>
      </c>
      <c r="J42">
        <v>0.81211853393848232</v>
      </c>
      <c r="K42">
        <v>0.18023523894493909</v>
      </c>
      <c r="L42">
        <v>0.1483510334381038</v>
      </c>
      <c r="M42">
        <v>3.5479223858262479E-2</v>
      </c>
    </row>
    <row r="43" spans="1:13" ht="15.75" x14ac:dyDescent="0.25">
      <c r="A43" s="10" t="s">
        <v>41</v>
      </c>
      <c r="B43" t="s">
        <v>69</v>
      </c>
      <c r="C43" t="s">
        <v>77</v>
      </c>
      <c r="D43">
        <v>3.821662342227504E-2</v>
      </c>
      <c r="E43">
        <v>8.5987402700118842</v>
      </c>
      <c r="F43">
        <v>0.19549072464512229</v>
      </c>
      <c r="G43">
        <v>9.0941147765345981E-2</v>
      </c>
      <c r="H43">
        <v>2.122874849400349E-2</v>
      </c>
      <c r="I43">
        <v>1.351491736784108E-2</v>
      </c>
      <c r="J43">
        <v>0.33787293419602699</v>
      </c>
      <c r="K43">
        <v>0.11625367679278401</v>
      </c>
      <c r="L43">
        <v>0.10276054110033719</v>
      </c>
      <c r="M43">
        <v>3.5284374273372943E-2</v>
      </c>
    </row>
    <row r="44" spans="1:13" ht="15.75" x14ac:dyDescent="0.25">
      <c r="A44" s="10" t="s">
        <v>42</v>
      </c>
      <c r="B44" t="s">
        <v>69</v>
      </c>
      <c r="C44" t="s">
        <v>81</v>
      </c>
      <c r="D44">
        <v>1.8656387611643649E-2</v>
      </c>
      <c r="E44">
        <v>4.1976872126198206</v>
      </c>
      <c r="F44">
        <v>0.13658838754317171</v>
      </c>
      <c r="G44">
        <v>9.0754116610992655E-2</v>
      </c>
      <c r="H44">
        <v>2.11856375466309E-2</v>
      </c>
      <c r="I44">
        <v>2.0660479897455741E-2</v>
      </c>
      <c r="J44">
        <v>0.51651199743639342</v>
      </c>
      <c r="K44">
        <v>0.14373753823360039</v>
      </c>
      <c r="L44">
        <v>0.1197657578267024</v>
      </c>
      <c r="M44">
        <v>2.7236088931541981E-2</v>
      </c>
    </row>
    <row r="45" spans="1:13" ht="15.75" x14ac:dyDescent="0.25">
      <c r="A45" s="10" t="s">
        <v>43</v>
      </c>
      <c r="B45" t="s">
        <v>90</v>
      </c>
      <c r="C45" t="s">
        <v>70</v>
      </c>
      <c r="D45">
        <v>7.7661065411727534E-3</v>
      </c>
      <c r="E45">
        <v>1.7473739717638701</v>
      </c>
      <c r="F45">
        <v>8.8125515834931445E-2</v>
      </c>
      <c r="G45">
        <v>5.8874685772553857E-2</v>
      </c>
      <c r="H45">
        <v>1.3321078656822921E-2</v>
      </c>
      <c r="I45">
        <v>3.881216306170119E-3</v>
      </c>
      <c r="J45">
        <v>9.7030407654252984E-2</v>
      </c>
      <c r="K45">
        <v>6.2299408553935072E-2</v>
      </c>
      <c r="L45">
        <v>4.8346911754054457E-2</v>
      </c>
      <c r="M45">
        <v>1.1048755656308799E-2</v>
      </c>
    </row>
    <row r="46" spans="1:13" ht="15.75" x14ac:dyDescent="0.25">
      <c r="A46" s="10" t="s">
        <v>44</v>
      </c>
      <c r="B46" t="s">
        <v>76</v>
      </c>
      <c r="C46" t="s">
        <v>75</v>
      </c>
      <c r="D46">
        <v>1.7632188278813379E-2</v>
      </c>
      <c r="E46">
        <v>3.9672423627330109</v>
      </c>
      <c r="F46">
        <v>0.13278625033795249</v>
      </c>
      <c r="G46">
        <v>0.1011397029076212</v>
      </c>
      <c r="H46">
        <v>2.312198333418224E-2</v>
      </c>
      <c r="I46">
        <v>2.279651633071578E-2</v>
      </c>
      <c r="J46">
        <v>0.56991290826789442</v>
      </c>
      <c r="K46">
        <v>0.15098515268302301</v>
      </c>
      <c r="L46">
        <v>0.12554978462103081</v>
      </c>
      <c r="M46">
        <v>2.6450864634370071E-2</v>
      </c>
    </row>
    <row r="47" spans="1:13" ht="15.75" x14ac:dyDescent="0.25">
      <c r="A47" s="10" t="s">
        <v>45</v>
      </c>
      <c r="B47" t="s">
        <v>83</v>
      </c>
      <c r="C47" t="s">
        <v>84</v>
      </c>
      <c r="D47">
        <v>3.50597721416143E-2</v>
      </c>
      <c r="E47">
        <v>7.8884487318632166</v>
      </c>
      <c r="F47">
        <v>0.18724254896153891</v>
      </c>
      <c r="G47">
        <v>0.1084711467906443</v>
      </c>
      <c r="H47">
        <v>2.5765437448656978E-2</v>
      </c>
      <c r="I47">
        <v>5.2771744869514602E-2</v>
      </c>
      <c r="J47">
        <v>1.319293621737865</v>
      </c>
      <c r="K47">
        <v>0.22972101529793609</v>
      </c>
      <c r="L47">
        <v>0.22036650650626929</v>
      </c>
      <c r="M47">
        <v>4.7120088805921639E-2</v>
      </c>
    </row>
    <row r="48" spans="1:13" ht="15.75" x14ac:dyDescent="0.25">
      <c r="A48" s="10" t="s">
        <v>46</v>
      </c>
      <c r="B48" t="s">
        <v>91</v>
      </c>
      <c r="C48" t="s">
        <v>70</v>
      </c>
      <c r="D48">
        <v>0.22977155207155561</v>
      </c>
      <c r="E48">
        <v>51.698599216100028</v>
      </c>
      <c r="F48">
        <v>0.4793449197306211</v>
      </c>
      <c r="G48">
        <v>0.1953710013706613</v>
      </c>
      <c r="H48">
        <v>4.3528303476469528E-2</v>
      </c>
      <c r="I48">
        <v>2.9957078713512261E-2</v>
      </c>
      <c r="J48">
        <v>0.74892696783780666</v>
      </c>
      <c r="K48">
        <v>0.17308113332628791</v>
      </c>
      <c r="L48">
        <v>0.1433630163882707</v>
      </c>
      <c r="M48">
        <v>3.075896382556351E-2</v>
      </c>
    </row>
    <row r="49" spans="1:13" ht="15.75" x14ac:dyDescent="0.25">
      <c r="A49" s="10" t="s">
        <v>47</v>
      </c>
      <c r="B49" t="s">
        <v>76</v>
      </c>
      <c r="C49" t="s">
        <v>81</v>
      </c>
      <c r="D49">
        <v>9.9297226892658186E-2</v>
      </c>
      <c r="E49">
        <v>22.341876050848089</v>
      </c>
      <c r="F49">
        <v>0.31511462500597809</v>
      </c>
      <c r="G49">
        <v>0.167286127738554</v>
      </c>
      <c r="H49">
        <v>4.3353182296043832E-2</v>
      </c>
      <c r="I49">
        <v>4.7042200618908597E-2</v>
      </c>
      <c r="J49">
        <v>1.176055015472715</v>
      </c>
      <c r="K49">
        <v>0.21689214051898839</v>
      </c>
      <c r="L49">
        <v>0.18956692693587021</v>
      </c>
      <c r="M49">
        <v>3.9826570505329117E-2</v>
      </c>
    </row>
    <row r="50" spans="1:13" ht="15.75" x14ac:dyDescent="0.25">
      <c r="A50" s="10" t="s">
        <v>48</v>
      </c>
      <c r="B50" t="s">
        <v>90</v>
      </c>
      <c r="C50" t="s">
        <v>81</v>
      </c>
      <c r="D50">
        <v>2.3220171681003741E-2</v>
      </c>
      <c r="E50">
        <v>5.2245386282258472</v>
      </c>
      <c r="F50">
        <v>0.15238166451710569</v>
      </c>
      <c r="G50">
        <v>0.1111829194590063</v>
      </c>
      <c r="H50">
        <v>2.630829562101334E-2</v>
      </c>
      <c r="I50">
        <v>7.0713965644191969E-3</v>
      </c>
      <c r="J50">
        <v>0.17678491411047989</v>
      </c>
      <c r="K50">
        <v>8.4091596277031139E-2</v>
      </c>
      <c r="L50">
        <v>5.8518905729991882E-2</v>
      </c>
      <c r="M50">
        <v>1.327724409746152E-2</v>
      </c>
    </row>
    <row r="51" spans="1:13" ht="15.75" x14ac:dyDescent="0.25">
      <c r="A51" s="10" t="s">
        <v>49</v>
      </c>
      <c r="B51" t="s">
        <v>82</v>
      </c>
      <c r="C51" t="s">
        <v>72</v>
      </c>
      <c r="D51">
        <v>1.9766748432558628E-2</v>
      </c>
      <c r="E51">
        <v>4.4475183973256911</v>
      </c>
      <c r="F51">
        <v>0.14059426884677281</v>
      </c>
      <c r="G51">
        <v>7.5528355869405178E-2</v>
      </c>
      <c r="H51">
        <v>1.847276819544354E-2</v>
      </c>
      <c r="I51">
        <v>1.1083758854965729E-2</v>
      </c>
      <c r="J51">
        <v>0.27709397137414321</v>
      </c>
      <c r="K51">
        <v>0.105279432250396</v>
      </c>
      <c r="L51">
        <v>8.9760566751458076E-2</v>
      </c>
      <c r="M51">
        <v>2.1861942739802648E-2</v>
      </c>
    </row>
    <row r="52" spans="1:13" ht="15.75" x14ac:dyDescent="0.25">
      <c r="A52" s="10" t="s">
        <v>50</v>
      </c>
      <c r="B52" t="s">
        <v>69</v>
      </c>
      <c r="C52" t="s">
        <v>70</v>
      </c>
      <c r="D52">
        <v>8.2687641911238698E-3</v>
      </c>
      <c r="E52">
        <v>1.8604719430028711</v>
      </c>
      <c r="F52">
        <v>9.0932745428277215E-2</v>
      </c>
      <c r="G52">
        <v>6.445373103296255E-2</v>
      </c>
      <c r="H52">
        <v>1.487279723054844E-2</v>
      </c>
      <c r="I52">
        <v>2.0880773553070709E-2</v>
      </c>
      <c r="J52">
        <v>0.52201933882676754</v>
      </c>
      <c r="K52">
        <v>0.1445018115909649</v>
      </c>
      <c r="L52">
        <v>0.1205413787313119</v>
      </c>
      <c r="M52">
        <v>2.9210311122845729E-2</v>
      </c>
    </row>
    <row r="53" spans="1:13" ht="15.75" x14ac:dyDescent="0.25">
      <c r="A53" s="10" t="s">
        <v>51</v>
      </c>
      <c r="B53" t="s">
        <v>80</v>
      </c>
      <c r="C53" t="s">
        <v>68</v>
      </c>
      <c r="D53">
        <v>0.24246451316831799</v>
      </c>
      <c r="E53">
        <v>54.554515462871507</v>
      </c>
      <c r="F53">
        <v>0.49240685735306122</v>
      </c>
      <c r="G53">
        <v>0.34483403609175062</v>
      </c>
      <c r="H53">
        <v>8.4272284590803895E-2</v>
      </c>
      <c r="I53">
        <v>0.22537662666490699</v>
      </c>
      <c r="J53">
        <v>5.6344156666226741</v>
      </c>
      <c r="K53">
        <v>0.47473848239310351</v>
      </c>
      <c r="L53">
        <v>0.38722309684238682</v>
      </c>
      <c r="M53">
        <v>0.1435626821591387</v>
      </c>
    </row>
    <row r="54" spans="1:13" ht="15.75" x14ac:dyDescent="0.25">
      <c r="A54" s="10" t="s">
        <v>52</v>
      </c>
      <c r="B54" t="s">
        <v>86</v>
      </c>
      <c r="C54" t="s">
        <v>70</v>
      </c>
      <c r="D54">
        <v>9.3650107833886595E-3</v>
      </c>
      <c r="E54">
        <v>2.1071274262624491</v>
      </c>
      <c r="F54">
        <v>9.6772985814165408E-2</v>
      </c>
      <c r="G54">
        <v>6.8967390678839294E-2</v>
      </c>
      <c r="H54">
        <v>1.530115534014199E-2</v>
      </c>
      <c r="I54">
        <v>1.3507817991300901E-2</v>
      </c>
      <c r="J54">
        <v>0.33769544978252242</v>
      </c>
      <c r="K54">
        <v>0.11622313879473779</v>
      </c>
      <c r="L54">
        <v>0.1026057303344529</v>
      </c>
      <c r="M54">
        <v>2.2738716024801469E-2</v>
      </c>
    </row>
  </sheetData>
  <mergeCells count="2">
    <mergeCell ref="D1:H1"/>
    <mergeCell ref="I1:M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D9AEF-2660-43D5-B058-C7E09A0B6F9C}">
  <dimension ref="A1:O54"/>
  <sheetViews>
    <sheetView topLeftCell="A34" workbookViewId="0">
      <selection activeCell="J2" sqref="J2:J54"/>
    </sheetView>
  </sheetViews>
  <sheetFormatPr defaultRowHeight="15.75" x14ac:dyDescent="0.25"/>
  <cols>
    <col min="1" max="1" width="6.140625" style="10" bestFit="1" customWidth="1"/>
    <col min="2" max="2" width="5.85546875" style="10" bestFit="1" customWidth="1"/>
    <col min="3" max="3" width="8.85546875" style="10" bestFit="1" customWidth="1"/>
    <col min="4" max="4" width="16.7109375" style="10" bestFit="1" customWidth="1"/>
    <col min="5" max="14" width="12" style="10" bestFit="1" customWidth="1"/>
    <col min="15" max="16384" width="9.140625" style="10"/>
  </cols>
  <sheetData>
    <row r="1" spans="1:15" x14ac:dyDescent="0.25">
      <c r="A1" s="12" t="s">
        <v>58</v>
      </c>
      <c r="E1" s="15" t="s">
        <v>56</v>
      </c>
      <c r="F1" s="11"/>
      <c r="G1" s="11"/>
      <c r="H1" s="11"/>
      <c r="I1" s="11"/>
      <c r="J1" s="11" t="s">
        <v>57</v>
      </c>
      <c r="K1" s="11"/>
      <c r="L1" s="11"/>
      <c r="M1" s="11"/>
      <c r="N1" s="11"/>
    </row>
    <row r="2" spans="1:15" x14ac:dyDescent="0.25">
      <c r="A2" s="7" t="s">
        <v>0</v>
      </c>
      <c r="B2" s="7" t="s">
        <v>94</v>
      </c>
      <c r="C2" s="7" t="s">
        <v>95</v>
      </c>
      <c r="D2" s="7" t="s">
        <v>96</v>
      </c>
      <c r="E2" s="7" t="s">
        <v>58</v>
      </c>
      <c r="F2" s="7" t="s">
        <v>59</v>
      </c>
      <c r="G2" s="7" t="s">
        <v>60</v>
      </c>
      <c r="H2" s="7" t="s">
        <v>61</v>
      </c>
      <c r="I2" s="7" t="s">
        <v>62</v>
      </c>
      <c r="J2" s="7" t="s">
        <v>58</v>
      </c>
      <c r="K2" s="7" t="s">
        <v>59</v>
      </c>
      <c r="L2" s="7" t="s">
        <v>60</v>
      </c>
      <c r="M2" s="7" t="s">
        <v>61</v>
      </c>
      <c r="N2" s="7" t="s">
        <v>62</v>
      </c>
    </row>
    <row r="3" spans="1:15" x14ac:dyDescent="0.25">
      <c r="A3" s="10" t="s">
        <v>1</v>
      </c>
      <c r="B3" t="s">
        <v>97</v>
      </c>
      <c r="C3" t="s">
        <v>98</v>
      </c>
      <c r="D3">
        <v>12</v>
      </c>
      <c r="E3">
        <v>1.631332644597494E-3</v>
      </c>
      <c r="F3">
        <v>0.37031251032363133</v>
      </c>
      <c r="G3">
        <v>4.0389759154982517E-2</v>
      </c>
      <c r="H3">
        <v>3.0935004416383929E-2</v>
      </c>
      <c r="I3">
        <v>6.7219419975635096E-3</v>
      </c>
      <c r="J3">
        <v>1.9239287269054591E-3</v>
      </c>
      <c r="K3">
        <v>4.8098218172636473E-2</v>
      </c>
      <c r="L3">
        <v>4.3862611948052743E-2</v>
      </c>
      <c r="M3">
        <v>9.4483557853126936E-3</v>
      </c>
      <c r="N3">
        <v>3.3815951633192363E-2</v>
      </c>
      <c r="O3"/>
    </row>
    <row r="4" spans="1:15" x14ac:dyDescent="0.25">
      <c r="A4" s="10" t="s">
        <v>2</v>
      </c>
      <c r="B4" t="s">
        <v>97</v>
      </c>
      <c r="C4" t="s">
        <v>97</v>
      </c>
      <c r="D4">
        <v>12</v>
      </c>
      <c r="E4">
        <v>3.995446645116927E-2</v>
      </c>
      <c r="F4">
        <v>9.0696638844154212</v>
      </c>
      <c r="G4">
        <v>0.1998861337140955</v>
      </c>
      <c r="H4">
        <v>0.14517398040374449</v>
      </c>
      <c r="I4">
        <v>3.6645949680809663E-2</v>
      </c>
      <c r="J4">
        <v>2.612029468213016E-2</v>
      </c>
      <c r="K4">
        <v>0.65300736705325368</v>
      </c>
      <c r="L4">
        <v>0.16161774247318941</v>
      </c>
      <c r="M4">
        <v>3.990240219834007E-2</v>
      </c>
      <c r="N4">
        <v>0.1224604377848172</v>
      </c>
      <c r="O4"/>
    </row>
    <row r="5" spans="1:15" x14ac:dyDescent="0.25">
      <c r="A5" s="10" t="s">
        <v>3</v>
      </c>
      <c r="B5" t="s">
        <v>98</v>
      </c>
      <c r="C5" t="s">
        <v>98</v>
      </c>
      <c r="D5">
        <v>12</v>
      </c>
      <c r="E5">
        <v>3.9792134831574582E-3</v>
      </c>
      <c r="F5">
        <v>0.90328146067674375</v>
      </c>
      <c r="G5">
        <v>6.3081007309311876E-2</v>
      </c>
      <c r="H5">
        <v>4.7271759617777492E-2</v>
      </c>
      <c r="I5">
        <v>1.0367483576724479E-2</v>
      </c>
      <c r="J5">
        <v>2.7110367318275369E-3</v>
      </c>
      <c r="K5">
        <v>6.7775918295688409E-2</v>
      </c>
      <c r="L5">
        <v>5.2067616920957092E-2</v>
      </c>
      <c r="M5">
        <v>1.108874194821957E-2</v>
      </c>
      <c r="N5">
        <v>4.2074409303594712E-2</v>
      </c>
      <c r="O5"/>
    </row>
    <row r="6" spans="1:15" x14ac:dyDescent="0.25">
      <c r="A6" s="10" t="s">
        <v>4</v>
      </c>
      <c r="B6" t="s">
        <v>98</v>
      </c>
      <c r="C6" t="s">
        <v>97</v>
      </c>
      <c r="D6">
        <v>36</v>
      </c>
      <c r="E6">
        <v>1.4377682834581221E-3</v>
      </c>
      <c r="F6">
        <v>0.32637340034499351</v>
      </c>
      <c r="G6">
        <v>3.791791507266877E-2</v>
      </c>
      <c r="H6">
        <v>2.989331219535175E-2</v>
      </c>
      <c r="I6">
        <v>6.5573391567639687E-3</v>
      </c>
      <c r="J6">
        <v>1.737022500826731E-2</v>
      </c>
      <c r="K6">
        <v>0.43425562520668259</v>
      </c>
      <c r="L6">
        <v>0.13179614944400811</v>
      </c>
      <c r="M6">
        <v>3.0239458997860791E-2</v>
      </c>
      <c r="N6">
        <v>0.12568076100749451</v>
      </c>
      <c r="O6"/>
    </row>
    <row r="7" spans="1:15" x14ac:dyDescent="0.25">
      <c r="A7" s="10" t="s">
        <v>5</v>
      </c>
      <c r="B7" t="s">
        <v>97</v>
      </c>
      <c r="C7" t="s">
        <v>98</v>
      </c>
      <c r="D7">
        <v>24</v>
      </c>
      <c r="E7">
        <v>9.7749377540100628E-4</v>
      </c>
      <c r="F7">
        <v>0.22189108701602839</v>
      </c>
      <c r="G7">
        <v>3.126489685575512E-2</v>
      </c>
      <c r="H7">
        <v>2.426428776305788E-2</v>
      </c>
      <c r="I7">
        <v>5.3144878191791539E-3</v>
      </c>
      <c r="J7">
        <v>1.198076400905156E-3</v>
      </c>
      <c r="K7">
        <v>2.99519100226289E-2</v>
      </c>
      <c r="L7">
        <v>3.4613240254347123E-2</v>
      </c>
      <c r="M7">
        <v>7.5253137006836852E-3</v>
      </c>
      <c r="N7">
        <v>2.9606266750415E-2</v>
      </c>
      <c r="O7"/>
    </row>
    <row r="8" spans="1:15" x14ac:dyDescent="0.25">
      <c r="A8" s="10" t="s">
        <v>6</v>
      </c>
      <c r="B8" t="s">
        <v>97</v>
      </c>
      <c r="C8" t="s">
        <v>97</v>
      </c>
      <c r="D8">
        <v>12</v>
      </c>
      <c r="E8">
        <v>5.2444446391455027E-2</v>
      </c>
      <c r="F8">
        <v>11.9048893308603</v>
      </c>
      <c r="G8">
        <v>0.22900752474854411</v>
      </c>
      <c r="H8">
        <v>0.16938037815869131</v>
      </c>
      <c r="I8">
        <v>4.4614384661049993E-2</v>
      </c>
      <c r="J8">
        <v>9.5344083118072881E-2</v>
      </c>
      <c r="K8">
        <v>2.3836020779518221</v>
      </c>
      <c r="L8">
        <v>0.30877837216695231</v>
      </c>
      <c r="M8">
        <v>7.8691611498217545E-2</v>
      </c>
      <c r="N8">
        <v>0.23449332348600579</v>
      </c>
      <c r="O8"/>
    </row>
    <row r="9" spans="1:15" x14ac:dyDescent="0.25">
      <c r="A9" s="10" t="s">
        <v>7</v>
      </c>
      <c r="B9" t="s">
        <v>98</v>
      </c>
      <c r="C9" t="s">
        <v>97</v>
      </c>
      <c r="D9">
        <v>12</v>
      </c>
      <c r="E9">
        <v>3.1017897901406671E-3</v>
      </c>
      <c r="F9">
        <v>0.70410628236193129</v>
      </c>
      <c r="G9">
        <v>5.569371409899565E-2</v>
      </c>
      <c r="H9">
        <v>4.3865924557332729E-2</v>
      </c>
      <c r="I9">
        <v>9.8360376890741646E-3</v>
      </c>
      <c r="J9">
        <v>7.635513508679739E-3</v>
      </c>
      <c r="K9">
        <v>0.19088783771699341</v>
      </c>
      <c r="L9">
        <v>8.7381425421423173E-2</v>
      </c>
      <c r="M9">
        <v>1.8820898058293099E-2</v>
      </c>
      <c r="N9">
        <v>6.9991864718109434E-2</v>
      </c>
      <c r="O9"/>
    </row>
    <row r="10" spans="1:15" x14ac:dyDescent="0.25">
      <c r="A10" s="10" t="s">
        <v>8</v>
      </c>
      <c r="B10" t="s">
        <v>97</v>
      </c>
      <c r="C10" t="s">
        <v>97</v>
      </c>
      <c r="D10">
        <v>36</v>
      </c>
      <c r="E10">
        <v>6.3782459652495776E-3</v>
      </c>
      <c r="F10">
        <v>1.4478618341116549</v>
      </c>
      <c r="G10">
        <v>7.9863921549405387E-2</v>
      </c>
      <c r="H10">
        <v>5.0896407235572899E-2</v>
      </c>
      <c r="I10">
        <v>1.1524541848685789E-2</v>
      </c>
      <c r="J10">
        <v>7.4675037735937007E-3</v>
      </c>
      <c r="K10">
        <v>0.1866875943398425</v>
      </c>
      <c r="L10">
        <v>8.6414719658132896E-2</v>
      </c>
      <c r="M10">
        <v>1.8681132747985451E-2</v>
      </c>
      <c r="N10">
        <v>7.1659202017193696E-2</v>
      </c>
      <c r="O10"/>
    </row>
    <row r="11" spans="1:15" x14ac:dyDescent="0.25">
      <c r="A11" s="10" t="s">
        <v>9</v>
      </c>
      <c r="B11" t="s">
        <v>97</v>
      </c>
      <c r="C11" t="s">
        <v>97</v>
      </c>
      <c r="D11">
        <v>36</v>
      </c>
      <c r="E11">
        <v>4.703848467869586E-3</v>
      </c>
      <c r="F11">
        <v>1.0677736022063959</v>
      </c>
      <c r="G11">
        <v>6.8584608097368216E-2</v>
      </c>
      <c r="H11">
        <v>4.8335768371341133E-2</v>
      </c>
      <c r="I11">
        <v>1.101090036403944E-2</v>
      </c>
      <c r="J11">
        <v>9.5066427161254619E-3</v>
      </c>
      <c r="K11">
        <v>0.23766606790313649</v>
      </c>
      <c r="L11">
        <v>9.7502013908049412E-2</v>
      </c>
      <c r="M11">
        <v>2.1382979859941462E-2</v>
      </c>
      <c r="N11">
        <v>8.5139890596124521E-2</v>
      </c>
      <c r="O11"/>
    </row>
    <row r="12" spans="1:15" x14ac:dyDescent="0.25">
      <c r="A12" s="10" t="s">
        <v>10</v>
      </c>
      <c r="B12" t="s">
        <v>97</v>
      </c>
      <c r="C12" t="s">
        <v>97</v>
      </c>
      <c r="D12">
        <v>37</v>
      </c>
      <c r="E12">
        <v>9.6806784704891232E-3</v>
      </c>
      <c r="F12">
        <v>2.1975140128010309</v>
      </c>
      <c r="G12">
        <v>9.8390438918063192E-2</v>
      </c>
      <c r="H12">
        <v>6.7557442771992313E-2</v>
      </c>
      <c r="I12">
        <v>1.488965504937563E-2</v>
      </c>
      <c r="J12">
        <v>3.8998484042698039E-2</v>
      </c>
      <c r="K12">
        <v>0.97496210106745096</v>
      </c>
      <c r="L12">
        <v>0.19748033836991991</v>
      </c>
      <c r="M12">
        <v>4.637752493019668E-2</v>
      </c>
      <c r="N12">
        <v>0.14964620266061571</v>
      </c>
      <c r="O12"/>
    </row>
    <row r="13" spans="1:15" x14ac:dyDescent="0.25">
      <c r="A13" s="10" t="s">
        <v>11</v>
      </c>
      <c r="B13" t="s">
        <v>98</v>
      </c>
      <c r="C13" t="s">
        <v>97</v>
      </c>
      <c r="D13">
        <v>32</v>
      </c>
      <c r="E13">
        <v>1.222956418108658E-2</v>
      </c>
      <c r="F13">
        <v>2.776111069106654</v>
      </c>
      <c r="G13">
        <v>0.1105873599516987</v>
      </c>
      <c r="H13">
        <v>8.5087062996617627E-2</v>
      </c>
      <c r="I13">
        <v>1.8964594994480319E-2</v>
      </c>
      <c r="J13">
        <v>8.6894279214847873E-3</v>
      </c>
      <c r="K13">
        <v>0.21723569803711959</v>
      </c>
      <c r="L13">
        <v>9.3217101014163639E-2</v>
      </c>
      <c r="M13">
        <v>2.1782243691369219E-2</v>
      </c>
      <c r="N13">
        <v>7.0429068555331112E-2</v>
      </c>
      <c r="O13"/>
    </row>
    <row r="14" spans="1:15" x14ac:dyDescent="0.25">
      <c r="A14" s="10" t="s">
        <v>12</v>
      </c>
      <c r="B14" t="s">
        <v>98</v>
      </c>
      <c r="C14" t="s">
        <v>98</v>
      </c>
      <c r="D14">
        <v>12</v>
      </c>
      <c r="E14">
        <v>1.314104553207412E-2</v>
      </c>
      <c r="F14">
        <v>2.983017335780827</v>
      </c>
      <c r="G14">
        <v>0.1146343994273714</v>
      </c>
      <c r="H14">
        <v>6.1166657948655223E-2</v>
      </c>
      <c r="I14">
        <v>1.499712890350067E-2</v>
      </c>
      <c r="J14">
        <v>8.3876467437494114E-3</v>
      </c>
      <c r="K14">
        <v>0.20969116859373529</v>
      </c>
      <c r="L14">
        <v>9.1584096565666961E-2</v>
      </c>
      <c r="M14">
        <v>2.2390438041711581E-2</v>
      </c>
      <c r="N14">
        <v>7.7753502603545452E-2</v>
      </c>
      <c r="O14"/>
    </row>
    <row r="15" spans="1:15" x14ac:dyDescent="0.25">
      <c r="A15" s="10" t="s">
        <v>13</v>
      </c>
      <c r="B15" t="s">
        <v>98</v>
      </c>
      <c r="C15" t="s">
        <v>97</v>
      </c>
      <c r="D15">
        <v>24</v>
      </c>
      <c r="E15">
        <v>6.8153946611642724E-3</v>
      </c>
      <c r="F15">
        <v>1.5470945880842899</v>
      </c>
      <c r="G15">
        <v>8.2555403585496887E-2</v>
      </c>
      <c r="H15">
        <v>5.6803763251605681E-2</v>
      </c>
      <c r="I15">
        <v>1.2822398457367989E-2</v>
      </c>
      <c r="J15">
        <v>1.733583099599199E-2</v>
      </c>
      <c r="K15">
        <v>0.43339577489979991</v>
      </c>
      <c r="L15">
        <v>0.13166560293406929</v>
      </c>
      <c r="M15">
        <v>3.1491616007289717E-2</v>
      </c>
      <c r="N15">
        <v>0.11827081889667759</v>
      </c>
      <c r="O15"/>
    </row>
    <row r="16" spans="1:15" x14ac:dyDescent="0.25">
      <c r="A16" s="10" t="s">
        <v>14</v>
      </c>
      <c r="B16" t="s">
        <v>97</v>
      </c>
      <c r="C16" t="s">
        <v>98</v>
      </c>
      <c r="D16">
        <v>36</v>
      </c>
      <c r="E16">
        <v>2.135356407894046E-2</v>
      </c>
      <c r="F16">
        <v>4.8472590459194853</v>
      </c>
      <c r="G16">
        <v>0.14612858748013841</v>
      </c>
      <c r="H16">
        <v>8.1498136311607405E-2</v>
      </c>
      <c r="I16">
        <v>1.9833114176445E-2</v>
      </c>
      <c r="J16">
        <v>4.081585948056296E-2</v>
      </c>
      <c r="K16">
        <v>1.020396487014074</v>
      </c>
      <c r="L16">
        <v>0.20202935301723601</v>
      </c>
      <c r="M16">
        <v>4.6833939369534262E-2</v>
      </c>
      <c r="N16">
        <v>0.18405406050445691</v>
      </c>
      <c r="O16"/>
    </row>
    <row r="17" spans="1:15" x14ac:dyDescent="0.25">
      <c r="A17" s="10" t="s">
        <v>15</v>
      </c>
      <c r="B17" t="s">
        <v>98</v>
      </c>
      <c r="C17" t="s">
        <v>97</v>
      </c>
      <c r="D17">
        <v>37</v>
      </c>
      <c r="E17">
        <v>5.977009922753432E-3</v>
      </c>
      <c r="F17">
        <v>1.3567812524650289</v>
      </c>
      <c r="G17">
        <v>7.7311124185031943E-2</v>
      </c>
      <c r="H17">
        <v>5.983946047260804E-2</v>
      </c>
      <c r="I17">
        <v>1.31440021759667E-2</v>
      </c>
      <c r="J17">
        <v>5.6698690434907682E-2</v>
      </c>
      <c r="K17">
        <v>1.4174672608726919</v>
      </c>
      <c r="L17">
        <v>0.23811486815171301</v>
      </c>
      <c r="M17">
        <v>5.7128313465559188E-2</v>
      </c>
      <c r="N17">
        <v>0.19518662893227259</v>
      </c>
      <c r="O17"/>
    </row>
    <row r="18" spans="1:15" x14ac:dyDescent="0.25">
      <c r="A18" s="10" t="s">
        <v>16</v>
      </c>
      <c r="B18" t="s">
        <v>98</v>
      </c>
      <c r="C18" t="s">
        <v>98</v>
      </c>
      <c r="D18">
        <v>32</v>
      </c>
      <c r="E18">
        <v>4.1600183539630218E-3</v>
      </c>
      <c r="F18">
        <v>0.94432416634960581</v>
      </c>
      <c r="G18">
        <v>6.4498204269289719E-2</v>
      </c>
      <c r="H18">
        <v>4.9756440910277921E-2</v>
      </c>
      <c r="I18">
        <v>1.082566549009892E-2</v>
      </c>
      <c r="J18">
        <v>1.0778850136553339E-2</v>
      </c>
      <c r="K18">
        <v>0.2694712534138336</v>
      </c>
      <c r="L18">
        <v>0.1038212412589704</v>
      </c>
      <c r="M18">
        <v>2.236929345628012E-2</v>
      </c>
      <c r="N18">
        <v>7.3983793919074364E-2</v>
      </c>
      <c r="O18"/>
    </row>
    <row r="19" spans="1:15" x14ac:dyDescent="0.25">
      <c r="A19" s="10" t="s">
        <v>17</v>
      </c>
      <c r="B19" t="s">
        <v>98</v>
      </c>
      <c r="C19" t="s">
        <v>97</v>
      </c>
      <c r="D19">
        <v>45</v>
      </c>
      <c r="E19">
        <v>2.636611790270684E-3</v>
      </c>
      <c r="F19">
        <v>0.59851087639144529</v>
      </c>
      <c r="G19">
        <v>5.1347948257653729E-2</v>
      </c>
      <c r="H19">
        <v>3.9485246676841841E-2</v>
      </c>
      <c r="I19">
        <v>8.6376636138375019E-3</v>
      </c>
      <c r="J19">
        <v>3.8809233639780279E-3</v>
      </c>
      <c r="K19">
        <v>9.7023084099450707E-2</v>
      </c>
      <c r="L19">
        <v>6.2297057426318532E-2</v>
      </c>
      <c r="M19">
        <v>1.24740608341633E-2</v>
      </c>
      <c r="N19">
        <v>5.2132452548945912E-2</v>
      </c>
      <c r="O19"/>
    </row>
    <row r="20" spans="1:15" x14ac:dyDescent="0.25">
      <c r="A20" s="10" t="s">
        <v>18</v>
      </c>
      <c r="B20" t="s">
        <v>98</v>
      </c>
      <c r="C20" t="s">
        <v>98</v>
      </c>
      <c r="D20">
        <v>24</v>
      </c>
      <c r="E20">
        <v>1.2270180782787061E-3</v>
      </c>
      <c r="F20">
        <v>0.27853310376926632</v>
      </c>
      <c r="G20">
        <v>3.502881782588025E-2</v>
      </c>
      <c r="H20">
        <v>2.4359844842598091E-2</v>
      </c>
      <c r="I20">
        <v>5.3721296466408344E-3</v>
      </c>
      <c r="J20">
        <v>2.0163734837857529E-3</v>
      </c>
      <c r="K20">
        <v>5.0409337094643833E-2</v>
      </c>
      <c r="L20">
        <v>4.4904047521195159E-2</v>
      </c>
      <c r="M20">
        <v>9.8649458941629312E-3</v>
      </c>
      <c r="N20">
        <v>3.6670933161900371E-2</v>
      </c>
      <c r="O20"/>
    </row>
    <row r="21" spans="1:15" x14ac:dyDescent="0.25">
      <c r="A21" s="10" t="s">
        <v>19</v>
      </c>
      <c r="B21" t="s">
        <v>98</v>
      </c>
      <c r="C21" t="s">
        <v>98</v>
      </c>
      <c r="D21">
        <v>36</v>
      </c>
      <c r="E21">
        <v>1.2680415697334079E-3</v>
      </c>
      <c r="F21">
        <v>0.28784543632948362</v>
      </c>
      <c r="G21">
        <v>3.5609571321955108E-2</v>
      </c>
      <c r="H21">
        <v>2.7026764688528972E-2</v>
      </c>
      <c r="I21">
        <v>5.967317993925675E-3</v>
      </c>
      <c r="J21">
        <v>3.758014786188505E-3</v>
      </c>
      <c r="K21">
        <v>9.3950369654712595E-2</v>
      </c>
      <c r="L21">
        <v>6.1302649096009749E-2</v>
      </c>
      <c r="M21">
        <v>1.342945760577487E-2</v>
      </c>
      <c r="N21">
        <v>5.1915178621780383E-2</v>
      </c>
      <c r="O21"/>
    </row>
    <row r="22" spans="1:15" x14ac:dyDescent="0.25">
      <c r="A22" s="10" t="s">
        <v>20</v>
      </c>
      <c r="B22" t="s">
        <v>97</v>
      </c>
      <c r="C22" t="s">
        <v>98</v>
      </c>
      <c r="D22">
        <v>12</v>
      </c>
      <c r="E22">
        <v>2.4926419904769729E-3</v>
      </c>
      <c r="F22">
        <v>0.56582973183827301</v>
      </c>
      <c r="G22">
        <v>4.9926365684645757E-2</v>
      </c>
      <c r="H22">
        <v>3.7061923415108257E-2</v>
      </c>
      <c r="I22">
        <v>8.3887169525598583E-3</v>
      </c>
      <c r="J22">
        <v>1.8171170492176491E-3</v>
      </c>
      <c r="K22">
        <v>4.5427926230441222E-2</v>
      </c>
      <c r="L22">
        <v>4.262765591980925E-2</v>
      </c>
      <c r="M22">
        <v>9.5005229967566485E-3</v>
      </c>
      <c r="N22">
        <v>3.381008957032982E-2</v>
      </c>
      <c r="O22"/>
    </row>
    <row r="23" spans="1:15" x14ac:dyDescent="0.25">
      <c r="A23" s="10" t="s">
        <v>21</v>
      </c>
      <c r="B23" t="s">
        <v>97</v>
      </c>
      <c r="C23" t="s">
        <v>97</v>
      </c>
      <c r="D23">
        <v>24</v>
      </c>
      <c r="E23">
        <v>1.590785524348131E-3</v>
      </c>
      <c r="F23">
        <v>0.3611083140270257</v>
      </c>
      <c r="G23">
        <v>3.9884652741977472E-2</v>
      </c>
      <c r="H23">
        <v>3.014635635802836E-2</v>
      </c>
      <c r="I23">
        <v>6.6769986978096876E-3</v>
      </c>
      <c r="J23">
        <v>3.436555441779089E-3</v>
      </c>
      <c r="K23">
        <v>8.591388604447725E-2</v>
      </c>
      <c r="L23">
        <v>5.8622141224788857E-2</v>
      </c>
      <c r="M23">
        <v>1.279619907529041E-2</v>
      </c>
      <c r="N23">
        <v>4.5277411029884258E-2</v>
      </c>
      <c r="O23"/>
    </row>
    <row r="24" spans="1:15" x14ac:dyDescent="0.25">
      <c r="A24" s="10" t="s">
        <v>22</v>
      </c>
      <c r="B24" t="s">
        <v>98</v>
      </c>
      <c r="C24" t="s">
        <v>97</v>
      </c>
      <c r="D24">
        <v>12</v>
      </c>
      <c r="E24">
        <v>5.9712451941679477E-2</v>
      </c>
      <c r="F24">
        <v>13.554726590761231</v>
      </c>
      <c r="G24">
        <v>0.2443613143312163</v>
      </c>
      <c r="H24">
        <v>0.18288727204802829</v>
      </c>
      <c r="I24">
        <v>4.6179681665084849E-2</v>
      </c>
      <c r="J24">
        <v>5.5719209667175938E-2</v>
      </c>
      <c r="K24">
        <v>1.392980241679399</v>
      </c>
      <c r="L24">
        <v>0.2360491679018927</v>
      </c>
      <c r="M24">
        <v>5.3756808657964533E-2</v>
      </c>
      <c r="N24">
        <v>0.16737429223222219</v>
      </c>
      <c r="O24"/>
    </row>
    <row r="25" spans="1:15" x14ac:dyDescent="0.25">
      <c r="A25" s="10" t="s">
        <v>23</v>
      </c>
      <c r="B25" t="s">
        <v>98</v>
      </c>
      <c r="C25" t="s">
        <v>98</v>
      </c>
      <c r="D25">
        <v>12</v>
      </c>
      <c r="E25">
        <v>2.4870301670519451E-3</v>
      </c>
      <c r="F25">
        <v>0.56455584792079128</v>
      </c>
      <c r="G25">
        <v>4.9870133016184592E-2</v>
      </c>
      <c r="H25">
        <v>3.855814409583927E-2</v>
      </c>
      <c r="I25">
        <v>8.4801380700953565E-3</v>
      </c>
      <c r="J25">
        <v>5.8745445699146717E-3</v>
      </c>
      <c r="K25">
        <v>0.14686361424786681</v>
      </c>
      <c r="L25">
        <v>7.6645577627901473E-2</v>
      </c>
      <c r="M25">
        <v>1.7376819433941509E-2</v>
      </c>
      <c r="N25">
        <v>6.2772835677470273E-2</v>
      </c>
      <c r="O25"/>
    </row>
    <row r="26" spans="1:15" x14ac:dyDescent="0.25">
      <c r="A26" s="10" t="s">
        <v>24</v>
      </c>
      <c r="B26" t="s">
        <v>97</v>
      </c>
      <c r="C26" t="s">
        <v>98</v>
      </c>
      <c r="D26">
        <v>19</v>
      </c>
      <c r="E26">
        <v>4.2253617479955263E-2</v>
      </c>
      <c r="F26">
        <v>9.5915711679498479</v>
      </c>
      <c r="G26">
        <v>0.20555684731955601</v>
      </c>
      <c r="H26">
        <v>0.16279018387794239</v>
      </c>
      <c r="I26">
        <v>3.7477691113376073E-2</v>
      </c>
      <c r="J26">
        <v>0.1039979192355355</v>
      </c>
      <c r="K26">
        <v>2.599947980888389</v>
      </c>
      <c r="L26">
        <v>0.32248708382745428</v>
      </c>
      <c r="M26">
        <v>6.3252348770839226E-2</v>
      </c>
      <c r="N26">
        <v>0.26614878779743018</v>
      </c>
      <c r="O26"/>
    </row>
    <row r="27" spans="1:15" x14ac:dyDescent="0.25">
      <c r="A27" s="10" t="s">
        <v>25</v>
      </c>
      <c r="B27" t="s">
        <v>98</v>
      </c>
      <c r="C27" t="s">
        <v>97</v>
      </c>
      <c r="D27">
        <v>24</v>
      </c>
      <c r="E27">
        <v>1.8135885530789039E-3</v>
      </c>
      <c r="F27">
        <v>0.41168460154891118</v>
      </c>
      <c r="G27">
        <v>4.2586248403433037E-2</v>
      </c>
      <c r="H27">
        <v>3.3758647156461569E-2</v>
      </c>
      <c r="I27">
        <v>7.4126142594424264E-3</v>
      </c>
      <c r="J27">
        <v>7.9802818905718668E-3</v>
      </c>
      <c r="K27">
        <v>0.19950704726429661</v>
      </c>
      <c r="L27">
        <v>8.9332423512249279E-2</v>
      </c>
      <c r="M27">
        <v>1.947525753237302E-2</v>
      </c>
      <c r="N27">
        <v>6.9197637761251374E-2</v>
      </c>
      <c r="O27"/>
    </row>
    <row r="28" spans="1:15" x14ac:dyDescent="0.25">
      <c r="A28" s="10" t="s">
        <v>26</v>
      </c>
      <c r="B28" t="s">
        <v>98</v>
      </c>
      <c r="C28" t="s">
        <v>97</v>
      </c>
      <c r="D28">
        <v>36</v>
      </c>
      <c r="E28">
        <v>5.245421047269814E-3</v>
      </c>
      <c r="F28">
        <v>1.190710577730248</v>
      </c>
      <c r="G28">
        <v>7.242527906242277E-2</v>
      </c>
      <c r="H28">
        <v>4.9357595877622708E-2</v>
      </c>
      <c r="I28">
        <v>1.148235170374884E-2</v>
      </c>
      <c r="J28">
        <v>2.0655373460973129E-2</v>
      </c>
      <c r="K28">
        <v>0.51638433652432814</v>
      </c>
      <c r="L28">
        <v>0.1437197740777974</v>
      </c>
      <c r="M28">
        <v>3.2379478258695547E-2</v>
      </c>
      <c r="N28">
        <v>0.11614338959626069</v>
      </c>
      <c r="O28"/>
    </row>
    <row r="29" spans="1:15" x14ac:dyDescent="0.25">
      <c r="A29" s="10" t="s">
        <v>27</v>
      </c>
      <c r="B29" t="s">
        <v>98</v>
      </c>
      <c r="C29" t="s">
        <v>98</v>
      </c>
      <c r="D29">
        <v>12</v>
      </c>
      <c r="E29">
        <v>5.0572576054138743E-3</v>
      </c>
      <c r="F29">
        <v>1.14799747642895</v>
      </c>
      <c r="G29">
        <v>7.1114398017657954E-2</v>
      </c>
      <c r="H29">
        <v>4.0883317433900911E-2</v>
      </c>
      <c r="I29">
        <v>9.2183405644674782E-3</v>
      </c>
      <c r="J29">
        <v>2.7159313184972902E-3</v>
      </c>
      <c r="K29">
        <v>6.7898282962432249E-2</v>
      </c>
      <c r="L29">
        <v>5.2114597940474322E-2</v>
      </c>
      <c r="M29">
        <v>1.1459876177630999E-2</v>
      </c>
      <c r="N29">
        <v>3.9454183972608942E-2</v>
      </c>
      <c r="O29"/>
    </row>
    <row r="30" spans="1:15" x14ac:dyDescent="0.25">
      <c r="A30" s="10" t="s">
        <v>28</v>
      </c>
      <c r="B30" t="s">
        <v>98</v>
      </c>
      <c r="C30" t="s">
        <v>97</v>
      </c>
      <c r="D30">
        <v>37</v>
      </c>
      <c r="E30">
        <v>4.4335000770647313E-3</v>
      </c>
      <c r="F30">
        <v>1.006404517493694</v>
      </c>
      <c r="G30">
        <v>6.6584533317165559E-2</v>
      </c>
      <c r="H30">
        <v>5.0172749089373553E-2</v>
      </c>
      <c r="I30">
        <v>1.122716565682551E-2</v>
      </c>
      <c r="J30">
        <v>1.357111182270036E-2</v>
      </c>
      <c r="K30">
        <v>0.33927779556750898</v>
      </c>
      <c r="L30">
        <v>0.1164951150164691</v>
      </c>
      <c r="M30">
        <v>2.6491877783601289E-2</v>
      </c>
      <c r="N30">
        <v>9.7207214640481543E-2</v>
      </c>
      <c r="O30"/>
    </row>
    <row r="31" spans="1:15" x14ac:dyDescent="0.25">
      <c r="A31" s="10" t="s">
        <v>29</v>
      </c>
      <c r="B31" t="s">
        <v>98</v>
      </c>
      <c r="C31" t="s">
        <v>97</v>
      </c>
      <c r="D31">
        <v>38</v>
      </c>
      <c r="E31">
        <v>6.0002114271046781E-3</v>
      </c>
      <c r="F31">
        <v>1.362047993952761</v>
      </c>
      <c r="G31">
        <v>7.7461031668218036E-2</v>
      </c>
      <c r="H31">
        <v>5.3783751118207927E-2</v>
      </c>
      <c r="I31">
        <v>1.179576031063047E-2</v>
      </c>
      <c r="J31">
        <v>2.5829809354992101E-3</v>
      </c>
      <c r="K31">
        <v>6.4574523387480237E-2</v>
      </c>
      <c r="L31">
        <v>5.0823035480962862E-2</v>
      </c>
      <c r="M31">
        <v>1.100747569423792E-2</v>
      </c>
      <c r="N31">
        <v>4.0136256614657778E-2</v>
      </c>
      <c r="O31"/>
    </row>
    <row r="32" spans="1:15" x14ac:dyDescent="0.25">
      <c r="A32" s="10" t="s">
        <v>30</v>
      </c>
      <c r="B32" t="s">
        <v>98</v>
      </c>
      <c r="C32" t="s">
        <v>98</v>
      </c>
      <c r="D32">
        <v>12</v>
      </c>
      <c r="E32">
        <v>2.269528509757882E-3</v>
      </c>
      <c r="F32">
        <v>0.51518297171503913</v>
      </c>
      <c r="G32">
        <v>4.7639568740259201E-2</v>
      </c>
      <c r="H32">
        <v>3.2940508856929701E-2</v>
      </c>
      <c r="I32">
        <v>7.5678924328548506E-3</v>
      </c>
      <c r="J32">
        <v>2.3541473048559968E-3</v>
      </c>
      <c r="K32">
        <v>5.8853682621399929E-2</v>
      </c>
      <c r="L32">
        <v>4.8519555901265179E-2</v>
      </c>
      <c r="M32">
        <v>1.0759255389715561E-2</v>
      </c>
      <c r="N32">
        <v>3.8943539761755158E-2</v>
      </c>
      <c r="O32"/>
    </row>
    <row r="33" spans="1:15" x14ac:dyDescent="0.25">
      <c r="A33" s="10" t="s">
        <v>31</v>
      </c>
      <c r="B33" t="s">
        <v>97</v>
      </c>
      <c r="C33" t="s">
        <v>98</v>
      </c>
      <c r="D33">
        <v>12</v>
      </c>
      <c r="E33">
        <v>2.976415206440632E-3</v>
      </c>
      <c r="F33">
        <v>0.67564625186202432</v>
      </c>
      <c r="G33">
        <v>5.4556532206882731E-2</v>
      </c>
      <c r="H33">
        <v>4.243777770203306E-2</v>
      </c>
      <c r="I33">
        <v>9.8017871050747381E-3</v>
      </c>
      <c r="J33">
        <v>2.5682345584497521E-3</v>
      </c>
      <c r="K33">
        <v>6.4205863961243809E-2</v>
      </c>
      <c r="L33">
        <v>5.0677752105334657E-2</v>
      </c>
      <c r="M33">
        <v>1.1944041434676001E-2</v>
      </c>
      <c r="N33">
        <v>4.2450174129479129E-2</v>
      </c>
      <c r="O33"/>
    </row>
    <row r="34" spans="1:15" x14ac:dyDescent="0.25">
      <c r="A34" s="10" t="s">
        <v>32</v>
      </c>
      <c r="B34" t="s">
        <v>98</v>
      </c>
      <c r="C34" t="s">
        <v>97</v>
      </c>
      <c r="D34">
        <v>32</v>
      </c>
      <c r="E34">
        <v>7.0153127156397238E-3</v>
      </c>
      <c r="F34">
        <v>1.5924759864502169</v>
      </c>
      <c r="G34">
        <v>8.3757463641395705E-2</v>
      </c>
      <c r="H34">
        <v>4.5193732233164058E-2</v>
      </c>
      <c r="I34">
        <v>1.033732686096351E-2</v>
      </c>
      <c r="J34">
        <v>4.5886822638391668E-3</v>
      </c>
      <c r="K34">
        <v>0.11471705659597919</v>
      </c>
      <c r="L34">
        <v>6.7739812989402085E-2</v>
      </c>
      <c r="M34">
        <v>1.465851532721751E-2</v>
      </c>
      <c r="N34">
        <v>4.9983400582590792E-2</v>
      </c>
      <c r="O34"/>
    </row>
    <row r="35" spans="1:15" x14ac:dyDescent="0.25">
      <c r="A35" s="10" t="s">
        <v>33</v>
      </c>
      <c r="B35" t="s">
        <v>98</v>
      </c>
      <c r="C35" t="s">
        <v>97</v>
      </c>
      <c r="D35">
        <v>12</v>
      </c>
      <c r="E35">
        <v>3.2793254364968279E-3</v>
      </c>
      <c r="F35">
        <v>0.74440687408478012</v>
      </c>
      <c r="G35">
        <v>5.7265394755443948E-2</v>
      </c>
      <c r="H35">
        <v>4.2156386440425207E-2</v>
      </c>
      <c r="I35">
        <v>9.3817913964515994E-3</v>
      </c>
      <c r="J35">
        <v>8.5388860044114338E-3</v>
      </c>
      <c r="K35">
        <v>0.21347215011028581</v>
      </c>
      <c r="L35">
        <v>9.2406092896580333E-2</v>
      </c>
      <c r="M35">
        <v>2.1205682722842199E-2</v>
      </c>
      <c r="N35">
        <v>7.6583976824644018E-2</v>
      </c>
      <c r="O35"/>
    </row>
    <row r="36" spans="1:15" x14ac:dyDescent="0.25">
      <c r="A36" s="10" t="s">
        <v>34</v>
      </c>
      <c r="B36" t="s">
        <v>97</v>
      </c>
      <c r="C36" t="s">
        <v>97</v>
      </c>
      <c r="D36">
        <v>42</v>
      </c>
      <c r="E36">
        <v>1.7191817991299419E-2</v>
      </c>
      <c r="F36">
        <v>3.9025426840249682</v>
      </c>
      <c r="G36">
        <v>0.13111757315973871</v>
      </c>
      <c r="H36">
        <v>9.2748230004677606E-2</v>
      </c>
      <c r="I36">
        <v>2.0968710579735379E-2</v>
      </c>
      <c r="J36">
        <v>4.7737387923284143E-2</v>
      </c>
      <c r="K36">
        <v>1.193434698082104</v>
      </c>
      <c r="L36">
        <v>0.21848887368304171</v>
      </c>
      <c r="M36">
        <v>4.8187243158715962E-2</v>
      </c>
      <c r="N36">
        <v>0.1558833032787014</v>
      </c>
      <c r="O36"/>
    </row>
    <row r="37" spans="1:15" x14ac:dyDescent="0.25">
      <c r="A37" s="10" t="s">
        <v>35</v>
      </c>
      <c r="B37" t="s">
        <v>98</v>
      </c>
      <c r="C37" t="s">
        <v>97</v>
      </c>
      <c r="D37">
        <v>28</v>
      </c>
      <c r="E37">
        <v>5.3986939192568724E-3</v>
      </c>
      <c r="F37">
        <v>1.22550351967131</v>
      </c>
      <c r="G37">
        <v>7.3475804992234495E-2</v>
      </c>
      <c r="H37">
        <v>5.4957433141640782E-2</v>
      </c>
      <c r="I37">
        <v>1.2275209541680449E-2</v>
      </c>
      <c r="J37">
        <v>7.4287882660159128E-3</v>
      </c>
      <c r="K37">
        <v>0.1857197066503978</v>
      </c>
      <c r="L37">
        <v>8.6190418643929984E-2</v>
      </c>
      <c r="M37">
        <v>1.9294362202292799E-2</v>
      </c>
      <c r="N37">
        <v>7.2006453895982578E-2</v>
      </c>
      <c r="O37"/>
    </row>
    <row r="38" spans="1:15" x14ac:dyDescent="0.25">
      <c r="A38" s="10" t="s">
        <v>36</v>
      </c>
      <c r="B38" t="s">
        <v>98</v>
      </c>
      <c r="C38" t="s">
        <v>98</v>
      </c>
      <c r="D38">
        <v>34</v>
      </c>
      <c r="E38">
        <v>1.8552969513833339E-2</v>
      </c>
      <c r="F38">
        <v>4.2115240796401681</v>
      </c>
      <c r="G38">
        <v>0.13620928571075219</v>
      </c>
      <c r="H38">
        <v>9.8907562496978976E-2</v>
      </c>
      <c r="I38">
        <v>2.2421511769128731E-2</v>
      </c>
      <c r="J38">
        <v>1.357847923108488E-2</v>
      </c>
      <c r="K38">
        <v>0.33946198077712197</v>
      </c>
      <c r="L38">
        <v>0.1165267318304469</v>
      </c>
      <c r="M38">
        <v>2.5010384787620969E-2</v>
      </c>
      <c r="N38">
        <v>8.284840339116456E-2</v>
      </c>
      <c r="O38"/>
    </row>
    <row r="39" spans="1:15" x14ac:dyDescent="0.25">
      <c r="A39" s="10" t="s">
        <v>37</v>
      </c>
      <c r="B39" t="s">
        <v>98</v>
      </c>
      <c r="C39" t="s">
        <v>97</v>
      </c>
      <c r="D39">
        <v>37</v>
      </c>
      <c r="E39">
        <v>1.467940829690534E-2</v>
      </c>
      <c r="F39">
        <v>3.3322256833975108</v>
      </c>
      <c r="G39">
        <v>0.1211586080181897</v>
      </c>
      <c r="H39">
        <v>8.4312003781531725E-2</v>
      </c>
      <c r="I39">
        <v>1.943218032804566E-2</v>
      </c>
      <c r="J39">
        <v>1.0245566895600701E-2</v>
      </c>
      <c r="K39">
        <v>0.25613917239001738</v>
      </c>
      <c r="L39">
        <v>0.1012203877467415</v>
      </c>
      <c r="M39">
        <v>2.3048774511308181E-2</v>
      </c>
      <c r="N39">
        <v>7.8352411433390293E-2</v>
      </c>
      <c r="O39"/>
    </row>
    <row r="40" spans="1:15" x14ac:dyDescent="0.25">
      <c r="A40" s="10" t="s">
        <v>38</v>
      </c>
      <c r="B40" t="s">
        <v>98</v>
      </c>
      <c r="C40" t="s">
        <v>97</v>
      </c>
      <c r="D40">
        <v>37</v>
      </c>
      <c r="E40">
        <v>7.8276234219239373E-3</v>
      </c>
      <c r="F40">
        <v>1.776870516776734</v>
      </c>
      <c r="G40">
        <v>8.847385727955992E-2</v>
      </c>
      <c r="H40">
        <v>6.7605767926323029E-2</v>
      </c>
      <c r="I40">
        <v>1.523439650448054E-2</v>
      </c>
      <c r="J40">
        <v>2.1327353505346359E-2</v>
      </c>
      <c r="K40">
        <v>0.53318383763365884</v>
      </c>
      <c r="L40">
        <v>0.14603887669160689</v>
      </c>
      <c r="M40">
        <v>3.4047328098725627E-2</v>
      </c>
      <c r="N40">
        <v>0.1183096715686458</v>
      </c>
      <c r="O40"/>
    </row>
    <row r="41" spans="1:15" x14ac:dyDescent="0.25">
      <c r="A41" s="10" t="s">
        <v>39</v>
      </c>
      <c r="B41" t="s">
        <v>97</v>
      </c>
      <c r="C41" t="s">
        <v>97</v>
      </c>
      <c r="D41">
        <v>3</v>
      </c>
      <c r="E41">
        <v>1.8973062540111801E-2</v>
      </c>
      <c r="F41">
        <v>4.3068851966053838</v>
      </c>
      <c r="G41">
        <v>0.13774274042617199</v>
      </c>
      <c r="H41">
        <v>0.1047082834702964</v>
      </c>
      <c r="I41">
        <v>2.4678128261198109E-2</v>
      </c>
      <c r="J41">
        <v>1.0723019211892809E-2</v>
      </c>
      <c r="K41">
        <v>0.26807548029732031</v>
      </c>
      <c r="L41">
        <v>0.10355201210933961</v>
      </c>
      <c r="M41">
        <v>2.3860287747436249E-2</v>
      </c>
      <c r="N41">
        <v>7.3559117777816319E-2</v>
      </c>
      <c r="O41"/>
    </row>
    <row r="42" spans="1:15" x14ac:dyDescent="0.25">
      <c r="A42" s="10" t="s">
        <v>40</v>
      </c>
      <c r="B42" t="s">
        <v>98</v>
      </c>
      <c r="C42" t="s">
        <v>97</v>
      </c>
      <c r="D42">
        <v>36</v>
      </c>
      <c r="E42">
        <v>1.6165249145435129E-2</v>
      </c>
      <c r="F42">
        <v>3.6695115560137741</v>
      </c>
      <c r="G42">
        <v>0.1271426330757513</v>
      </c>
      <c r="H42">
        <v>9.3538446947241727E-2</v>
      </c>
      <c r="I42">
        <v>2.095375963482982E-2</v>
      </c>
      <c r="J42">
        <v>3.9775614583846167E-2</v>
      </c>
      <c r="K42">
        <v>0.99439036459615437</v>
      </c>
      <c r="L42">
        <v>0.1994382475450639</v>
      </c>
      <c r="M42">
        <v>4.7329838357056807E-2</v>
      </c>
      <c r="N42">
        <v>0.1719806902373455</v>
      </c>
      <c r="O42"/>
    </row>
    <row r="43" spans="1:15" x14ac:dyDescent="0.25">
      <c r="A43" s="10" t="s">
        <v>41</v>
      </c>
      <c r="B43" t="s">
        <v>97</v>
      </c>
      <c r="C43" t="s">
        <v>97</v>
      </c>
      <c r="D43">
        <v>37</v>
      </c>
      <c r="E43">
        <v>1.292898383297124E-2</v>
      </c>
      <c r="F43">
        <v>2.9348793300844682</v>
      </c>
      <c r="G43">
        <v>0.1137056895365014</v>
      </c>
      <c r="H43">
        <v>9.092283151615943E-2</v>
      </c>
      <c r="I43">
        <v>2.1004906712475811E-2</v>
      </c>
      <c r="J43">
        <v>3.551612091777108E-2</v>
      </c>
      <c r="K43">
        <v>0.88790302294427703</v>
      </c>
      <c r="L43">
        <v>0.18845721243234781</v>
      </c>
      <c r="M43">
        <v>6.4932600505050578E-2</v>
      </c>
      <c r="N43">
        <v>0.1464608339083138</v>
      </c>
      <c r="O43"/>
    </row>
    <row r="44" spans="1:15" x14ac:dyDescent="0.25">
      <c r="A44" s="10" t="s">
        <v>42</v>
      </c>
      <c r="B44" t="s">
        <v>98</v>
      </c>
      <c r="C44" t="s">
        <v>98</v>
      </c>
      <c r="D44">
        <v>24</v>
      </c>
      <c r="E44">
        <v>1.435250514309153E-2</v>
      </c>
      <c r="F44">
        <v>3.2580186674817768</v>
      </c>
      <c r="G44">
        <v>0.1198019413160385</v>
      </c>
      <c r="H44">
        <v>6.9005059204668068E-2</v>
      </c>
      <c r="I44">
        <v>1.628954489617777E-2</v>
      </c>
      <c r="J44">
        <v>7.6298710035152165E-2</v>
      </c>
      <c r="K44">
        <v>1.907467750878804</v>
      </c>
      <c r="L44">
        <v>0.27622221133564218</v>
      </c>
      <c r="M44">
        <v>6.1928294167790263E-2</v>
      </c>
      <c r="N44">
        <v>0.22353886354277719</v>
      </c>
      <c r="O44"/>
    </row>
    <row r="45" spans="1:15" x14ac:dyDescent="0.25">
      <c r="A45" s="10" t="s">
        <v>43</v>
      </c>
      <c r="B45" t="s">
        <v>98</v>
      </c>
      <c r="C45" t="s">
        <v>97</v>
      </c>
      <c r="D45">
        <v>12</v>
      </c>
      <c r="E45">
        <v>6.7626998038978993E-3</v>
      </c>
      <c r="F45">
        <v>1.5351328554848229</v>
      </c>
      <c r="G45">
        <v>8.2235635851484107E-2</v>
      </c>
      <c r="H45">
        <v>5.3833127139213087E-2</v>
      </c>
      <c r="I45">
        <v>1.2187415288304989E-2</v>
      </c>
      <c r="J45">
        <v>3.5175480538349548E-3</v>
      </c>
      <c r="K45">
        <v>8.7938701345873893E-2</v>
      </c>
      <c r="L45">
        <v>5.9308920524951007E-2</v>
      </c>
      <c r="M45">
        <v>1.347767309084044E-2</v>
      </c>
      <c r="N45">
        <v>4.326267839046654E-2</v>
      </c>
      <c r="O45"/>
    </row>
    <row r="46" spans="1:15" x14ac:dyDescent="0.25">
      <c r="A46" s="10" t="s">
        <v>44</v>
      </c>
      <c r="B46" t="s">
        <v>97</v>
      </c>
      <c r="C46" t="s">
        <v>98</v>
      </c>
      <c r="D46">
        <v>34</v>
      </c>
      <c r="E46">
        <v>1.875903226953568E-2</v>
      </c>
      <c r="F46">
        <v>4.2583003251845959</v>
      </c>
      <c r="G46">
        <v>0.13696361659044959</v>
      </c>
      <c r="H46">
        <v>0.10679729243277609</v>
      </c>
      <c r="I46">
        <v>2.4362250141454361E-2</v>
      </c>
      <c r="J46">
        <v>1.2493322570964719E-2</v>
      </c>
      <c r="K46">
        <v>0.31233306427411789</v>
      </c>
      <c r="L46">
        <v>0.1117735325153711</v>
      </c>
      <c r="M46">
        <v>2.3687395096209742E-2</v>
      </c>
      <c r="N46">
        <v>9.914163969769689E-2</v>
      </c>
      <c r="O46"/>
    </row>
    <row r="47" spans="1:15" x14ac:dyDescent="0.25">
      <c r="A47" s="10" t="s">
        <v>45</v>
      </c>
      <c r="B47" t="s">
        <v>97</v>
      </c>
      <c r="C47" t="s">
        <v>98</v>
      </c>
      <c r="D47">
        <v>45</v>
      </c>
      <c r="E47">
        <v>1.683764171056009E-2</v>
      </c>
      <c r="F47">
        <v>3.8221446682971409</v>
      </c>
      <c r="G47">
        <v>0.12975993877372199</v>
      </c>
      <c r="H47">
        <v>9.9249510286853512E-2</v>
      </c>
      <c r="I47">
        <v>2.3122537796761301E-2</v>
      </c>
      <c r="J47">
        <v>1.200369474825122E-2</v>
      </c>
      <c r="K47">
        <v>0.30009236870628042</v>
      </c>
      <c r="L47">
        <v>0.1095613743444797</v>
      </c>
      <c r="M47">
        <v>2.3579505414055381E-2</v>
      </c>
      <c r="N47">
        <v>9.087227647913533E-2</v>
      </c>
      <c r="O47"/>
    </row>
    <row r="48" spans="1:15" x14ac:dyDescent="0.25">
      <c r="A48" s="10" t="s">
        <v>46</v>
      </c>
      <c r="B48" t="s">
        <v>98</v>
      </c>
      <c r="C48" t="s">
        <v>98</v>
      </c>
      <c r="D48">
        <v>39</v>
      </c>
      <c r="E48">
        <v>1.089464813801928E-2</v>
      </c>
      <c r="F48">
        <v>2.473085127330378</v>
      </c>
      <c r="G48">
        <v>0.1043774311717781</v>
      </c>
      <c r="H48">
        <v>8.2424616718424035E-2</v>
      </c>
      <c r="I48">
        <v>1.796245676715116E-2</v>
      </c>
      <c r="J48">
        <v>5.6937436026553191E-2</v>
      </c>
      <c r="K48">
        <v>1.42343590066383</v>
      </c>
      <c r="L48">
        <v>0.23861566592860831</v>
      </c>
      <c r="M48">
        <v>5.0541622685639463E-2</v>
      </c>
      <c r="N48">
        <v>0.2071916344167071</v>
      </c>
      <c r="O48"/>
    </row>
    <row r="49" spans="1:15" x14ac:dyDescent="0.25">
      <c r="A49" s="10" t="s">
        <v>47</v>
      </c>
      <c r="B49" t="s">
        <v>97</v>
      </c>
      <c r="C49" t="s">
        <v>97</v>
      </c>
      <c r="D49">
        <v>45</v>
      </c>
      <c r="E49">
        <v>6.5234744666582231E-2</v>
      </c>
      <c r="F49">
        <v>14.80828703931418</v>
      </c>
      <c r="G49">
        <v>0.25541093294254702</v>
      </c>
      <c r="H49">
        <v>0.15620535793458781</v>
      </c>
      <c r="I49">
        <v>3.9577667674478061E-2</v>
      </c>
      <c r="J49">
        <v>2.7331929936095501E-2</v>
      </c>
      <c r="K49">
        <v>0.68329824840238729</v>
      </c>
      <c r="L49">
        <v>0.16532371256445791</v>
      </c>
      <c r="M49">
        <v>3.502984248592806E-2</v>
      </c>
      <c r="N49">
        <v>0.1379749725487735</v>
      </c>
      <c r="O49"/>
    </row>
    <row r="50" spans="1:15" x14ac:dyDescent="0.25">
      <c r="A50" s="10" t="s">
        <v>48</v>
      </c>
      <c r="B50" t="s">
        <v>98</v>
      </c>
      <c r="C50" t="s">
        <v>97</v>
      </c>
      <c r="D50">
        <v>6</v>
      </c>
      <c r="E50">
        <v>2.0973199715697489E-2</v>
      </c>
      <c r="F50">
        <v>4.7609163354633299</v>
      </c>
      <c r="G50">
        <v>0.1448212681745934</v>
      </c>
      <c r="H50">
        <v>0.10558911427838349</v>
      </c>
      <c r="I50">
        <v>2.497147760693014E-2</v>
      </c>
      <c r="J50">
        <v>5.9184864004524782E-3</v>
      </c>
      <c r="K50">
        <v>0.14796216001131199</v>
      </c>
      <c r="L50">
        <v>7.693169958120305E-2</v>
      </c>
      <c r="M50">
        <v>1.7273354666952411E-2</v>
      </c>
      <c r="N50">
        <v>5.6699713207964388E-2</v>
      </c>
      <c r="O50"/>
    </row>
    <row r="51" spans="1:15" x14ac:dyDescent="0.25">
      <c r="A51" s="10" t="s">
        <v>49</v>
      </c>
      <c r="B51" t="s">
        <v>98</v>
      </c>
      <c r="C51" t="s">
        <v>97</v>
      </c>
      <c r="D51">
        <v>18</v>
      </c>
      <c r="E51">
        <v>2.227916426661971E-2</v>
      </c>
      <c r="F51">
        <v>5.0573702885226739</v>
      </c>
      <c r="G51">
        <v>0.14926206573212</v>
      </c>
      <c r="H51">
        <v>8.8619564846767002E-2</v>
      </c>
      <c r="I51">
        <v>2.1422471665989699E-2</v>
      </c>
      <c r="J51">
        <v>1.369496750002056E-2</v>
      </c>
      <c r="K51">
        <v>0.34237418750051413</v>
      </c>
      <c r="L51">
        <v>0.11702549935813369</v>
      </c>
      <c r="M51">
        <v>2.8375589983471922E-2</v>
      </c>
      <c r="N51">
        <v>9.5027836304430638E-2</v>
      </c>
      <c r="O51"/>
    </row>
    <row r="52" spans="1:15" x14ac:dyDescent="0.25">
      <c r="A52" s="10" t="s">
        <v>50</v>
      </c>
      <c r="B52" t="s">
        <v>98</v>
      </c>
      <c r="C52" t="s">
        <v>97</v>
      </c>
      <c r="D52">
        <v>24</v>
      </c>
      <c r="E52">
        <v>7.8478409872759815E-3</v>
      </c>
      <c r="F52">
        <v>1.781459904111647</v>
      </c>
      <c r="G52">
        <v>8.8588040881802901E-2</v>
      </c>
      <c r="H52">
        <v>6.0271206562235523E-2</v>
      </c>
      <c r="I52">
        <v>1.3930223090776831E-2</v>
      </c>
      <c r="J52">
        <v>5.4517419164026817E-2</v>
      </c>
      <c r="K52">
        <v>1.3629354791006709</v>
      </c>
      <c r="L52">
        <v>0.23348965536834129</v>
      </c>
      <c r="M52">
        <v>5.5946776494985202E-2</v>
      </c>
      <c r="N52">
        <v>0.2055678879428586</v>
      </c>
      <c r="O52"/>
    </row>
    <row r="53" spans="1:15" x14ac:dyDescent="0.25">
      <c r="A53" s="10" t="s">
        <v>51</v>
      </c>
      <c r="B53" t="s">
        <v>97</v>
      </c>
      <c r="C53" t="s">
        <v>98</v>
      </c>
      <c r="D53">
        <v>36</v>
      </c>
      <c r="E53">
        <v>0.18200009346817289</v>
      </c>
      <c r="F53">
        <v>41.314021217275233</v>
      </c>
      <c r="G53">
        <v>0.42661468970040511</v>
      </c>
      <c r="H53">
        <v>0.31869472998254378</v>
      </c>
      <c r="I53">
        <v>7.6829474859526931E-2</v>
      </c>
      <c r="J53">
        <v>0.21084868154555331</v>
      </c>
      <c r="K53">
        <v>5.2712170386388344</v>
      </c>
      <c r="L53">
        <v>0.45918262330531773</v>
      </c>
      <c r="M53">
        <v>0.15906554955857979</v>
      </c>
      <c r="N53">
        <v>0.39568981132872721</v>
      </c>
      <c r="O53"/>
    </row>
    <row r="54" spans="1:15" x14ac:dyDescent="0.25">
      <c r="A54" s="10" t="s">
        <v>52</v>
      </c>
      <c r="B54" t="s">
        <v>98</v>
      </c>
      <c r="C54" t="s">
        <v>98</v>
      </c>
      <c r="D54">
        <v>24</v>
      </c>
      <c r="E54">
        <v>7.0428610304574448E-3</v>
      </c>
      <c r="F54">
        <v>1.598729453913839</v>
      </c>
      <c r="G54">
        <v>8.3921755406196341E-2</v>
      </c>
      <c r="H54">
        <v>6.181449594554056E-2</v>
      </c>
      <c r="I54">
        <v>1.3716181416953211E-2</v>
      </c>
      <c r="J54">
        <v>1.465106791119623E-2</v>
      </c>
      <c r="K54">
        <v>0.36627669777990568</v>
      </c>
      <c r="L54">
        <v>0.1210415957892006</v>
      </c>
      <c r="M54">
        <v>2.6727552501587499E-2</v>
      </c>
      <c r="N54">
        <v>0.103977935765299</v>
      </c>
      <c r="O54"/>
    </row>
  </sheetData>
  <mergeCells count="2">
    <mergeCell ref="J1:N1"/>
    <mergeCell ref="E1:I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Forecast_all_mse</vt:lpstr>
      <vt:lpstr>param_all_mse</vt:lpstr>
      <vt:lpstr>forecat_all</vt:lpstr>
      <vt:lpstr>param_SSA_MSE</vt:lpstr>
      <vt:lpstr>param_sarima_mse</vt:lpstr>
      <vt:lpstr>param_hw_mse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Ferreira de Carvalho Filho</dc:creator>
  <cp:lastModifiedBy>Alexandre Ferreira de Carvalho Filho</cp:lastModifiedBy>
  <dcterms:created xsi:type="dcterms:W3CDTF">2015-06-05T18:19:34Z</dcterms:created>
  <dcterms:modified xsi:type="dcterms:W3CDTF">2023-07-01T15:31:03Z</dcterms:modified>
</cp:coreProperties>
</file>