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dm\Desktop\Aktivgroup\Demo Proyecto\Demo Notificador de Proyectos\"/>
    </mc:Choice>
  </mc:AlternateContent>
  <xr:revisionPtr revIDLastSave="0" documentId="13_ncr:1_{5923320F-BD52-470B-9BE8-1B015BAAB28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yectos" sheetId="1" r:id="rId1"/>
    <sheet name="Optimización Data Lake" sheetId="5" r:id="rId2"/>
    <sheet name="Automatización Reportes" sheetId="4" r:id="rId3"/>
    <sheet name="Dashboard Ventas" sheetId="3" r:id="rId4"/>
    <sheet name="Migración BI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C5" i="1" s="1"/>
  <c r="I2" i="3"/>
  <c r="I2" i="2"/>
  <c r="C2" i="1" s="1"/>
  <c r="I2" i="5"/>
  <c r="C4" i="1" s="1"/>
  <c r="C3" i="1"/>
</calcChain>
</file>

<file path=xl/sharedStrings.xml><?xml version="1.0" encoding="utf-8"?>
<sst xmlns="http://schemas.openxmlformats.org/spreadsheetml/2006/main" count="307" uniqueCount="182">
  <si>
    <t>Cliente</t>
  </si>
  <si>
    <t>Proyecto</t>
  </si>
  <si>
    <t>% Avance</t>
  </si>
  <si>
    <t>Hitos cumplidos (última semana)</t>
  </si>
  <si>
    <t>Bloqueos / Riesgos</t>
  </si>
  <si>
    <t>Próximos pasos</t>
  </si>
  <si>
    <t>Fecha próxima entrega</t>
  </si>
  <si>
    <t>PM Cliente (Nombre)</t>
  </si>
  <si>
    <t>Correo PM Cliente</t>
  </si>
  <si>
    <t>PM Aktivgroup (Nombre)</t>
  </si>
  <si>
    <t>Correo PM Aktivgroup</t>
  </si>
  <si>
    <t>Empresa A</t>
  </si>
  <si>
    <t>Empresa B</t>
  </si>
  <si>
    <t>Empresa C</t>
  </si>
  <si>
    <t>Empresa D</t>
  </si>
  <si>
    <t>Empresa E</t>
  </si>
  <si>
    <t>Empresa F</t>
  </si>
  <si>
    <t>Empresa G</t>
  </si>
  <si>
    <t>Empresa H</t>
  </si>
  <si>
    <t>Empresa I</t>
  </si>
  <si>
    <t>Migración BI</t>
  </si>
  <si>
    <t>Dashboard Ventas</t>
  </si>
  <si>
    <t>Optimización Data Lake</t>
  </si>
  <si>
    <t>Automatización Reportes</t>
  </si>
  <si>
    <t>Modelo Predictivo</t>
  </si>
  <si>
    <t>Integración CRM</t>
  </si>
  <si>
    <t>Reporte Producción</t>
  </si>
  <si>
    <t>Auditoría de Datos</t>
  </si>
  <si>
    <t>Data Governance</t>
  </si>
  <si>
    <t>Definición KPIs</t>
  </si>
  <si>
    <t>Carga histórica</t>
  </si>
  <si>
    <t>Pruebas iniciales</t>
  </si>
  <si>
    <t>Conexión API</t>
  </si>
  <si>
    <t>Entrenamiento modelo</t>
  </si>
  <si>
    <t>Integración API</t>
  </si>
  <si>
    <t>Carga diaria</t>
  </si>
  <si>
    <t>Revisión auditoría</t>
  </si>
  <si>
    <t>Diseño políticas</t>
  </si>
  <si>
    <t>Falta acceso SAP</t>
  </si>
  <si>
    <t>Demora en datos</t>
  </si>
  <si>
    <t>Problemas conexión</t>
  </si>
  <si>
    <t>Dependencia externa</t>
  </si>
  <si>
    <t>Calidad de datos</t>
  </si>
  <si>
    <t>Falta documentación</t>
  </si>
  <si>
    <t>Datos incompletos</t>
  </si>
  <si>
    <t>Cambio en requerimientos</t>
  </si>
  <si>
    <t>Dependencia TI</t>
  </si>
  <si>
    <t>Implementar dashboards</t>
  </si>
  <si>
    <t>Revisar ETL</t>
  </si>
  <si>
    <t>Optimizar queries</t>
  </si>
  <si>
    <t>Automatizar alertas</t>
  </si>
  <si>
    <t>Validar accuracy</t>
  </si>
  <si>
    <t>Pruebas integrales</t>
  </si>
  <si>
    <t>Conectar a PowerBI</t>
  </si>
  <si>
    <t>Generar informe final</t>
  </si>
  <si>
    <t>Capacitación usuarios</t>
  </si>
  <si>
    <t>2025-09-05</t>
  </si>
  <si>
    <t>2025-09-07</t>
  </si>
  <si>
    <t>2025-09-10</t>
  </si>
  <si>
    <t>2025-09-12</t>
  </si>
  <si>
    <t>2025-09-17</t>
  </si>
  <si>
    <t>2025-09-20</t>
  </si>
  <si>
    <t>2025-09-22</t>
  </si>
  <si>
    <t>2025-09-25</t>
  </si>
  <si>
    <t>2025-09-28</t>
  </si>
  <si>
    <t>Carlos López</t>
  </si>
  <si>
    <t>María Torres</t>
  </si>
  <si>
    <t>José Ramírez</t>
  </si>
  <si>
    <t>Ana González</t>
  </si>
  <si>
    <t>Pedro Martínez</t>
  </si>
  <si>
    <t>Laura Díaz</t>
  </si>
  <si>
    <t>Andrés Muñoz</t>
  </si>
  <si>
    <t>Sofía Herrera</t>
  </si>
  <si>
    <t>Ricardo Pérez</t>
  </si>
  <si>
    <t>Valentina Soto</t>
  </si>
  <si>
    <t>jose@empresaC.com</t>
  </si>
  <si>
    <t>ana@empresaD.com</t>
  </si>
  <si>
    <t>laura@empresaF.com</t>
  </si>
  <si>
    <t>andres@empresaG.com</t>
  </si>
  <si>
    <t>sofia@empresaH.com</t>
  </si>
  <si>
    <t>ricardo@empresaI.com</t>
  </si>
  <si>
    <t>valentina@empresaJ.com</t>
  </si>
  <si>
    <t>Alexandro Márquez</t>
  </si>
  <si>
    <t>alexandro@aktivgroup.com</t>
  </si>
  <si>
    <t>ID</t>
  </si>
  <si>
    <t>Actividad</t>
  </si>
  <si>
    <t>Responsable</t>
  </si>
  <si>
    <t>Fecha inicio</t>
  </si>
  <si>
    <t>Fecha fin</t>
  </si>
  <si>
    <t>Estado</t>
  </si>
  <si>
    <t>Levantamiento de requerimientos</t>
  </si>
  <si>
    <t>Completado</t>
  </si>
  <si>
    <t>Diseño de arquitectura BI</t>
  </si>
  <si>
    <t>En progreso</t>
  </si>
  <si>
    <t>Configuración de Data Lake</t>
  </si>
  <si>
    <t>Pendiente</t>
  </si>
  <si>
    <t>Integración con SAP BW</t>
  </si>
  <si>
    <t>Creación de ETL en Synapse</t>
  </si>
  <si>
    <t>Desarrollo de dashboards en PowerBI</t>
  </si>
  <si>
    <t>Validación de datos con cliente</t>
  </si>
  <si>
    <t>Capacitación de usuarios</t>
  </si>
  <si>
    <t>Porcentaje  de avance</t>
  </si>
  <si>
    <t>Avance total del proyecto</t>
  </si>
  <si>
    <t>Porcentaje de avance</t>
  </si>
  <si>
    <t>Revisión KPIs comerciales</t>
  </si>
  <si>
    <t>01-09-2025</t>
  </si>
  <si>
    <t>04-09-2025</t>
  </si>
  <si>
    <t>Modelo de ventas por canal</t>
  </si>
  <si>
    <t>03-09-2025</t>
  </si>
  <si>
    <t>06-09-2025</t>
  </si>
  <si>
    <t>Conexión a ERP Ventas</t>
  </si>
  <si>
    <t>05-09-2025</t>
  </si>
  <si>
    <t>08-09-2025</t>
  </si>
  <si>
    <t>Limpieza y homologación SKUs</t>
  </si>
  <si>
    <t>07-09-2025</t>
  </si>
  <si>
    <t>10-09-2025</t>
  </si>
  <si>
    <t>ETL histórico de ventas</t>
  </si>
  <si>
    <t>09-09-2025</t>
  </si>
  <si>
    <t>12-09-2025</t>
  </si>
  <si>
    <t>Segmentación de clientes</t>
  </si>
  <si>
    <t>11-09-2025</t>
  </si>
  <si>
    <t>14-09-2025</t>
  </si>
  <si>
    <t>Diseño dashboard ejecutivo</t>
  </si>
  <si>
    <t>13-09-2025</t>
  </si>
  <si>
    <t>16-09-2025</t>
  </si>
  <si>
    <t>Pruebas con usuarios clave</t>
  </si>
  <si>
    <t>15-09-2025</t>
  </si>
  <si>
    <t>18-09-2025</t>
  </si>
  <si>
    <t>Ajustes y mejoras UX</t>
  </si>
  <si>
    <t>17-09-2025</t>
  </si>
  <si>
    <t>20-09-2025</t>
  </si>
  <si>
    <t>Capacitación al equipo comercial</t>
  </si>
  <si>
    <t>19-09-2025</t>
  </si>
  <si>
    <t>22-09-2025</t>
  </si>
  <si>
    <t>Identificación de reportes manuales</t>
  </si>
  <si>
    <t>Definición de KPIs a automatizar</t>
  </si>
  <si>
    <t>Conexión a fuentes de datos</t>
  </si>
  <si>
    <t>Construcción de queries SQL</t>
  </si>
  <si>
    <t>ETL para consolidación de reportes</t>
  </si>
  <si>
    <t>Generación de reportes en PowerBI</t>
  </si>
  <si>
    <t>Automatización de envíos programados</t>
  </si>
  <si>
    <t>23-09-2025</t>
  </si>
  <si>
    <t>Pruebas con usuarios finales</t>
  </si>
  <si>
    <t>26-09-2025</t>
  </si>
  <si>
    <t>Documentación de procesos</t>
  </si>
  <si>
    <t>25-09-2025</t>
  </si>
  <si>
    <t>29-09-2025</t>
  </si>
  <si>
    <t>Capacitación de usuarios clave</t>
  </si>
  <si>
    <t>28-09-2025</t>
  </si>
  <si>
    <t>02-10-2025</t>
  </si>
  <si>
    <t>Revisión de arquitectura actual de Data Lake</t>
  </si>
  <si>
    <t>01-10-2025</t>
  </si>
  <si>
    <t>05-10-2025</t>
  </si>
  <si>
    <t>Optimización de almacenamiento en ADLS</t>
  </si>
  <si>
    <t>04-10-2025</t>
  </si>
  <si>
    <t>08-10-2025</t>
  </si>
  <si>
    <t>Implementación de particiones en tablas</t>
  </si>
  <si>
    <t>07-10-2025</t>
  </si>
  <si>
    <t>11-10-2025</t>
  </si>
  <si>
    <t>Mejora de rendimiento en consultas Synapse</t>
  </si>
  <si>
    <t>10-10-2025</t>
  </si>
  <si>
    <t>14-10-2025</t>
  </si>
  <si>
    <t>Automatización de pipelines en Data Factory</t>
  </si>
  <si>
    <t>13-10-2025</t>
  </si>
  <si>
    <t>17-10-2025</t>
  </si>
  <si>
    <t>Configuración de monitoreo y alertas</t>
  </si>
  <si>
    <t>16-10-2025</t>
  </si>
  <si>
    <t>20-10-2025</t>
  </si>
  <si>
    <t>Optimización de costos en Azure</t>
  </si>
  <si>
    <t>19-10-2025</t>
  </si>
  <si>
    <t>23-10-2025</t>
  </si>
  <si>
    <t>Migración de datos históricos a capas frías</t>
  </si>
  <si>
    <t>22-10-2025</t>
  </si>
  <si>
    <t>26-10-2025</t>
  </si>
  <si>
    <t>Refactorización de procesos ETL</t>
  </si>
  <si>
    <t>25-10-2025</t>
  </si>
  <si>
    <t>29-10-2025</t>
  </si>
  <si>
    <t>Documentación y traspaso de conocimiento</t>
  </si>
  <si>
    <t>28-10-2025</t>
  </si>
  <si>
    <t>01-11-2025</t>
  </si>
  <si>
    <t>aledmarquezm@gmail.com</t>
  </si>
  <si>
    <t>al.marquezm@duocuc.cl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</si>
</sst>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EEF7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2" borderId="1" xfId="0" applyFill="1" applyBorder="1"/>
    <xf numFmtId="0" fontId="1" fillId="4" borderId="1" xfId="0" applyFont="1" applyFill="1" applyBorder="1" applyAlignment="1">
      <alignment horizontal="center" vertical="top"/>
    </xf>
    <xf numFmtId="0" fontId="3" fillId="2" borderId="1" xfId="1" applyFill="1" applyBorder="1"/>
    <xf numFmtId="0" fontId="0" fillId="0" borderId="1" xfId="0" applyNumberFormat="1" applyBorder="1"/>
    <xf numFmtId="0" fontId="1" fillId="4" borderId="1" xfId="0" applyNumberFormat="1" applyFont="1" applyFill="1" applyBorder="1" applyAlignment="1">
      <alignment horizontal="center" vertical="top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l.marquezm@duocuc.cl" TargetMode="External"/><Relationship Id="rId1" Type="http://schemas.openxmlformats.org/officeDocument/2006/relationships/hyperlink" Target="mailto:aledmarquez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A5" sqref="A5"/>
    </sheetView>
  </sheetViews>
  <sheetFormatPr baseColWidth="10" defaultColWidth="8.88671875" defaultRowHeight="14.4" x14ac:dyDescent="0.3"/>
  <cols>
    <col min="1" max="1" width="9.6640625" bestFit="1" customWidth="1"/>
    <col min="2" max="2" width="21.77734375" bestFit="1" customWidth="1"/>
    <col min="3" max="3" width="9.109375" style="13" bestFit="1" customWidth="1"/>
    <col min="4" max="4" width="28.77734375" bestFit="1" customWidth="1"/>
    <col min="5" max="5" width="22.6640625" bestFit="1" customWidth="1"/>
    <col min="6" max="6" width="21.44140625" bestFit="1" customWidth="1"/>
    <col min="7" max="7" width="20.21875" bestFit="1" customWidth="1"/>
    <col min="8" max="8" width="18.88671875" bestFit="1" customWidth="1"/>
    <col min="9" max="9" width="22.21875" style="2" bestFit="1" customWidth="1"/>
    <col min="10" max="10" width="22.5546875" bestFit="1" customWidth="1"/>
    <col min="11" max="11" width="23.77734375" bestFit="1" customWidth="1"/>
  </cols>
  <sheetData>
    <row r="1" spans="1:11" x14ac:dyDescent="0.3">
      <c r="A1" s="9" t="s">
        <v>0</v>
      </c>
      <c r="B1" s="9" t="s">
        <v>1</v>
      </c>
      <c r="C1" s="12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</row>
    <row r="2" spans="1:11" x14ac:dyDescent="0.3">
      <c r="A2" s="4" t="s">
        <v>11</v>
      </c>
      <c r="B2" s="4" t="s">
        <v>20</v>
      </c>
      <c r="C2" s="11">
        <f>'Migración BI'!I2+SUM(A2:B2)</f>
        <v>18.75</v>
      </c>
      <c r="D2" s="4" t="s">
        <v>29</v>
      </c>
      <c r="E2" s="4" t="s">
        <v>38</v>
      </c>
      <c r="F2" s="4" t="s">
        <v>47</v>
      </c>
      <c r="G2" s="4" t="s">
        <v>56</v>
      </c>
      <c r="H2" s="4" t="s">
        <v>65</v>
      </c>
      <c r="I2" s="10" t="s">
        <v>180</v>
      </c>
      <c r="J2" s="4" t="s">
        <v>82</v>
      </c>
      <c r="K2" s="4" t="s">
        <v>83</v>
      </c>
    </row>
    <row r="3" spans="1:11" x14ac:dyDescent="0.3">
      <c r="A3" s="4" t="s">
        <v>12</v>
      </c>
      <c r="B3" s="4" t="s">
        <v>21</v>
      </c>
      <c r="C3" s="11">
        <f>'Dashboard Ventas'!I2+SUM(A2:B2)</f>
        <v>55.000000000000007</v>
      </c>
      <c r="D3" s="4" t="s">
        <v>30</v>
      </c>
      <c r="E3" s="4" t="s">
        <v>39</v>
      </c>
      <c r="F3" s="4" t="s">
        <v>48</v>
      </c>
      <c r="G3" s="4" t="s">
        <v>57</v>
      </c>
      <c r="H3" s="4" t="s">
        <v>66</v>
      </c>
      <c r="I3" s="10" t="s">
        <v>181</v>
      </c>
      <c r="J3" s="4" t="s">
        <v>82</v>
      </c>
      <c r="K3" s="4" t="s">
        <v>83</v>
      </c>
    </row>
    <row r="4" spans="1:11" x14ac:dyDescent="0.3">
      <c r="A4" s="4" t="s">
        <v>13</v>
      </c>
      <c r="B4" s="4" t="s">
        <v>22</v>
      </c>
      <c r="C4" s="11">
        <f>'Optimización Data Lake'!I2</f>
        <v>75</v>
      </c>
      <c r="D4" s="4" t="s">
        <v>31</v>
      </c>
      <c r="E4" s="4" t="s">
        <v>40</v>
      </c>
      <c r="F4" s="4" t="s">
        <v>49</v>
      </c>
      <c r="G4" s="4" t="s">
        <v>58</v>
      </c>
      <c r="H4" s="4" t="s">
        <v>67</v>
      </c>
      <c r="I4" s="8" t="s">
        <v>75</v>
      </c>
      <c r="J4" s="4" t="s">
        <v>82</v>
      </c>
      <c r="K4" s="4" t="s">
        <v>83</v>
      </c>
    </row>
    <row r="5" spans="1:11" x14ac:dyDescent="0.3">
      <c r="A5" s="4" t="s">
        <v>14</v>
      </c>
      <c r="B5" s="4" t="s">
        <v>23</v>
      </c>
      <c r="C5" s="11">
        <f>'Automatización Reportes'!I2</f>
        <v>80</v>
      </c>
      <c r="D5" s="4" t="s">
        <v>32</v>
      </c>
      <c r="E5" s="4" t="s">
        <v>41</v>
      </c>
      <c r="F5" s="4" t="s">
        <v>50</v>
      </c>
      <c r="G5" s="4" t="s">
        <v>59</v>
      </c>
      <c r="H5" s="4" t="s">
        <v>68</v>
      </c>
      <c r="I5" s="8" t="s">
        <v>76</v>
      </c>
      <c r="J5" s="4" t="s">
        <v>82</v>
      </c>
      <c r="K5" s="4" t="s">
        <v>83</v>
      </c>
    </row>
    <row r="6" spans="1:11" x14ac:dyDescent="0.3">
      <c r="A6" s="4" t="s">
        <v>15</v>
      </c>
      <c r="B6" s="4" t="s">
        <v>24</v>
      </c>
      <c r="C6" s="11">
        <v>60</v>
      </c>
      <c r="D6" s="4" t="s">
        <v>33</v>
      </c>
      <c r="E6" s="4" t="s">
        <v>42</v>
      </c>
      <c r="F6" s="4" t="s">
        <v>51</v>
      </c>
      <c r="G6" s="4" t="s">
        <v>60</v>
      </c>
      <c r="H6" s="4" t="s">
        <v>70</v>
      </c>
      <c r="I6" s="8" t="s">
        <v>77</v>
      </c>
      <c r="J6" s="4" t="s">
        <v>82</v>
      </c>
      <c r="K6" s="4" t="s">
        <v>83</v>
      </c>
    </row>
    <row r="7" spans="1:11" x14ac:dyDescent="0.3">
      <c r="A7" s="4" t="s">
        <v>16</v>
      </c>
      <c r="B7" s="4" t="s">
        <v>25</v>
      </c>
      <c r="C7" s="11">
        <v>90</v>
      </c>
      <c r="D7" s="4" t="s">
        <v>34</v>
      </c>
      <c r="E7" s="4" t="s">
        <v>43</v>
      </c>
      <c r="F7" s="4" t="s">
        <v>52</v>
      </c>
      <c r="G7" s="4" t="s">
        <v>61</v>
      </c>
      <c r="H7" s="4" t="s">
        <v>71</v>
      </c>
      <c r="I7" s="8" t="s">
        <v>78</v>
      </c>
      <c r="J7" s="4" t="s">
        <v>82</v>
      </c>
      <c r="K7" s="4" t="s">
        <v>83</v>
      </c>
    </row>
    <row r="8" spans="1:11" x14ac:dyDescent="0.3">
      <c r="A8" s="4" t="s">
        <v>17</v>
      </c>
      <c r="B8" s="4" t="s">
        <v>26</v>
      </c>
      <c r="C8" s="11">
        <v>30</v>
      </c>
      <c r="D8" s="4" t="s">
        <v>35</v>
      </c>
      <c r="E8" s="4" t="s">
        <v>44</v>
      </c>
      <c r="F8" s="4" t="s">
        <v>53</v>
      </c>
      <c r="G8" s="4" t="s">
        <v>62</v>
      </c>
      <c r="H8" s="4" t="s">
        <v>72</v>
      </c>
      <c r="I8" s="8" t="s">
        <v>79</v>
      </c>
      <c r="J8" s="4" t="s">
        <v>82</v>
      </c>
      <c r="K8" s="4" t="s">
        <v>83</v>
      </c>
    </row>
    <row r="9" spans="1:11" x14ac:dyDescent="0.3">
      <c r="A9" s="4" t="s">
        <v>18</v>
      </c>
      <c r="B9" s="4" t="s">
        <v>27</v>
      </c>
      <c r="C9" s="11">
        <v>55</v>
      </c>
      <c r="D9" s="4" t="s">
        <v>36</v>
      </c>
      <c r="E9" s="4" t="s">
        <v>45</v>
      </c>
      <c r="F9" s="4" t="s">
        <v>54</v>
      </c>
      <c r="G9" s="4" t="s">
        <v>63</v>
      </c>
      <c r="H9" s="4" t="s">
        <v>73</v>
      </c>
      <c r="I9" s="8" t="s">
        <v>80</v>
      </c>
      <c r="J9" s="4" t="s">
        <v>82</v>
      </c>
      <c r="K9" s="4" t="s">
        <v>83</v>
      </c>
    </row>
    <row r="10" spans="1:11" x14ac:dyDescent="0.3">
      <c r="A10" s="4" t="s">
        <v>19</v>
      </c>
      <c r="B10" s="4" t="s">
        <v>28</v>
      </c>
      <c r="C10" s="11">
        <v>75</v>
      </c>
      <c r="D10" s="4" t="s">
        <v>37</v>
      </c>
      <c r="E10" s="4" t="s">
        <v>46</v>
      </c>
      <c r="F10" s="4" t="s">
        <v>55</v>
      </c>
      <c r="G10" s="4" t="s">
        <v>64</v>
      </c>
      <c r="H10" s="4" t="s">
        <v>74</v>
      </c>
      <c r="I10" s="8" t="s">
        <v>81</v>
      </c>
      <c r="J10" s="4" t="s">
        <v>82</v>
      </c>
      <c r="K10" s="4" t="s">
        <v>83</v>
      </c>
    </row>
  </sheetData>
  <hyperlinks>
    <hyperlink ref="I2" r:id="rId1" xr:uid="{4E074234-B201-4D84-A361-B52DA4A38807}"/>
    <hyperlink ref="I3" r:id="rId2" xr:uid="{E747FE21-B1E6-4272-BBE2-EAC1D6FD87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F2AE-31BF-4D82-81A1-C0C8F7213588}">
  <dimension ref="A1:I11"/>
  <sheetViews>
    <sheetView tabSelected="1" workbookViewId="0">
      <selection activeCell="J1" sqref="J1:J1048576"/>
    </sheetView>
  </sheetViews>
  <sheetFormatPr baseColWidth="10" defaultRowHeight="14.4" x14ac:dyDescent="0.3"/>
  <cols>
    <col min="1" max="1" width="3" bestFit="1" customWidth="1"/>
    <col min="2" max="2" width="39.77734375" customWidth="1"/>
    <col min="3" max="3" width="13.44140625" bestFit="1" customWidth="1"/>
    <col min="4" max="4" width="10.77734375" bestFit="1" customWidth="1"/>
    <col min="5" max="5" width="10.33203125" bestFit="1" customWidth="1"/>
    <col min="6" max="6" width="11" bestFit="1" customWidth="1"/>
    <col min="7" max="7" width="10.109375" bestFit="1" customWidth="1"/>
  </cols>
  <sheetData>
    <row r="1" spans="1:9" ht="28.8" x14ac:dyDescent="0.3">
      <c r="A1" s="3" t="s">
        <v>84</v>
      </c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103</v>
      </c>
      <c r="I1" s="3" t="s">
        <v>102</v>
      </c>
    </row>
    <row r="2" spans="1:9" x14ac:dyDescent="0.3">
      <c r="A2" s="4">
        <v>1</v>
      </c>
      <c r="B2" s="5" t="s">
        <v>150</v>
      </c>
      <c r="C2" s="4" t="s">
        <v>66</v>
      </c>
      <c r="D2" s="4" t="s">
        <v>151</v>
      </c>
      <c r="E2" s="4" t="s">
        <v>152</v>
      </c>
      <c r="F2" s="4" t="s">
        <v>91</v>
      </c>
      <c r="G2" s="4">
        <v>100</v>
      </c>
      <c r="I2" s="11">
        <f>(IF(COUNTA(G2:G11)=0,"",SUM(G2:G11)/(COUNTA(G2:G11)*100)))*100</f>
        <v>75</v>
      </c>
    </row>
    <row r="3" spans="1:9" x14ac:dyDescent="0.3">
      <c r="A3" s="4">
        <v>2</v>
      </c>
      <c r="B3" s="5" t="s">
        <v>153</v>
      </c>
      <c r="C3" s="4" t="s">
        <v>69</v>
      </c>
      <c r="D3" s="4" t="s">
        <v>154</v>
      </c>
      <c r="E3" s="4" t="s">
        <v>155</v>
      </c>
      <c r="F3" s="4" t="s">
        <v>91</v>
      </c>
      <c r="G3" s="4">
        <v>100</v>
      </c>
    </row>
    <row r="4" spans="1:9" x14ac:dyDescent="0.3">
      <c r="A4" s="4">
        <v>3</v>
      </c>
      <c r="B4" s="5" t="s">
        <v>156</v>
      </c>
      <c r="C4" s="4" t="s">
        <v>67</v>
      </c>
      <c r="D4" s="4" t="s">
        <v>157</v>
      </c>
      <c r="E4" s="4" t="s">
        <v>158</v>
      </c>
      <c r="F4" s="4" t="s">
        <v>91</v>
      </c>
      <c r="G4" s="4">
        <v>100</v>
      </c>
    </row>
    <row r="5" spans="1:9" x14ac:dyDescent="0.3">
      <c r="A5" s="4">
        <v>4</v>
      </c>
      <c r="B5" s="5" t="s">
        <v>159</v>
      </c>
      <c r="C5" s="4" t="s">
        <v>68</v>
      </c>
      <c r="D5" s="4" t="s">
        <v>160</v>
      </c>
      <c r="E5" s="4" t="s">
        <v>161</v>
      </c>
      <c r="F5" s="4" t="s">
        <v>91</v>
      </c>
      <c r="G5" s="4">
        <v>100</v>
      </c>
    </row>
    <row r="6" spans="1:9" x14ac:dyDescent="0.3">
      <c r="A6" s="4">
        <v>5</v>
      </c>
      <c r="B6" s="5" t="s">
        <v>162</v>
      </c>
      <c r="C6" s="4" t="s">
        <v>65</v>
      </c>
      <c r="D6" s="4" t="s">
        <v>163</v>
      </c>
      <c r="E6" s="4" t="s">
        <v>164</v>
      </c>
      <c r="F6" s="4" t="s">
        <v>91</v>
      </c>
      <c r="G6" s="4">
        <v>100</v>
      </c>
    </row>
    <row r="7" spans="1:9" x14ac:dyDescent="0.3">
      <c r="A7" s="4">
        <v>6</v>
      </c>
      <c r="B7" s="5" t="s">
        <v>165</v>
      </c>
      <c r="C7" s="4" t="s">
        <v>70</v>
      </c>
      <c r="D7" s="4" t="s">
        <v>166</v>
      </c>
      <c r="E7" s="4" t="s">
        <v>167</v>
      </c>
      <c r="F7" s="4" t="s">
        <v>91</v>
      </c>
      <c r="G7" s="4">
        <v>100</v>
      </c>
    </row>
    <row r="8" spans="1:9" x14ac:dyDescent="0.3">
      <c r="A8" s="4">
        <v>7</v>
      </c>
      <c r="B8" s="5" t="s">
        <v>168</v>
      </c>
      <c r="C8" s="4" t="s">
        <v>72</v>
      </c>
      <c r="D8" s="4" t="s">
        <v>169</v>
      </c>
      <c r="E8" s="4" t="s">
        <v>170</v>
      </c>
      <c r="F8" s="4" t="s">
        <v>91</v>
      </c>
      <c r="G8" s="4">
        <v>100</v>
      </c>
    </row>
    <row r="9" spans="1:9" x14ac:dyDescent="0.3">
      <c r="A9" s="4">
        <v>8</v>
      </c>
      <c r="B9" s="5" t="s">
        <v>171</v>
      </c>
      <c r="C9" s="4" t="s">
        <v>74</v>
      </c>
      <c r="D9" s="4" t="s">
        <v>172</v>
      </c>
      <c r="E9" s="4" t="s">
        <v>173</v>
      </c>
      <c r="F9" s="4" t="s">
        <v>91</v>
      </c>
      <c r="G9" s="4">
        <v>50</v>
      </c>
    </row>
    <row r="10" spans="1:9" x14ac:dyDescent="0.3">
      <c r="A10" s="4">
        <v>9</v>
      </c>
      <c r="B10" s="5" t="s">
        <v>174</v>
      </c>
      <c r="C10" s="4" t="s">
        <v>71</v>
      </c>
      <c r="D10" s="4" t="s">
        <v>175</v>
      </c>
      <c r="E10" s="4" t="s">
        <v>176</v>
      </c>
      <c r="F10" s="4" t="s">
        <v>95</v>
      </c>
      <c r="G10" s="4">
        <v>0</v>
      </c>
    </row>
    <row r="11" spans="1:9" x14ac:dyDescent="0.3">
      <c r="A11" s="4">
        <v>10</v>
      </c>
      <c r="B11" s="5" t="s">
        <v>177</v>
      </c>
      <c r="C11" s="4" t="s">
        <v>73</v>
      </c>
      <c r="D11" s="4" t="s">
        <v>178</v>
      </c>
      <c r="E11" s="4" t="s">
        <v>179</v>
      </c>
      <c r="F11" s="4" t="s">
        <v>95</v>
      </c>
      <c r="G11" s="4">
        <v>0</v>
      </c>
    </row>
  </sheetData>
  <dataValidations count="1">
    <dataValidation type="list" allowBlank="1" showDropDown="1" showInputMessage="1" showErrorMessage="1" sqref="F2:F9" xr:uid="{43FAD6C2-3C4D-474B-BF1B-F26C78A2691E}">
      <formula1>"Pendiente,En progreso,Completado"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82BE-9887-4BA1-9DC6-D17D00E32F34}">
  <dimension ref="A1:I11"/>
  <sheetViews>
    <sheetView workbookViewId="0">
      <selection activeCell="K12" sqref="K12"/>
    </sheetView>
  </sheetViews>
  <sheetFormatPr baseColWidth="10" defaultRowHeight="14.4" x14ac:dyDescent="0.3"/>
  <cols>
    <col min="1" max="1" width="3" bestFit="1" customWidth="1"/>
    <col min="2" max="2" width="33.5546875" bestFit="1" customWidth="1"/>
    <col min="3" max="3" width="13.44140625" bestFit="1" customWidth="1"/>
    <col min="4" max="4" width="10.77734375" bestFit="1" customWidth="1"/>
    <col min="5" max="5" width="10.33203125" bestFit="1" customWidth="1"/>
    <col min="6" max="6" width="11" bestFit="1" customWidth="1"/>
    <col min="7" max="7" width="10.109375" bestFit="1" customWidth="1"/>
  </cols>
  <sheetData>
    <row r="1" spans="1:9" ht="28.8" x14ac:dyDescent="0.3">
      <c r="A1" s="3" t="s">
        <v>84</v>
      </c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103</v>
      </c>
      <c r="I1" s="3" t="s">
        <v>102</v>
      </c>
    </row>
    <row r="2" spans="1:9" x14ac:dyDescent="0.3">
      <c r="A2" s="4">
        <v>1</v>
      </c>
      <c r="B2" s="5" t="s">
        <v>134</v>
      </c>
      <c r="C2" s="4" t="s">
        <v>66</v>
      </c>
      <c r="D2" s="4" t="s">
        <v>105</v>
      </c>
      <c r="E2" s="4" t="s">
        <v>111</v>
      </c>
      <c r="F2" s="4" t="s">
        <v>91</v>
      </c>
      <c r="G2" s="4">
        <v>100</v>
      </c>
      <c r="I2" s="11">
        <f>(IF(COUNTA(G2:G11)=0,"",SUM(G2:G11)/(COUNTA(G2:G11)*100)))*100</f>
        <v>80</v>
      </c>
    </row>
    <row r="3" spans="1:9" x14ac:dyDescent="0.3">
      <c r="A3" s="4">
        <v>2</v>
      </c>
      <c r="B3" s="5" t="s">
        <v>135</v>
      </c>
      <c r="C3" s="4" t="s">
        <v>69</v>
      </c>
      <c r="D3" s="4" t="s">
        <v>106</v>
      </c>
      <c r="E3" s="4" t="s">
        <v>112</v>
      </c>
      <c r="F3" s="4" t="s">
        <v>91</v>
      </c>
      <c r="G3" s="4">
        <v>100</v>
      </c>
    </row>
    <row r="4" spans="1:9" x14ac:dyDescent="0.3">
      <c r="A4" s="4">
        <v>3</v>
      </c>
      <c r="B4" s="5" t="s">
        <v>136</v>
      </c>
      <c r="C4" s="4" t="s">
        <v>67</v>
      </c>
      <c r="D4" s="4" t="s">
        <v>114</v>
      </c>
      <c r="E4" s="4" t="s">
        <v>120</v>
      </c>
      <c r="F4" s="4" t="s">
        <v>91</v>
      </c>
      <c r="G4" s="4">
        <v>100</v>
      </c>
    </row>
    <row r="5" spans="1:9" x14ac:dyDescent="0.3">
      <c r="A5" s="4">
        <v>4</v>
      </c>
      <c r="B5" s="5" t="s">
        <v>137</v>
      </c>
      <c r="C5" s="4" t="s">
        <v>68</v>
      </c>
      <c r="D5" s="4" t="s">
        <v>115</v>
      </c>
      <c r="E5" s="4" t="s">
        <v>121</v>
      </c>
      <c r="F5" s="4" t="s">
        <v>91</v>
      </c>
      <c r="G5" s="4">
        <v>100</v>
      </c>
    </row>
    <row r="6" spans="1:9" x14ac:dyDescent="0.3">
      <c r="A6" s="4">
        <v>5</v>
      </c>
      <c r="B6" s="5" t="s">
        <v>138</v>
      </c>
      <c r="C6" s="4" t="s">
        <v>65</v>
      </c>
      <c r="D6" s="4" t="s">
        <v>123</v>
      </c>
      <c r="E6" s="4" t="s">
        <v>129</v>
      </c>
      <c r="F6" s="4" t="s">
        <v>91</v>
      </c>
      <c r="G6" s="4">
        <v>100</v>
      </c>
    </row>
    <row r="7" spans="1:9" x14ac:dyDescent="0.3">
      <c r="A7" s="4">
        <v>6</v>
      </c>
      <c r="B7" s="5" t="s">
        <v>139</v>
      </c>
      <c r="C7" s="4" t="s">
        <v>70</v>
      </c>
      <c r="D7" s="4" t="s">
        <v>124</v>
      </c>
      <c r="E7" s="4" t="s">
        <v>130</v>
      </c>
      <c r="F7" s="4" t="s">
        <v>91</v>
      </c>
      <c r="G7" s="4">
        <v>100</v>
      </c>
    </row>
    <row r="8" spans="1:9" x14ac:dyDescent="0.3">
      <c r="A8" s="4">
        <v>7</v>
      </c>
      <c r="B8" s="5" t="s">
        <v>140</v>
      </c>
      <c r="C8" s="4" t="s">
        <v>72</v>
      </c>
      <c r="D8" s="4" t="s">
        <v>132</v>
      </c>
      <c r="E8" s="4" t="s">
        <v>141</v>
      </c>
      <c r="F8" s="4" t="s">
        <v>91</v>
      </c>
      <c r="G8" s="4">
        <v>100</v>
      </c>
    </row>
    <row r="9" spans="1:9" x14ac:dyDescent="0.3">
      <c r="A9" s="4">
        <v>8</v>
      </c>
      <c r="B9" s="5" t="s">
        <v>142</v>
      </c>
      <c r="C9" s="4" t="s">
        <v>74</v>
      </c>
      <c r="D9" s="4" t="s">
        <v>133</v>
      </c>
      <c r="E9" s="4" t="s">
        <v>143</v>
      </c>
      <c r="F9" s="4" t="s">
        <v>91</v>
      </c>
      <c r="G9" s="4">
        <v>100</v>
      </c>
    </row>
    <row r="10" spans="1:9" x14ac:dyDescent="0.3">
      <c r="A10" s="4">
        <v>9</v>
      </c>
      <c r="B10" s="5" t="s">
        <v>144</v>
      </c>
      <c r="C10" s="4" t="s">
        <v>71</v>
      </c>
      <c r="D10" s="4" t="s">
        <v>145</v>
      </c>
      <c r="E10" s="4" t="s">
        <v>146</v>
      </c>
      <c r="F10" s="4" t="s">
        <v>95</v>
      </c>
      <c r="G10" s="4">
        <v>0</v>
      </c>
    </row>
    <row r="11" spans="1:9" x14ac:dyDescent="0.3">
      <c r="A11" s="4">
        <v>10</v>
      </c>
      <c r="B11" s="5" t="s">
        <v>147</v>
      </c>
      <c r="C11" s="4" t="s">
        <v>73</v>
      </c>
      <c r="D11" s="4" t="s">
        <v>148</v>
      </c>
      <c r="E11" s="4" t="s">
        <v>149</v>
      </c>
      <c r="F11" s="4" t="s">
        <v>95</v>
      </c>
      <c r="G11" s="4">
        <v>0</v>
      </c>
    </row>
  </sheetData>
  <dataValidations count="1">
    <dataValidation type="list" allowBlank="1" showDropDown="1" showInputMessage="1" showErrorMessage="1" sqref="F2:F9" xr:uid="{0C0C4604-545F-4A7F-A8EF-8E8D4FC92243}">
      <formula1>"Pendiente,En progreso,Completado"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C28F-9797-4BA7-9B0E-EBE6F1A0B124}">
  <dimension ref="A1:K11"/>
  <sheetViews>
    <sheetView workbookViewId="0">
      <selection activeCell="K4" sqref="K4"/>
    </sheetView>
  </sheetViews>
  <sheetFormatPr baseColWidth="10" defaultRowHeight="14.4" x14ac:dyDescent="0.3"/>
  <cols>
    <col min="1" max="1" width="3" bestFit="1" customWidth="1"/>
    <col min="2" max="2" width="26.33203125" bestFit="1" customWidth="1"/>
    <col min="3" max="3" width="13.44140625" bestFit="1" customWidth="1"/>
    <col min="4" max="4" width="10.77734375" bestFit="1" customWidth="1"/>
    <col min="5" max="5" width="10.33203125" bestFit="1" customWidth="1"/>
    <col min="6" max="6" width="9.109375" bestFit="1" customWidth="1"/>
    <col min="7" max="7" width="10.109375" bestFit="1" customWidth="1"/>
  </cols>
  <sheetData>
    <row r="1" spans="1:11" ht="28.8" x14ac:dyDescent="0.3">
      <c r="A1" s="3" t="s">
        <v>84</v>
      </c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103</v>
      </c>
      <c r="I1" s="3" t="s">
        <v>102</v>
      </c>
    </row>
    <row r="2" spans="1:11" x14ac:dyDescent="0.3">
      <c r="A2" s="4">
        <v>1</v>
      </c>
      <c r="B2" s="5" t="s">
        <v>104</v>
      </c>
      <c r="C2" s="4" t="s">
        <v>66</v>
      </c>
      <c r="D2" s="4" t="s">
        <v>105</v>
      </c>
      <c r="E2" s="4" t="s">
        <v>106</v>
      </c>
      <c r="F2" s="4" t="s">
        <v>91</v>
      </c>
      <c r="G2" s="4">
        <v>100</v>
      </c>
      <c r="I2" s="11">
        <f>(IF(COUNTA(G2:G11)=0,"",SUM(G2:G11)/(COUNTA(G2:G11)*100)))*100</f>
        <v>55.000000000000007</v>
      </c>
    </row>
    <row r="3" spans="1:11" x14ac:dyDescent="0.3">
      <c r="A3" s="4">
        <v>2</v>
      </c>
      <c r="B3" s="5" t="s">
        <v>107</v>
      </c>
      <c r="C3" s="4" t="s">
        <v>69</v>
      </c>
      <c r="D3" s="4" t="s">
        <v>108</v>
      </c>
      <c r="E3" s="4" t="s">
        <v>109</v>
      </c>
      <c r="F3" s="4" t="s">
        <v>91</v>
      </c>
      <c r="G3" s="4">
        <v>100</v>
      </c>
    </row>
    <row r="4" spans="1:11" x14ac:dyDescent="0.3">
      <c r="A4" s="4">
        <v>3</v>
      </c>
      <c r="B4" s="5" t="s">
        <v>110</v>
      </c>
      <c r="C4" s="4" t="s">
        <v>67</v>
      </c>
      <c r="D4" s="4" t="s">
        <v>111</v>
      </c>
      <c r="E4" s="4" t="s">
        <v>112</v>
      </c>
      <c r="F4" s="4" t="s">
        <v>91</v>
      </c>
      <c r="G4" s="4">
        <v>100</v>
      </c>
    </row>
    <row r="5" spans="1:11" x14ac:dyDescent="0.3">
      <c r="A5" s="4">
        <v>4</v>
      </c>
      <c r="B5" s="5" t="s">
        <v>113</v>
      </c>
      <c r="C5" s="4" t="s">
        <v>68</v>
      </c>
      <c r="D5" s="4" t="s">
        <v>114</v>
      </c>
      <c r="E5" s="4" t="s">
        <v>115</v>
      </c>
      <c r="F5" s="4" t="s">
        <v>91</v>
      </c>
      <c r="G5" s="4">
        <v>100</v>
      </c>
    </row>
    <row r="6" spans="1:11" x14ac:dyDescent="0.3">
      <c r="A6" s="4">
        <v>5</v>
      </c>
      <c r="B6" s="5" t="s">
        <v>116</v>
      </c>
      <c r="C6" s="4" t="s">
        <v>65</v>
      </c>
      <c r="D6" s="4" t="s">
        <v>117</v>
      </c>
      <c r="E6" s="4" t="s">
        <v>118</v>
      </c>
      <c r="F6" s="4" t="s">
        <v>91</v>
      </c>
      <c r="G6" s="4">
        <v>100</v>
      </c>
    </row>
    <row r="7" spans="1:11" ht="28.8" x14ac:dyDescent="0.3">
      <c r="A7" s="4">
        <v>6</v>
      </c>
      <c r="B7" s="5" t="s">
        <v>119</v>
      </c>
      <c r="C7" s="4" t="s">
        <v>70</v>
      </c>
      <c r="D7" s="4" t="s">
        <v>120</v>
      </c>
      <c r="E7" s="4" t="s">
        <v>121</v>
      </c>
      <c r="F7" s="1" t="s">
        <v>93</v>
      </c>
      <c r="G7" s="4">
        <v>50</v>
      </c>
    </row>
    <row r="8" spans="1:11" x14ac:dyDescent="0.3">
      <c r="A8" s="4">
        <v>7</v>
      </c>
      <c r="B8" s="5" t="s">
        <v>122</v>
      </c>
      <c r="C8" s="4" t="s">
        <v>72</v>
      </c>
      <c r="D8" s="4" t="s">
        <v>123</v>
      </c>
      <c r="E8" s="4" t="s">
        <v>124</v>
      </c>
      <c r="F8" s="4" t="s">
        <v>95</v>
      </c>
      <c r="G8" s="4">
        <v>0</v>
      </c>
    </row>
    <row r="9" spans="1:11" x14ac:dyDescent="0.3">
      <c r="A9" s="4">
        <v>8</v>
      </c>
      <c r="B9" s="5" t="s">
        <v>125</v>
      </c>
      <c r="C9" s="4" t="s">
        <v>74</v>
      </c>
      <c r="D9" s="4" t="s">
        <v>126</v>
      </c>
      <c r="E9" s="4" t="s">
        <v>127</v>
      </c>
      <c r="F9" s="4" t="s">
        <v>95</v>
      </c>
      <c r="G9" s="4">
        <v>0</v>
      </c>
    </row>
    <row r="10" spans="1:11" x14ac:dyDescent="0.3">
      <c r="A10" s="4">
        <v>9</v>
      </c>
      <c r="B10" s="5" t="s">
        <v>128</v>
      </c>
      <c r="C10" s="4" t="s">
        <v>71</v>
      </c>
      <c r="D10" s="4" t="s">
        <v>129</v>
      </c>
      <c r="E10" s="4" t="s">
        <v>130</v>
      </c>
      <c r="F10" s="4" t="s">
        <v>95</v>
      </c>
      <c r="G10" s="4">
        <v>0</v>
      </c>
      <c r="K10">
        <v>0</v>
      </c>
    </row>
    <row r="11" spans="1:11" ht="28.8" x14ac:dyDescent="0.3">
      <c r="A11" s="4">
        <v>10</v>
      </c>
      <c r="B11" s="5" t="s">
        <v>131</v>
      </c>
      <c r="C11" s="4" t="s">
        <v>73</v>
      </c>
      <c r="D11" s="4" t="s">
        <v>132</v>
      </c>
      <c r="E11" s="4" t="s">
        <v>133</v>
      </c>
      <c r="F11" s="4" t="s">
        <v>95</v>
      </c>
      <c r="G11" s="4">
        <v>0</v>
      </c>
    </row>
  </sheetData>
  <dataValidations count="1">
    <dataValidation type="list" allowBlank="1" showDropDown="1" showInputMessage="1" showErrorMessage="1" sqref="F2:F11" xr:uid="{51F97DC6-E03B-41C7-858B-FBB98567817E}">
      <formula1>"Pendiente,En progreso,Completado"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2B89-26C7-4327-9D1F-A5FC4E98211A}">
  <dimension ref="A1:I9"/>
  <sheetViews>
    <sheetView workbookViewId="0">
      <selection activeCell="I2" sqref="I2"/>
    </sheetView>
  </sheetViews>
  <sheetFormatPr baseColWidth="10" defaultRowHeight="14.4" x14ac:dyDescent="0.3"/>
  <cols>
    <col min="1" max="1" width="2.77734375" bestFit="1" customWidth="1"/>
    <col min="2" max="2" width="33.44140625" customWidth="1"/>
    <col min="3" max="3" width="13.44140625" bestFit="1" customWidth="1"/>
    <col min="4" max="4" width="10.77734375" bestFit="1" customWidth="1"/>
    <col min="5" max="5" width="10.33203125" bestFit="1" customWidth="1"/>
    <col min="6" max="6" width="11" bestFit="1" customWidth="1"/>
    <col min="7" max="7" width="10.109375" bestFit="1" customWidth="1"/>
    <col min="9" max="9" width="11.5546875" bestFit="1" customWidth="1"/>
  </cols>
  <sheetData>
    <row r="1" spans="1:9" ht="28.8" x14ac:dyDescent="0.3">
      <c r="A1" s="3" t="s">
        <v>84</v>
      </c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101</v>
      </c>
      <c r="I1" s="3" t="s">
        <v>102</v>
      </c>
    </row>
    <row r="2" spans="1:9" x14ac:dyDescent="0.3">
      <c r="A2" s="6">
        <v>1</v>
      </c>
      <c r="B2" s="6" t="s">
        <v>90</v>
      </c>
      <c r="C2" s="6" t="s">
        <v>68</v>
      </c>
      <c r="D2" s="7">
        <v>45901</v>
      </c>
      <c r="E2" s="7">
        <v>45905</v>
      </c>
      <c r="F2" s="6" t="s">
        <v>91</v>
      </c>
      <c r="G2" s="4">
        <v>100</v>
      </c>
      <c r="I2" s="11">
        <f>(IF(COUNTA(G2:G9)=0,"",SUM(G2:G9)/(COUNTA(G2:G9)*100)))*100</f>
        <v>18.75</v>
      </c>
    </row>
    <row r="3" spans="1:9" x14ac:dyDescent="0.3">
      <c r="A3" s="6">
        <v>2</v>
      </c>
      <c r="B3" s="6" t="s">
        <v>92</v>
      </c>
      <c r="C3" s="6" t="s">
        <v>69</v>
      </c>
      <c r="D3" s="7">
        <v>45906</v>
      </c>
      <c r="E3" s="7">
        <v>45908</v>
      </c>
      <c r="F3" s="6" t="s">
        <v>93</v>
      </c>
      <c r="G3" s="4">
        <v>50</v>
      </c>
    </row>
    <row r="4" spans="1:9" x14ac:dyDescent="0.3">
      <c r="A4" s="6">
        <v>3</v>
      </c>
      <c r="B4" s="6" t="s">
        <v>94</v>
      </c>
      <c r="C4" s="6" t="s">
        <v>67</v>
      </c>
      <c r="D4" s="7">
        <v>45909</v>
      </c>
      <c r="E4" s="7">
        <v>45912</v>
      </c>
      <c r="F4" s="6" t="s">
        <v>95</v>
      </c>
      <c r="G4" s="4">
        <v>0</v>
      </c>
    </row>
    <row r="5" spans="1:9" x14ac:dyDescent="0.3">
      <c r="A5" s="6">
        <v>4</v>
      </c>
      <c r="B5" s="6" t="s">
        <v>96</v>
      </c>
      <c r="C5" s="6" t="s">
        <v>65</v>
      </c>
      <c r="D5" s="7">
        <v>45913</v>
      </c>
      <c r="E5" s="7">
        <v>45917</v>
      </c>
      <c r="F5" s="6" t="s">
        <v>95</v>
      </c>
      <c r="G5" s="4">
        <v>0</v>
      </c>
    </row>
    <row r="6" spans="1:9" x14ac:dyDescent="0.3">
      <c r="A6" s="6">
        <v>5</v>
      </c>
      <c r="B6" s="6" t="s">
        <v>97</v>
      </c>
      <c r="C6" s="6" t="s">
        <v>70</v>
      </c>
      <c r="D6" s="7">
        <v>45918</v>
      </c>
      <c r="E6" s="7">
        <v>45921</v>
      </c>
      <c r="F6" s="6" t="s">
        <v>95</v>
      </c>
      <c r="G6" s="4">
        <v>0</v>
      </c>
    </row>
    <row r="7" spans="1:9" x14ac:dyDescent="0.3">
      <c r="A7" s="6">
        <v>6</v>
      </c>
      <c r="B7" s="6" t="s">
        <v>98</v>
      </c>
      <c r="C7" s="6" t="s">
        <v>72</v>
      </c>
      <c r="D7" s="7">
        <v>45922</v>
      </c>
      <c r="E7" s="7">
        <v>45925</v>
      </c>
      <c r="F7" s="6" t="s">
        <v>95</v>
      </c>
      <c r="G7" s="4">
        <v>0</v>
      </c>
    </row>
    <row r="8" spans="1:9" x14ac:dyDescent="0.3">
      <c r="A8" s="6">
        <v>7</v>
      </c>
      <c r="B8" s="6" t="s">
        <v>99</v>
      </c>
      <c r="C8" s="6" t="s">
        <v>74</v>
      </c>
      <c r="D8" s="7">
        <v>45926</v>
      </c>
      <c r="E8" s="7">
        <v>45927</v>
      </c>
      <c r="F8" s="6" t="s">
        <v>95</v>
      </c>
      <c r="G8" s="4">
        <v>0</v>
      </c>
    </row>
    <row r="9" spans="1:9" x14ac:dyDescent="0.3">
      <c r="A9" s="6">
        <v>8</v>
      </c>
      <c r="B9" s="6" t="s">
        <v>100</v>
      </c>
      <c r="C9" s="6" t="s">
        <v>71</v>
      </c>
      <c r="D9" s="7">
        <v>45928</v>
      </c>
      <c r="E9" s="7">
        <v>45930</v>
      </c>
      <c r="F9" s="6" t="s">
        <v>95</v>
      </c>
      <c r="G9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Proyectos</vt:lpstr>
      <vt:lpstr>Optimización Data Lake</vt:lpstr>
      <vt:lpstr>Automatización Reportes</vt:lpstr>
      <vt:lpstr>Dashboard Ventas</vt:lpstr>
      <vt:lpstr>Migración 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 Márquez</dc:creator>
  <cp:lastModifiedBy>ALEXANDRO EDUARDO MARQUEZ MORALES</cp:lastModifiedBy>
  <dcterms:created xsi:type="dcterms:W3CDTF">2025-08-27T18:55:01Z</dcterms:created>
  <dcterms:modified xsi:type="dcterms:W3CDTF">2025-08-27T20:34:00Z</dcterms:modified>
</cp:coreProperties>
</file>