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lexandro\Downloads\"/>
    </mc:Choice>
  </mc:AlternateContent>
  <xr:revisionPtr revIDLastSave="0" documentId="13_ncr:1_{A20496AE-6356-4A0A-A79D-766C49F5E591}" xr6:coauthVersionLast="47" xr6:coauthVersionMax="47" xr10:uidLastSave="{00000000-0000-0000-0000-000000000000}"/>
  <bookViews>
    <workbookView xWindow="-120" yWindow="-120" windowWidth="29040" windowHeight="15990" firstSheet="1" activeTab="5" xr2:uid="{00000000-000D-0000-FFFF-FFFF00000000}"/>
  </bookViews>
  <sheets>
    <sheet name="Levantamiento" sheetId="1" r:id="rId1"/>
    <sheet name="Entidades" sheetId="2" r:id="rId2"/>
    <sheet name="Estructura" sheetId="3" r:id="rId3"/>
    <sheet name="Relaciones" sheetId="10" r:id="rId4"/>
    <sheet name="P U D" sheetId="17" r:id="rId5"/>
    <sheet name="E U C" sheetId="18" r:id="rId6"/>
    <sheet name="Seleccion" sheetId="11" r:id="rId7"/>
    <sheet name="Proyeccion" sheetId="12" r:id="rId8"/>
    <sheet name="Inner Join" sheetId="13" r:id="rId9"/>
    <sheet name="Left Join" sheetId="14" r:id="rId10"/>
    <sheet name="Right Join" sheetId="15" r:id="rId11"/>
    <sheet name="Full Join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v9pWWtVJkteBaYSPXsUvu9bULqg=="/>
    </ext>
  </extLst>
</workbook>
</file>

<file path=xl/calcChain.xml><?xml version="1.0" encoding="utf-8"?>
<calcChain xmlns="http://schemas.openxmlformats.org/spreadsheetml/2006/main">
  <c r="M14" i="16" l="1"/>
  <c r="M13" i="16"/>
  <c r="L14" i="16"/>
  <c r="L13" i="16"/>
  <c r="K14" i="16"/>
  <c r="K13" i="16"/>
  <c r="M9" i="16"/>
  <c r="K9" i="16"/>
  <c r="M8" i="16"/>
  <c r="K8" i="16"/>
  <c r="M7" i="16"/>
  <c r="K7" i="16"/>
  <c r="K6" i="16"/>
  <c r="M5" i="16"/>
  <c r="K5" i="16"/>
  <c r="K4" i="16"/>
  <c r="K25" i="15"/>
  <c r="K24" i="15"/>
  <c r="K23" i="15"/>
  <c r="K22" i="15"/>
  <c r="K21" i="15"/>
  <c r="K20" i="15"/>
  <c r="M16" i="15"/>
  <c r="M15" i="15"/>
  <c r="M14" i="15"/>
  <c r="M13" i="15"/>
  <c r="M12" i="15"/>
  <c r="M11" i="15"/>
  <c r="M10" i="15"/>
  <c r="H4" i="14"/>
  <c r="H11" i="16"/>
  <c r="H10" i="16"/>
  <c r="H9" i="16"/>
  <c r="M6" i="16" s="1"/>
  <c r="H8" i="16"/>
  <c r="H7" i="16"/>
  <c r="H6" i="16"/>
  <c r="H5" i="16"/>
  <c r="H4" i="16"/>
  <c r="M4" i="16" s="1"/>
  <c r="H11" i="15"/>
  <c r="H10" i="15"/>
  <c r="H9" i="15"/>
  <c r="H8" i="15"/>
  <c r="H7" i="15"/>
  <c r="H6" i="15"/>
  <c r="H5" i="15"/>
  <c r="H4" i="15"/>
  <c r="H11" i="14"/>
  <c r="H10" i="14"/>
  <c r="H9" i="14"/>
  <c r="H8" i="14"/>
  <c r="H7" i="14"/>
  <c r="H6" i="14"/>
  <c r="H5" i="14"/>
  <c r="H11" i="13"/>
  <c r="H10" i="13"/>
  <c r="H9" i="13"/>
  <c r="H8" i="13"/>
  <c r="H7" i="13"/>
  <c r="H6" i="13"/>
  <c r="H5" i="13"/>
  <c r="H4" i="13"/>
  <c r="H11" i="12"/>
  <c r="H10" i="12"/>
  <c r="H9" i="12"/>
  <c r="H8" i="12"/>
  <c r="H7" i="12"/>
  <c r="H6" i="12"/>
  <c r="H5" i="12"/>
  <c r="H4" i="12"/>
  <c r="H11" i="11"/>
  <c r="H10" i="11"/>
  <c r="H9" i="11"/>
  <c r="H8" i="11"/>
  <c r="H7" i="11"/>
  <c r="H6" i="11"/>
  <c r="H5" i="11"/>
  <c r="H4" i="11"/>
  <c r="H11" i="10"/>
  <c r="H10" i="10"/>
  <c r="H9" i="10"/>
  <c r="H8" i="10"/>
  <c r="H7" i="10"/>
  <c r="H6" i="10"/>
  <c r="H5" i="10"/>
  <c r="H4" i="10"/>
</calcChain>
</file>

<file path=xl/sharedStrings.xml><?xml version="1.0" encoding="utf-8"?>
<sst xmlns="http://schemas.openxmlformats.org/spreadsheetml/2006/main" count="1906" uniqueCount="254">
  <si>
    <t>Entidades Fuertes</t>
  </si>
  <si>
    <t>Entidades Debiles</t>
  </si>
  <si>
    <t>Entidades Principales</t>
  </si>
  <si>
    <t>Atributos</t>
  </si>
  <si>
    <t>Cliente</t>
  </si>
  <si>
    <t>Empresa</t>
  </si>
  <si>
    <t>Correo</t>
  </si>
  <si>
    <t>Carrera 72 no. 10-40</t>
  </si>
  <si>
    <t>XYZ Limitada</t>
  </si>
  <si>
    <t>Sebastian</t>
  </si>
  <si>
    <t>Caja 2</t>
  </si>
  <si>
    <t>Kilos</t>
  </si>
  <si>
    <t>Caja</t>
  </si>
  <si>
    <t>Cant_prod</t>
  </si>
  <si>
    <t>Alexandro</t>
  </si>
  <si>
    <t>Onzas</t>
  </si>
  <si>
    <t>Productos</t>
  </si>
  <si>
    <t>Detalle</t>
  </si>
  <si>
    <t>Subtotal</t>
  </si>
  <si>
    <t>Bolsas</t>
  </si>
  <si>
    <t xml:space="preserve">Empleado </t>
  </si>
  <si>
    <t>Encabezado</t>
  </si>
  <si>
    <t>Total</t>
  </si>
  <si>
    <t>kikes</t>
  </si>
  <si>
    <t>Total_prod</t>
  </si>
  <si>
    <t>Direccion</t>
  </si>
  <si>
    <t>Iva</t>
  </si>
  <si>
    <t>XYZ Limitada@hotmail.com</t>
  </si>
  <si>
    <t>Luis Alberto</t>
  </si>
  <si>
    <t>Aguila Roja</t>
  </si>
  <si>
    <t>Paquetes</t>
  </si>
  <si>
    <t>telefono</t>
  </si>
  <si>
    <t>Fecha_nacimiento</t>
  </si>
  <si>
    <t>Diurno</t>
  </si>
  <si>
    <t>Nocturno</t>
  </si>
  <si>
    <t>Santiago</t>
  </si>
  <si>
    <t>San Fernando</t>
  </si>
  <si>
    <t>Grano</t>
  </si>
  <si>
    <t>Documento</t>
  </si>
  <si>
    <t>Nombre</t>
  </si>
  <si>
    <t>Lecherita</t>
  </si>
  <si>
    <t>1 Libra</t>
  </si>
  <si>
    <t>Panal</t>
  </si>
  <si>
    <t>Precio</t>
  </si>
  <si>
    <t>Nom_prod</t>
  </si>
  <si>
    <t>Frutiño</t>
  </si>
  <si>
    <t>Huevos</t>
  </si>
  <si>
    <t>Cafe</t>
  </si>
  <si>
    <t>Refresco</t>
  </si>
  <si>
    <t>200ml</t>
  </si>
  <si>
    <t>Marca</t>
  </si>
  <si>
    <t>Turno</t>
  </si>
  <si>
    <t>CARRERA XY NO. ZZ-KK</t>
  </si>
  <si>
    <t>Caja 1</t>
  </si>
  <si>
    <t>Fecha</t>
  </si>
  <si>
    <t>Nom_empleado</t>
  </si>
  <si>
    <t>Gramos</t>
  </si>
  <si>
    <t>Nom_empresa</t>
  </si>
  <si>
    <t>zarkprogame@gmail.com</t>
  </si>
  <si>
    <t>Juan Camilo</t>
  </si>
  <si>
    <t>Leche</t>
  </si>
  <si>
    <t>Alqueria</t>
  </si>
  <si>
    <t>Litros</t>
  </si>
  <si>
    <t>Panela</t>
  </si>
  <si>
    <t>Nit</t>
  </si>
  <si>
    <t>Lacteos</t>
  </si>
  <si>
    <t>Calle 35a #1-81</t>
  </si>
  <si>
    <t>Verduras</t>
  </si>
  <si>
    <t>Platano</t>
  </si>
  <si>
    <t>Id_cliente</t>
  </si>
  <si>
    <t>Dirección</t>
  </si>
  <si>
    <t>Fecha_Nacimiento</t>
  </si>
  <si>
    <t>Teléfono</t>
  </si>
  <si>
    <t>Id_producto</t>
  </si>
  <si>
    <t>Empleado</t>
  </si>
  <si>
    <t>Id_empleado</t>
  </si>
  <si>
    <t>Num_caja</t>
  </si>
  <si>
    <t>Id_empresa</t>
  </si>
  <si>
    <t>Nom_empre</t>
  </si>
  <si>
    <t>Direccíon</t>
  </si>
  <si>
    <t>Nombre Campo</t>
  </si>
  <si>
    <t>Tipo de dato</t>
  </si>
  <si>
    <t>Longitud</t>
  </si>
  <si>
    <t>Formato</t>
  </si>
  <si>
    <t>Keys</t>
  </si>
  <si>
    <t>Nulo</t>
  </si>
  <si>
    <t>Numérico</t>
  </si>
  <si>
    <t>entero</t>
  </si>
  <si>
    <t>Pk</t>
  </si>
  <si>
    <t>no</t>
  </si>
  <si>
    <t>numerico</t>
  </si>
  <si>
    <t>Cadena</t>
  </si>
  <si>
    <t>corto</t>
  </si>
  <si>
    <t>si</t>
  </si>
  <si>
    <t>NIT</t>
  </si>
  <si>
    <t>numérico</t>
  </si>
  <si>
    <t>Corto</t>
  </si>
  <si>
    <t>Telefono</t>
  </si>
  <si>
    <t xml:space="preserve">Num_caja </t>
  </si>
  <si>
    <t>Entero</t>
  </si>
  <si>
    <t>fecha</t>
  </si>
  <si>
    <t>D</t>
  </si>
  <si>
    <t>Alexander Velasco Figueroa</t>
  </si>
  <si>
    <t>N</t>
  </si>
  <si>
    <t>Santiago Montenegro Donado</t>
  </si>
  <si>
    <t>Lecherita 500ml</t>
  </si>
  <si>
    <t>Panal Huevo AA</t>
  </si>
  <si>
    <t>Kikes</t>
  </si>
  <si>
    <t>Café Libra</t>
  </si>
  <si>
    <t>Refresco en Pol.</t>
  </si>
  <si>
    <t>Edad</t>
  </si>
  <si>
    <t>Juan Camilo Montenegro</t>
  </si>
  <si>
    <t>Calle 35a no. 1-81</t>
  </si>
  <si>
    <t>Calle 41 no. 10-26</t>
  </si>
  <si>
    <t>Carrera 6 no. 54-25</t>
  </si>
  <si>
    <t>Calle 42 no. 12-39</t>
  </si>
  <si>
    <t>Carrera 1 no. 1-45</t>
  </si>
  <si>
    <t>Avenida 2 no. 20-52</t>
  </si>
  <si>
    <t>Avenida 4 no. 53-10</t>
  </si>
  <si>
    <t>Luis Alberto Donado</t>
  </si>
  <si>
    <t>Alexander Yule</t>
  </si>
  <si>
    <t>Sebastian Loaiza</t>
  </si>
  <si>
    <t>Tatiana Ramirez</t>
  </si>
  <si>
    <t>Juan Carlos Montenegro</t>
  </si>
  <si>
    <t>Federico Garcia</t>
  </si>
  <si>
    <t>Agua 200ml</t>
  </si>
  <si>
    <t>Coca Cola 1.5L</t>
  </si>
  <si>
    <t>Coca Cola 3L</t>
  </si>
  <si>
    <t>Pasabocas Picante</t>
  </si>
  <si>
    <t>Cristal</t>
  </si>
  <si>
    <t>Cocacola</t>
  </si>
  <si>
    <t>DeTodito</t>
  </si>
  <si>
    <t>Chokis</t>
  </si>
  <si>
    <t>Galletas Chocolate</t>
  </si>
  <si>
    <t>Postobon</t>
  </si>
  <si>
    <t>Gaseosa Colombiana</t>
  </si>
  <si>
    <t>Gaseosa Uva</t>
  </si>
  <si>
    <t>Manzana</t>
  </si>
  <si>
    <t>Gaseosa Naranja</t>
  </si>
  <si>
    <t>Papas Naturales</t>
  </si>
  <si>
    <t>Pringles</t>
  </si>
  <si>
    <t>Chocolatina</t>
  </si>
  <si>
    <t>JET</t>
  </si>
  <si>
    <t>Condones 3pack</t>
  </si>
  <si>
    <t>Durex</t>
  </si>
  <si>
    <t>Today</t>
  </si>
  <si>
    <t>Sopa Instantanea</t>
  </si>
  <si>
    <t>Ajinomen</t>
  </si>
  <si>
    <t xml:space="preserve">Galon Aceite </t>
  </si>
  <si>
    <t>Riquisimo</t>
  </si>
  <si>
    <t>Aceite de Oliva 1000ml</t>
  </si>
  <si>
    <t>Exito</t>
  </si>
  <si>
    <t>σ edad = edad  ≥ 18 ^ edad ≤ 60(Cliente)</t>
  </si>
  <si>
    <t>Claudio Lopez</t>
  </si>
  <si>
    <t>char</t>
  </si>
  <si>
    <t>caracter</t>
  </si>
  <si>
    <t>σ* donde turno = "D"(empleado)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</si>
  <si>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Nom_prod, Precio(Productos)</t>
    </r>
  </si>
  <si>
    <t>Id_enca</t>
  </si>
  <si>
    <t>id_enca</t>
  </si>
  <si>
    <t>PK</t>
  </si>
  <si>
    <t>edad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</si>
  <si>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</si>
  <si>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</si>
  <si>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</si>
  <si>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</si>
  <si>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</si>
  <si>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</si>
  <si>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</si>
  <si>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</si>
  <si>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</si>
  <si>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</si>
  <si>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</si>
  <si>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Calle 42 no. 15-39</t>
  </si>
  <si>
    <t>Carrera 15 no. 47-52</t>
  </si>
  <si>
    <t>Carrera 12 no. 42-13</t>
  </si>
  <si>
    <t>Fabian Monsalve</t>
  </si>
  <si>
    <t>Luciana Ayerbe Diaz</t>
  </si>
  <si>
    <t>Monica Diaz Mer</t>
  </si>
  <si>
    <t>033</t>
  </si>
  <si>
    <t>022</t>
  </si>
  <si>
    <t>025</t>
  </si>
  <si>
    <t>027</t>
  </si>
  <si>
    <t>16/10/2022</t>
  </si>
  <si>
    <t>17/10/2022</t>
  </si>
  <si>
    <t>012</t>
  </si>
  <si>
    <t>013</t>
  </si>
  <si>
    <t>014</t>
  </si>
  <si>
    <t>015</t>
  </si>
  <si>
    <t>Carrera 12A no. 50-51</t>
  </si>
  <si>
    <t>Carrera 6 no. 16-20</t>
  </si>
  <si>
    <t>Calle 14 no. 35-14</t>
  </si>
  <si>
    <t>Carrera 35 no, 23-40</t>
  </si>
  <si>
    <t xml:space="preserve">Agustin Robledo </t>
  </si>
  <si>
    <t>Alejandro Montés</t>
  </si>
  <si>
    <t>Clara espinoza</t>
  </si>
  <si>
    <t>Mario Baracus Jr</t>
  </si>
  <si>
    <t>054</t>
  </si>
  <si>
    <t>029</t>
  </si>
  <si>
    <t>087</t>
  </si>
  <si>
    <t>036</t>
  </si>
  <si>
    <t>089</t>
  </si>
  <si>
    <t>039</t>
  </si>
  <si>
    <t>043</t>
  </si>
  <si>
    <t>053</t>
  </si>
  <si>
    <t>021</t>
  </si>
  <si>
    <t>032</t>
  </si>
  <si>
    <t>076</t>
  </si>
  <si>
    <t>045</t>
  </si>
  <si>
    <t>038</t>
  </si>
  <si>
    <t>083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</si>
  <si>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Nombre, Telefono, documento (Cliente)</t>
    </r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</si>
  <si>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 xml:space="preserve"> Id_producto,Cant_prod, Total_prod (Detalle Id_enca = 005)</t>
    </r>
  </si>
  <si>
    <t>Producto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</si>
  <si>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Nom_prod, Precio(Cliente Id ≥ $5000 )</t>
    </r>
  </si>
  <si>
    <t>Fecha_enca</t>
  </si>
  <si>
    <t>total</t>
  </si>
  <si>
    <t>3167729497</t>
  </si>
  <si>
    <t>3182328478</t>
  </si>
  <si>
    <t>3112452233</t>
  </si>
  <si>
    <t>3008476940</t>
  </si>
  <si>
    <t>3014193934</t>
  </si>
  <si>
    <t>Id_Cliente</t>
  </si>
  <si>
    <r>
      <rPr>
        <sz val="24"/>
        <color theme="1"/>
        <rFont val="Calibri"/>
        <family val="2"/>
        <scheme val="minor"/>
      </rPr>
      <t xml:space="preserve">π </t>
    </r>
    <r>
      <rPr>
        <sz val="14"/>
        <color theme="1"/>
        <rFont val="Calibri"/>
        <family val="2"/>
        <scheme val="minor"/>
      </rPr>
      <t>T1.Nom_empleado , T1.Fecha, T2.</t>
    </r>
    <r>
      <rPr>
        <sz val="16"/>
        <color theme="1"/>
        <rFont val="Calibri"/>
        <family val="2"/>
        <scheme val="minor"/>
      </rPr>
      <t>Num_caja (Empleado T1 ⨝ Caja T2)</t>
    </r>
  </si>
  <si>
    <t xml:space="preserve">π T1.Id_producto, T1.Nom_prod, T2.Cant_prod (Producto T1 ⨝ Detalle T2 Cant_prod=2) </t>
  </si>
  <si>
    <t>π T1.Id_cliente,T1.Nombre, T1.Edad, T2.Total (T1 Cliente ⨝ T2 Encabezado Total ≥$50.000)</t>
  </si>
  <si>
    <t>π T1.Id_cliente, T1.Nombre, T2.Id_empleado (Cliente T1 ⨝ Encabezado T2 Id_empleado=002)</t>
  </si>
  <si>
    <t xml:space="preserve">π T1.Id_cliente, T1.Nombre, T1.Edad, T2.Total (Clientes T1  Edad &lt;25 ⨝ Encabezado T2 Total≥$35.000) </t>
  </si>
  <si>
    <r>
      <t>π T1.Id_enca, T2.Nombre, T2.Edad, T1.Subtotal (Encabezado T1 Subtotal</t>
    </r>
    <r>
      <rPr>
        <sz val="16"/>
        <color theme="1"/>
        <rFont val="Calibri"/>
        <family val="2"/>
      </rPr>
      <t>≥$75.000</t>
    </r>
    <r>
      <rPr>
        <sz val="16"/>
        <color theme="1"/>
        <rFont val="Calibri"/>
        <family val="2"/>
        <scheme val="minor"/>
      </rPr>
      <t xml:space="preserve"> ⨝ Cliente T2 Edad</t>
    </r>
    <r>
      <rPr>
        <sz val="16"/>
        <color theme="1"/>
        <rFont val="Calibri"/>
        <family val="2"/>
      </rPr>
      <t>≥</t>
    </r>
    <r>
      <rPr>
        <sz val="16"/>
        <color theme="1"/>
        <rFont val="Calibri"/>
        <family val="2"/>
        <scheme val="minor"/>
      </rPr>
      <t>40)</t>
    </r>
  </si>
  <si>
    <t>Productos==&gt;P</t>
  </si>
  <si>
    <t>D&lt;==Detalle</t>
  </si>
  <si>
    <t>Id_detalle</t>
  </si>
  <si>
    <t>P U D</t>
  </si>
  <si>
    <t>Consulta</t>
  </si>
  <si>
    <t>P.Id_producto</t>
  </si>
  <si>
    <t>D.Id_producto</t>
  </si>
  <si>
    <t>P.Marca</t>
  </si>
  <si>
    <t>P.Precio</t>
  </si>
  <si>
    <t>D.Total_prod</t>
  </si>
  <si>
    <t>Empleado ==&gt;</t>
  </si>
  <si>
    <t>&lt;==Caja</t>
  </si>
  <si>
    <t>2</t>
  </si>
  <si>
    <t>4</t>
  </si>
  <si>
    <t>E U C</t>
  </si>
  <si>
    <t>E.Id_empleado</t>
  </si>
  <si>
    <t>C.Num_caja</t>
  </si>
  <si>
    <t>E.Turno</t>
  </si>
  <si>
    <t>E.Nom_empleado</t>
  </si>
  <si>
    <t>E.Fecha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</si>
  <si>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T1.Nombre , T1.Telefono, T2.</t>
    </r>
    <r>
      <rPr>
        <sz val="16"/>
        <color theme="1"/>
        <rFont val="Calibri"/>
        <family val="2"/>
        <scheme val="minor"/>
      </rPr>
      <t>Total (Cliente T1 Total ≥ $60.000 ⨝ Encabezado T2 )</t>
    </r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</si>
  <si>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 xml:space="preserve">T1. Nombre , Telefono, T2. </t>
    </r>
    <r>
      <rPr>
        <sz val="16"/>
        <color theme="1"/>
        <rFont val="Calibri"/>
        <family val="2"/>
        <scheme val="minor"/>
      </rPr>
      <t>Total (Cliente T1 Total ≤ $59,900 ⨝ Encabezado T2 )</t>
    </r>
  </si>
  <si>
    <t>P U D=[X/X   E P v X E D]</t>
  </si>
  <si>
    <t>P∩D= [X/X E P v X E D]</t>
  </si>
  <si>
    <r>
      <t>P</t>
    </r>
    <r>
      <rPr>
        <sz val="11"/>
        <color theme="1"/>
        <rFont val="Calibri"/>
        <family val="2"/>
      </rPr>
      <t>∩D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</si>
</sst>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\ #,##0;[Red]\-&quot;$&quot;\ #,##0"/>
    <numFmt numFmtId="44" formatCode="_-&quot;$&quot;\ * #,##0.00_-;\-&quot;$&quot;\ * #,##0.00_-;_-&quot;$&quot;\ * &quot;-&quot;??_-;_-@_-"/>
    <numFmt numFmtId="164" formatCode="dd/mm/yy"/>
    <numFmt numFmtId="165" formatCode="d/m/yyyy"/>
    <numFmt numFmtId="166" formatCode="&quot;$&quot;\ #,##0.00"/>
    <numFmt numFmtId="167" formatCode="&quot;$&quot;\ #,##0"/>
  </numFmts>
  <fonts count="3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6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20"/>
      <color theme="1"/>
      <name val="Calibri"/>
      <family val="2"/>
      <scheme val="maj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00B0F0"/>
        <bgColor rgb="FF00B0F0"/>
      </patternFill>
    </fill>
    <fill>
      <patternFill patternType="solid">
        <fgColor rgb="FFAEABAB"/>
        <bgColor rgb="FFAEABAB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9" tint="0.59999389629810485"/>
        <bgColor rgb="FFD9E2F3"/>
      </patternFill>
    </fill>
    <fill>
      <patternFill patternType="solid">
        <fgColor theme="5" tint="0.59999389629810485"/>
        <bgColor rgb="FFA8D08D"/>
      </patternFill>
    </fill>
    <fill>
      <patternFill patternType="solid">
        <fgColor theme="9" tint="0.39997558519241921"/>
        <bgColor rgb="FFF7CAA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rgb="FFC5E0B3"/>
      </patternFill>
    </fill>
    <fill>
      <patternFill patternType="solid">
        <fgColor rgb="FFFFFF00"/>
        <bgColor rgb="FFF7CAAC"/>
      </patternFill>
    </fill>
    <fill>
      <patternFill patternType="solid">
        <fgColor rgb="FFFFC000"/>
        <bgColor rgb="FFF7CAAC"/>
      </patternFill>
    </fill>
    <fill>
      <patternFill patternType="solid">
        <fgColor theme="5" tint="0.59999389629810485"/>
        <bgColor rgb="FFF7CAA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  <bgColor rgb="FFF2F2F2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400">
    <xf numFmtId="0" fontId="0" fillId="0" borderId="0" xfId="0"/>
    <xf numFmtId="0" fontId="9" fillId="2" borderId="1" xfId="0" applyFont="1" applyFill="1" applyBorder="1"/>
    <xf numFmtId="0" fontId="9" fillId="0" borderId="1" xfId="0" applyFont="1" applyBorder="1"/>
    <xf numFmtId="0" fontId="9" fillId="3" borderId="1" xfId="0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0" fontId="9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9" fontId="10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165" fontId="9" fillId="6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9" fillId="0" borderId="0" xfId="0" applyFont="1"/>
    <xf numFmtId="0" fontId="12" fillId="11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2" fillId="0" borderId="0" xfId="0" applyFont="1"/>
    <xf numFmtId="0" fontId="10" fillId="0" borderId="1" xfId="0" applyFont="1" applyBorder="1"/>
    <xf numFmtId="0" fontId="12" fillId="4" borderId="2" xfId="0" applyFont="1" applyFill="1" applyBorder="1" applyAlignment="1">
      <alignment horizontal="center" vertical="center"/>
    </xf>
    <xf numFmtId="0" fontId="16" fillId="0" borderId="0" xfId="0" applyFont="1"/>
    <xf numFmtId="0" fontId="8" fillId="0" borderId="0" xfId="0" applyFont="1"/>
    <xf numFmtId="0" fontId="17" fillId="0" borderId="0" xfId="0" applyFont="1"/>
    <xf numFmtId="14" fontId="0" fillId="0" borderId="0" xfId="0" applyNumberFormat="1"/>
    <xf numFmtId="0" fontId="12" fillId="11" borderId="2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18" fillId="0" borderId="1" xfId="0" applyFont="1" applyBorder="1"/>
    <xf numFmtId="0" fontId="21" fillId="0" borderId="8" xfId="0" applyFont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5" fontId="9" fillId="16" borderId="8" xfId="0" applyNumberFormat="1" applyFont="1" applyFill="1" applyBorder="1" applyAlignment="1">
      <alignment horizontal="center"/>
    </xf>
    <xf numFmtId="0" fontId="13" fillId="15" borderId="8" xfId="0" applyFont="1" applyFill="1" applyBorder="1" applyAlignment="1">
      <alignment horizontal="center"/>
    </xf>
    <xf numFmtId="0" fontId="9" fillId="16" borderId="8" xfId="0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8" fillId="16" borderId="1" xfId="0" applyFont="1" applyFill="1" applyBorder="1" applyAlignment="1">
      <alignment horizontal="center"/>
    </xf>
    <xf numFmtId="0" fontId="12" fillId="6" borderId="2" xfId="0" applyFont="1" applyFill="1" applyBorder="1"/>
    <xf numFmtId="0" fontId="12" fillId="0" borderId="4" xfId="0" applyFont="1" applyBorder="1" applyAlignment="1">
      <alignment horizontal="center" vertical="center"/>
    </xf>
    <xf numFmtId="165" fontId="9" fillId="16" borderId="4" xfId="0" applyNumberFormat="1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2" fillId="8" borderId="8" xfId="0" applyFont="1" applyFill="1" applyBorder="1" applyAlignment="1">
      <alignment horizontal="center"/>
    </xf>
    <xf numFmtId="0" fontId="0" fillId="0" borderId="19" xfId="0" applyBorder="1"/>
    <xf numFmtId="0" fontId="12" fillId="9" borderId="8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22" fillId="0" borderId="0" xfId="0" applyFont="1"/>
    <xf numFmtId="0" fontId="0" fillId="0" borderId="16" xfId="0" applyBorder="1"/>
    <xf numFmtId="0" fontId="0" fillId="0" borderId="17" xfId="0" applyBorder="1"/>
    <xf numFmtId="0" fontId="12" fillId="0" borderId="17" xfId="0" applyFont="1" applyBorder="1" applyAlignment="1">
      <alignment vertical="center"/>
    </xf>
    <xf numFmtId="165" fontId="9" fillId="0" borderId="17" xfId="0" applyNumberFormat="1" applyFont="1" applyBorder="1"/>
    <xf numFmtId="0" fontId="0" fillId="0" borderId="18" xfId="0" applyBorder="1"/>
    <xf numFmtId="0" fontId="0" fillId="0" borderId="20" xfId="0" applyBorder="1"/>
    <xf numFmtId="0" fontId="12" fillId="6" borderId="2" xfId="0" applyFont="1" applyFill="1" applyBorder="1" applyAlignment="1">
      <alignment horizontal="center"/>
    </xf>
    <xf numFmtId="0" fontId="9" fillId="16" borderId="15" xfId="0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16" borderId="9" xfId="0" applyFont="1" applyFill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9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21" fillId="15" borderId="2" xfId="0" applyFont="1" applyFill="1" applyBorder="1" applyAlignment="1">
      <alignment horizontal="center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9" fillId="16" borderId="2" xfId="0" applyFont="1" applyFill="1" applyBorder="1" applyAlignment="1">
      <alignment horizontal="center"/>
    </xf>
    <xf numFmtId="0" fontId="13" fillId="15" borderId="3" xfId="0" applyFont="1" applyFill="1" applyBorder="1" applyAlignment="1">
      <alignment horizontal="center"/>
    </xf>
    <xf numFmtId="0" fontId="13" fillId="15" borderId="4" xfId="0" applyFont="1" applyFill="1" applyBorder="1" applyAlignment="1">
      <alignment horizontal="center"/>
    </xf>
    <xf numFmtId="166" fontId="9" fillId="16" borderId="2" xfId="0" applyNumberFormat="1" applyFont="1" applyFill="1" applyBorder="1" applyAlignment="1">
      <alignment horizontal="center"/>
    </xf>
    <xf numFmtId="0" fontId="9" fillId="16" borderId="6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165" fontId="9" fillId="16" borderId="8" xfId="0" applyNumberFormat="1" applyFont="1" applyFill="1" applyBorder="1"/>
    <xf numFmtId="0" fontId="13" fillId="15" borderId="8" xfId="0" applyFont="1" applyFill="1" applyBorder="1"/>
    <xf numFmtId="0" fontId="12" fillId="0" borderId="8" xfId="0" applyFont="1" applyBorder="1" applyAlignment="1">
      <alignment vertical="center"/>
    </xf>
    <xf numFmtId="0" fontId="13" fillId="0" borderId="8" xfId="0" applyFont="1" applyBorder="1"/>
    <xf numFmtId="0" fontId="12" fillId="14" borderId="3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10" borderId="22" xfId="0" applyFont="1" applyFill="1" applyBorder="1" applyAlignment="1">
      <alignment horizontal="center"/>
    </xf>
    <xf numFmtId="0" fontId="12" fillId="10" borderId="23" xfId="0" applyFont="1" applyFill="1" applyBorder="1" applyAlignment="1">
      <alignment horizontal="center"/>
    </xf>
    <xf numFmtId="0" fontId="12" fillId="10" borderId="24" xfId="0" applyFont="1" applyFill="1" applyBorder="1" applyAlignment="1">
      <alignment horizontal="center"/>
    </xf>
    <xf numFmtId="49" fontId="9" fillId="16" borderId="1" xfId="0" applyNumberFormat="1" applyFont="1" applyFill="1" applyBorder="1" applyAlignment="1">
      <alignment horizontal="center"/>
    </xf>
    <xf numFmtId="49" fontId="9" fillId="16" borderId="5" xfId="0" applyNumberFormat="1" applyFont="1" applyFill="1" applyBorder="1" applyAlignment="1">
      <alignment horizontal="center"/>
    </xf>
    <xf numFmtId="0" fontId="13" fillId="15" borderId="25" xfId="0" applyFont="1" applyFill="1" applyBorder="1" applyAlignment="1">
      <alignment horizontal="center"/>
    </xf>
    <xf numFmtId="165" fontId="9" fillId="16" borderId="14" xfId="0" applyNumberFormat="1" applyFont="1" applyFill="1" applyBorder="1" applyAlignment="1">
      <alignment horizontal="center"/>
    </xf>
    <xf numFmtId="0" fontId="18" fillId="16" borderId="5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8" fillId="16" borderId="2" xfId="0" applyFont="1" applyFill="1" applyBorder="1" applyAlignment="1">
      <alignment horizontal="left" vertical="center"/>
    </xf>
    <xf numFmtId="0" fontId="9" fillId="16" borderId="2" xfId="0" applyFont="1" applyFill="1" applyBorder="1" applyAlignment="1">
      <alignment horizontal="left" vertical="center"/>
    </xf>
    <xf numFmtId="0" fontId="18" fillId="16" borderId="15" xfId="0" applyFont="1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49" fontId="9" fillId="16" borderId="8" xfId="0" applyNumberFormat="1" applyFont="1" applyFill="1" applyBorder="1" applyAlignment="1">
      <alignment horizontal="center"/>
    </xf>
    <xf numFmtId="49" fontId="9" fillId="16" borderId="2" xfId="0" applyNumberFormat="1" applyFont="1" applyFill="1" applyBorder="1" applyAlignment="1">
      <alignment horizontal="center" vertical="center"/>
    </xf>
    <xf numFmtId="49" fontId="9" fillId="16" borderId="15" xfId="0" applyNumberFormat="1" applyFont="1" applyFill="1" applyBorder="1" applyAlignment="1">
      <alignment horizontal="center" vertical="center"/>
    </xf>
    <xf numFmtId="165" fontId="18" fillId="16" borderId="25" xfId="0" applyNumberFormat="1" applyFont="1" applyFill="1" applyBorder="1" applyAlignment="1">
      <alignment horizontal="center"/>
    </xf>
    <xf numFmtId="0" fontId="26" fillId="0" borderId="8" xfId="0" applyFont="1" applyBorder="1" applyAlignment="1">
      <alignment horizontal="center"/>
    </xf>
    <xf numFmtId="167" fontId="13" fillId="15" borderId="8" xfId="1" applyNumberFormat="1" applyFont="1" applyFill="1" applyBorder="1" applyAlignment="1">
      <alignment horizontal="left"/>
    </xf>
    <xf numFmtId="167" fontId="13" fillId="15" borderId="25" xfId="1" applyNumberFormat="1" applyFont="1" applyFill="1" applyBorder="1" applyAlignment="1">
      <alignment horizontal="left"/>
    </xf>
    <xf numFmtId="167" fontId="0" fillId="0" borderId="8" xfId="1" applyNumberFormat="1" applyFont="1" applyBorder="1" applyAlignment="1">
      <alignment horizontal="left"/>
    </xf>
    <xf numFmtId="167" fontId="7" fillId="0" borderId="8" xfId="1" applyNumberFormat="1" applyFont="1" applyBorder="1" applyAlignment="1">
      <alignment horizontal="left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/>
    <xf numFmtId="14" fontId="0" fillId="0" borderId="8" xfId="0" applyNumberFormat="1" applyBorder="1"/>
    <xf numFmtId="0" fontId="6" fillId="0" borderId="8" xfId="0" applyFont="1" applyBorder="1" applyAlignment="1">
      <alignment horizontal="center"/>
    </xf>
    <xf numFmtId="167" fontId="9" fillId="16" borderId="1" xfId="0" applyNumberFormat="1" applyFont="1" applyFill="1" applyBorder="1" applyAlignment="1">
      <alignment horizontal="center"/>
    </xf>
    <xf numFmtId="49" fontId="9" fillId="16" borderId="5" xfId="0" applyNumberFormat="1" applyFont="1" applyFill="1" applyBorder="1" applyAlignment="1">
      <alignment horizontal="center" vertical="center"/>
    </xf>
    <xf numFmtId="49" fontId="9" fillId="16" borderId="2" xfId="0" applyNumberFormat="1" applyFont="1" applyFill="1" applyBorder="1" applyAlignment="1">
      <alignment horizontal="center"/>
    </xf>
    <xf numFmtId="0" fontId="14" fillId="15" borderId="0" xfId="0" applyFont="1" applyFill="1"/>
    <xf numFmtId="0" fontId="0" fillId="15" borderId="0" xfId="0" applyFill="1"/>
    <xf numFmtId="0" fontId="14" fillId="0" borderId="29" xfId="0" applyFont="1" applyBorder="1"/>
    <xf numFmtId="0" fontId="14" fillId="0" borderId="30" xfId="0" applyFont="1" applyBorder="1"/>
    <xf numFmtId="0" fontId="15" fillId="0" borderId="30" xfId="0" applyFont="1" applyBorder="1" applyAlignment="1">
      <alignment horizontal="center" vertical="center"/>
    </xf>
    <xf numFmtId="0" fontId="8" fillId="0" borderId="29" xfId="0" applyFont="1" applyBorder="1"/>
    <xf numFmtId="0" fontId="8" fillId="0" borderId="30" xfId="0" applyFont="1" applyBorder="1"/>
    <xf numFmtId="0" fontId="0" fillId="0" borderId="30" xfId="0" applyBorder="1"/>
    <xf numFmtId="0" fontId="8" fillId="0" borderId="31" xfId="0" applyFont="1" applyBorder="1"/>
    <xf numFmtId="14" fontId="0" fillId="0" borderId="32" xfId="0" applyNumberFormat="1" applyBorder="1"/>
    <xf numFmtId="0" fontId="0" fillId="0" borderId="32" xfId="0" applyBorder="1"/>
    <xf numFmtId="0" fontId="0" fillId="0" borderId="33" xfId="0" applyBorder="1"/>
    <xf numFmtId="0" fontId="8" fillId="15" borderId="0" xfId="0" applyFont="1" applyFill="1"/>
    <xf numFmtId="0" fontId="12" fillId="20" borderId="0" xfId="0" applyFont="1" applyFill="1" applyAlignment="1">
      <alignment horizontal="center"/>
    </xf>
    <xf numFmtId="0" fontId="15" fillId="1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/>
    </xf>
    <xf numFmtId="0" fontId="13" fillId="15" borderId="0" xfId="0" applyFont="1" applyFill="1" applyAlignment="1">
      <alignment horizontal="center"/>
    </xf>
    <xf numFmtId="0" fontId="13" fillId="15" borderId="0" xfId="0" applyFont="1" applyFill="1"/>
    <xf numFmtId="14" fontId="0" fillId="15" borderId="0" xfId="0" applyNumberFormat="1" applyFill="1"/>
    <xf numFmtId="0" fontId="22" fillId="15" borderId="0" xfId="0" applyFont="1" applyFill="1"/>
    <xf numFmtId="0" fontId="12" fillId="21" borderId="0" xfId="0" applyFont="1" applyFill="1" applyAlignment="1">
      <alignment horizontal="center" vertical="center"/>
    </xf>
    <xf numFmtId="0" fontId="12" fillId="22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vertical="center"/>
    </xf>
    <xf numFmtId="0" fontId="9" fillId="16" borderId="0" xfId="0" applyFont="1" applyFill="1" applyAlignment="1">
      <alignment horizontal="center"/>
    </xf>
    <xf numFmtId="165" fontId="9" fillId="16" borderId="0" xfId="0" applyNumberFormat="1" applyFont="1" applyFill="1" applyAlignment="1">
      <alignment horizontal="center"/>
    </xf>
    <xf numFmtId="165" fontId="9" fillId="15" borderId="0" xfId="0" applyNumberFormat="1" applyFont="1" applyFill="1"/>
    <xf numFmtId="0" fontId="0" fillId="0" borderId="8" xfId="0" applyBorder="1"/>
    <xf numFmtId="0" fontId="14" fillId="0" borderId="8" xfId="0" applyFont="1" applyBorder="1" applyAlignment="1">
      <alignment horizontal="center"/>
    </xf>
    <xf numFmtId="0" fontId="18" fillId="16" borderId="0" xfId="0" applyFont="1" applyFill="1" applyAlignment="1">
      <alignment horizontal="center"/>
    </xf>
    <xf numFmtId="166" fontId="9" fillId="16" borderId="0" xfId="0" applyNumberFormat="1" applyFont="1" applyFill="1" applyAlignment="1">
      <alignment horizontal="center"/>
    </xf>
    <xf numFmtId="0" fontId="15" fillId="0" borderId="8" xfId="0" applyFont="1" applyBorder="1" applyAlignment="1">
      <alignment horizontal="center" vertical="center"/>
    </xf>
    <xf numFmtId="0" fontId="28" fillId="15" borderId="0" xfId="0" applyFont="1" applyFill="1"/>
    <xf numFmtId="0" fontId="15" fillId="0" borderId="10" xfId="0" applyFont="1" applyBorder="1" applyAlignment="1">
      <alignment horizontal="center" vertical="center"/>
    </xf>
    <xf numFmtId="0" fontId="9" fillId="16" borderId="3" xfId="0" applyFont="1" applyFill="1" applyBorder="1" applyAlignment="1">
      <alignment horizontal="center"/>
    </xf>
    <xf numFmtId="166" fontId="9" fillId="16" borderId="10" xfId="0" applyNumberFormat="1" applyFont="1" applyFill="1" applyBorder="1" applyAlignment="1">
      <alignment horizontal="center"/>
    </xf>
    <xf numFmtId="0" fontId="29" fillId="0" borderId="0" xfId="0" applyFont="1"/>
    <xf numFmtId="0" fontId="5" fillId="0" borderId="0" xfId="0" applyFont="1"/>
    <xf numFmtId="0" fontId="9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49" fontId="4" fillId="15" borderId="8" xfId="0" applyNumberFormat="1" applyFont="1" applyFill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166" fontId="9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4" fillId="0" borderId="0" xfId="0" applyFont="1"/>
    <xf numFmtId="0" fontId="30" fillId="27" borderId="37" xfId="0" applyFont="1" applyFill="1" applyBorder="1" applyAlignment="1">
      <alignment horizontal="center"/>
    </xf>
    <xf numFmtId="0" fontId="30" fillId="27" borderId="8" xfId="0" applyFont="1" applyFill="1" applyBorder="1" applyAlignment="1">
      <alignment horizontal="center"/>
    </xf>
    <xf numFmtId="0" fontId="30" fillId="27" borderId="38" xfId="0" applyFont="1" applyFill="1" applyBorder="1" applyAlignment="1">
      <alignment horizontal="center"/>
    </xf>
    <xf numFmtId="49" fontId="3" fillId="0" borderId="37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49" fontId="3" fillId="0" borderId="37" xfId="0" applyNumberFormat="1" applyFont="1" applyBorder="1"/>
    <xf numFmtId="0" fontId="9" fillId="0" borderId="38" xfId="0" applyFont="1" applyBorder="1" applyAlignment="1">
      <alignment horizontal="center" vertical="center"/>
    </xf>
    <xf numFmtId="49" fontId="3" fillId="0" borderId="40" xfId="0" applyNumberFormat="1" applyFont="1" applyBorder="1"/>
    <xf numFmtId="0" fontId="9" fillId="0" borderId="41" xfId="0" applyFont="1" applyBorder="1" applyAlignment="1">
      <alignment horizontal="center"/>
    </xf>
    <xf numFmtId="166" fontId="9" fillId="0" borderId="42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167" fontId="0" fillId="0" borderId="38" xfId="0" applyNumberFormat="1" applyBorder="1"/>
    <xf numFmtId="1" fontId="9" fillId="0" borderId="41" xfId="0" applyNumberFormat="1" applyFont="1" applyBorder="1" applyAlignment="1">
      <alignment horizontal="center"/>
    </xf>
    <xf numFmtId="167" fontId="0" fillId="0" borderId="42" xfId="0" applyNumberFormat="1" applyBorder="1"/>
    <xf numFmtId="49" fontId="3" fillId="0" borderId="0" xfId="0" applyNumberFormat="1" applyFont="1"/>
    <xf numFmtId="49" fontId="3" fillId="0" borderId="37" xfId="0" applyNumberFormat="1" applyFont="1" applyBorder="1" applyAlignment="1">
      <alignment horizontal="left"/>
    </xf>
    <xf numFmtId="49" fontId="9" fillId="0" borderId="38" xfId="0" applyNumberFormat="1" applyFont="1" applyBorder="1" applyAlignment="1">
      <alignment horizontal="center"/>
    </xf>
    <xf numFmtId="49" fontId="9" fillId="16" borderId="37" xfId="0" applyNumberFormat="1" applyFont="1" applyFill="1" applyBorder="1" applyAlignment="1">
      <alignment horizontal="left"/>
    </xf>
    <xf numFmtId="49" fontId="3" fillId="0" borderId="40" xfId="0" applyNumberFormat="1" applyFont="1" applyBorder="1" applyAlignment="1">
      <alignment horizontal="left"/>
    </xf>
    <xf numFmtId="0" fontId="0" fillId="0" borderId="41" xfId="0" applyBorder="1" applyAlignment="1">
      <alignment horizontal="center"/>
    </xf>
    <xf numFmtId="49" fontId="9" fillId="0" borderId="42" xfId="0" applyNumberFormat="1" applyFont="1" applyBorder="1" applyAlignment="1">
      <alignment horizontal="center"/>
    </xf>
    <xf numFmtId="49" fontId="9" fillId="0" borderId="8" xfId="0" applyNumberFormat="1" applyFont="1" applyBorder="1" applyAlignment="1">
      <alignment horizont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41" xfId="0" applyNumberFormat="1" applyFont="1" applyBorder="1" applyAlignment="1">
      <alignment horizontal="center"/>
    </xf>
    <xf numFmtId="0" fontId="14" fillId="27" borderId="37" xfId="0" applyFont="1" applyFill="1" applyBorder="1"/>
    <xf numFmtId="0" fontId="12" fillId="27" borderId="8" xfId="0" applyFont="1" applyFill="1" applyBorder="1" applyAlignment="1">
      <alignment horizontal="center"/>
    </xf>
    <xf numFmtId="166" fontId="12" fillId="27" borderId="8" xfId="0" applyNumberFormat="1" applyFont="1" applyFill="1" applyBorder="1" applyAlignment="1">
      <alignment horizontal="center"/>
    </xf>
    <xf numFmtId="0" fontId="14" fillId="27" borderId="38" xfId="0" applyFont="1" applyFill="1" applyBorder="1"/>
    <xf numFmtId="166" fontId="12" fillId="27" borderId="38" xfId="0" applyNumberFormat="1" applyFont="1" applyFill="1" applyBorder="1" applyAlignment="1">
      <alignment horizontal="center"/>
    </xf>
    <xf numFmtId="0" fontId="14" fillId="0" borderId="38" xfId="0" applyFont="1" applyBorder="1" applyAlignment="1">
      <alignment horizontal="center"/>
    </xf>
    <xf numFmtId="49" fontId="18" fillId="16" borderId="37" xfId="0" applyNumberFormat="1" applyFont="1" applyFill="1" applyBorder="1" applyAlignment="1">
      <alignment horizontal="center"/>
    </xf>
    <xf numFmtId="167" fontId="4" fillId="0" borderId="38" xfId="0" applyNumberFormat="1" applyFont="1" applyBorder="1" applyAlignment="1">
      <alignment horizontal="center"/>
    </xf>
    <xf numFmtId="167" fontId="0" fillId="0" borderId="38" xfId="0" applyNumberFormat="1" applyBorder="1" applyAlignment="1">
      <alignment horizontal="center"/>
    </xf>
    <xf numFmtId="49" fontId="9" fillId="16" borderId="37" xfId="0" applyNumberFormat="1" applyFont="1" applyFill="1" applyBorder="1" applyAlignment="1">
      <alignment horizontal="center"/>
    </xf>
    <xf numFmtId="49" fontId="4" fillId="15" borderId="37" xfId="0" applyNumberFormat="1" applyFont="1" applyFill="1" applyBorder="1" applyAlignment="1">
      <alignment horizontal="center"/>
    </xf>
    <xf numFmtId="49" fontId="4" fillId="15" borderId="40" xfId="0" applyNumberFormat="1" applyFont="1" applyFill="1" applyBorder="1" applyAlignment="1">
      <alignment horizontal="center"/>
    </xf>
    <xf numFmtId="49" fontId="4" fillId="15" borderId="41" xfId="0" applyNumberFormat="1" applyFont="1" applyFill="1" applyBorder="1" applyAlignment="1">
      <alignment horizontal="center"/>
    </xf>
    <xf numFmtId="6" fontId="0" fillId="0" borderId="42" xfId="0" applyNumberFormat="1" applyBorder="1" applyAlignment="1">
      <alignment horizontal="center"/>
    </xf>
    <xf numFmtId="0" fontId="28" fillId="0" borderId="0" xfId="0" applyFont="1"/>
    <xf numFmtId="0" fontId="15" fillId="27" borderId="8" xfId="0" applyFont="1" applyFill="1" applyBorder="1" applyAlignment="1">
      <alignment horizontal="center" vertical="center"/>
    </xf>
    <xf numFmtId="0" fontId="14" fillId="27" borderId="8" xfId="0" applyFont="1" applyFill="1" applyBorder="1" applyAlignment="1">
      <alignment horizontal="center"/>
    </xf>
    <xf numFmtId="0" fontId="15" fillId="27" borderId="37" xfId="0" applyFont="1" applyFill="1" applyBorder="1" applyAlignment="1">
      <alignment horizontal="center"/>
    </xf>
    <xf numFmtId="0" fontId="14" fillId="27" borderId="38" xfId="0" applyFont="1" applyFill="1" applyBorder="1" applyAlignment="1">
      <alignment horizontal="center"/>
    </xf>
    <xf numFmtId="0" fontId="9" fillId="16" borderId="37" xfId="0" applyFont="1" applyFill="1" applyBorder="1" applyAlignment="1">
      <alignment horizontal="center"/>
    </xf>
    <xf numFmtId="49" fontId="5" fillId="0" borderId="38" xfId="0" applyNumberFormat="1" applyFont="1" applyBorder="1" applyAlignment="1">
      <alignment horizontal="center"/>
    </xf>
    <xf numFmtId="0" fontId="9" fillId="16" borderId="40" xfId="0" applyFont="1" applyFill="1" applyBorder="1" applyAlignment="1">
      <alignment horizontal="center"/>
    </xf>
    <xf numFmtId="49" fontId="5" fillId="0" borderId="42" xfId="0" applyNumberFormat="1" applyFont="1" applyBorder="1" applyAlignment="1">
      <alignment horizontal="center"/>
    </xf>
    <xf numFmtId="0" fontId="0" fillId="0" borderId="29" xfId="0" applyBorder="1"/>
    <xf numFmtId="165" fontId="9" fillId="16" borderId="41" xfId="0" applyNumberFormat="1" applyFont="1" applyFill="1" applyBorder="1" applyAlignment="1">
      <alignment horizontal="center"/>
    </xf>
    <xf numFmtId="0" fontId="14" fillId="27" borderId="37" xfId="0" applyFont="1" applyFill="1" applyBorder="1" applyAlignment="1">
      <alignment horizontal="center"/>
    </xf>
    <xf numFmtId="0" fontId="15" fillId="0" borderId="37" xfId="0" applyFont="1" applyBorder="1" applyAlignment="1">
      <alignment horizontal="center"/>
    </xf>
    <xf numFmtId="166" fontId="9" fillId="16" borderId="38" xfId="0" applyNumberFormat="1" applyFont="1" applyFill="1" applyBorder="1" applyAlignment="1">
      <alignment horizontal="center"/>
    </xf>
    <xf numFmtId="0" fontId="18" fillId="16" borderId="37" xfId="0" applyFont="1" applyFill="1" applyBorder="1" applyAlignment="1">
      <alignment horizontal="center"/>
    </xf>
    <xf numFmtId="0" fontId="0" fillId="0" borderId="38" xfId="0" applyBorder="1"/>
    <xf numFmtId="0" fontId="18" fillId="16" borderId="40" xfId="0" applyFont="1" applyFill="1" applyBorder="1" applyAlignment="1">
      <alignment horizontal="center"/>
    </xf>
    <xf numFmtId="166" fontId="9" fillId="16" borderId="43" xfId="0" applyNumberFormat="1" applyFont="1" applyFill="1" applyBorder="1" applyAlignment="1">
      <alignment horizontal="center"/>
    </xf>
    <xf numFmtId="0" fontId="0" fillId="0" borderId="42" xfId="0" applyBorder="1"/>
    <xf numFmtId="0" fontId="12" fillId="0" borderId="46" xfId="0" applyFont="1" applyBorder="1" applyAlignment="1">
      <alignment horizontal="center"/>
    </xf>
    <xf numFmtId="0" fontId="12" fillId="0" borderId="47" xfId="0" applyFont="1" applyBorder="1" applyAlignment="1">
      <alignment horizontal="center" vertical="center"/>
    </xf>
    <xf numFmtId="0" fontId="9" fillId="16" borderId="46" xfId="0" applyFont="1" applyFill="1" applyBorder="1" applyAlignment="1">
      <alignment horizontal="center"/>
    </xf>
    <xf numFmtId="166" fontId="9" fillId="16" borderId="47" xfId="0" applyNumberFormat="1" applyFont="1" applyFill="1" applyBorder="1" applyAlignment="1">
      <alignment horizontal="center"/>
    </xf>
    <xf numFmtId="0" fontId="18" fillId="16" borderId="46" xfId="0" applyFont="1" applyFill="1" applyBorder="1" applyAlignment="1">
      <alignment horizontal="center"/>
    </xf>
    <xf numFmtId="0" fontId="18" fillId="16" borderId="48" xfId="0" applyFont="1" applyFill="1" applyBorder="1" applyAlignment="1">
      <alignment horizontal="center"/>
    </xf>
    <xf numFmtId="166" fontId="9" fillId="16" borderId="49" xfId="0" applyNumberFormat="1" applyFont="1" applyFill="1" applyBorder="1" applyAlignment="1">
      <alignment horizontal="center"/>
    </xf>
    <xf numFmtId="0" fontId="18" fillId="16" borderId="50" xfId="0" applyFont="1" applyFill="1" applyBorder="1" applyAlignment="1">
      <alignment horizontal="center"/>
    </xf>
    <xf numFmtId="166" fontId="9" fillId="16" borderId="51" xfId="0" applyNumberFormat="1" applyFont="1" applyFill="1" applyBorder="1" applyAlignment="1">
      <alignment horizontal="center"/>
    </xf>
    <xf numFmtId="0" fontId="9" fillId="16" borderId="38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15" fillId="0" borderId="52" xfId="0" applyFont="1" applyBorder="1" applyAlignment="1">
      <alignment horizontal="center"/>
    </xf>
    <xf numFmtId="0" fontId="15" fillId="0" borderId="53" xfId="0" applyFont="1" applyBorder="1" applyAlignment="1">
      <alignment horizontal="center" vertical="center"/>
    </xf>
    <xf numFmtId="0" fontId="9" fillId="16" borderId="47" xfId="0" applyFont="1" applyFill="1" applyBorder="1" applyAlignment="1">
      <alignment horizontal="center"/>
    </xf>
    <xf numFmtId="0" fontId="21" fillId="15" borderId="47" xfId="0" applyFont="1" applyFill="1" applyBorder="1" applyAlignment="1">
      <alignment horizontal="center"/>
    </xf>
    <xf numFmtId="166" fontId="9" fillId="16" borderId="3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167" fontId="3" fillId="0" borderId="38" xfId="0" applyNumberFormat="1" applyFont="1" applyBorder="1" applyAlignment="1">
      <alignment horizontal="center"/>
    </xf>
    <xf numFmtId="49" fontId="9" fillId="16" borderId="40" xfId="0" applyNumberFormat="1" applyFont="1" applyFill="1" applyBorder="1" applyAlignment="1">
      <alignment horizontal="center"/>
    </xf>
    <xf numFmtId="49" fontId="9" fillId="16" borderId="41" xfId="0" applyNumberFormat="1" applyFont="1" applyFill="1" applyBorder="1" applyAlignment="1">
      <alignment horizontal="center"/>
    </xf>
    <xf numFmtId="167" fontId="0" fillId="0" borderId="42" xfId="0" applyNumberFormat="1" applyBorder="1" applyAlignment="1">
      <alignment horizontal="center"/>
    </xf>
    <xf numFmtId="49" fontId="15" fillId="27" borderId="37" xfId="0" applyNumberFormat="1" applyFont="1" applyFill="1" applyBorder="1" applyAlignment="1">
      <alignment horizontal="center"/>
    </xf>
    <xf numFmtId="49" fontId="15" fillId="27" borderId="8" xfId="0" applyNumberFormat="1" applyFont="1" applyFill="1" applyBorder="1" applyAlignment="1">
      <alignment horizontal="center" vertical="center"/>
    </xf>
    <xf numFmtId="49" fontId="12" fillId="27" borderId="37" xfId="0" applyNumberFormat="1" applyFont="1" applyFill="1" applyBorder="1" applyAlignment="1">
      <alignment horizontal="center"/>
    </xf>
    <xf numFmtId="49" fontId="12" fillId="27" borderId="8" xfId="0" applyNumberFormat="1" applyFont="1" applyFill="1" applyBorder="1" applyAlignment="1">
      <alignment horizontal="center" vertical="center"/>
    </xf>
    <xf numFmtId="49" fontId="14" fillId="27" borderId="37" xfId="0" applyNumberFormat="1" applyFont="1" applyFill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41" xfId="0" applyFont="1" applyBorder="1" applyAlignment="1">
      <alignment horizontal="center"/>
    </xf>
    <xf numFmtId="49" fontId="2" fillId="0" borderId="37" xfId="0" applyNumberFormat="1" applyFont="1" applyBorder="1"/>
    <xf numFmtId="49" fontId="2" fillId="0" borderId="40" xfId="0" applyNumberFormat="1" applyFont="1" applyBorder="1"/>
    <xf numFmtId="0" fontId="9" fillId="16" borderId="7" xfId="0" applyFont="1" applyFill="1" applyBorder="1" applyAlignment="1">
      <alignment horizontal="center"/>
    </xf>
    <xf numFmtId="0" fontId="31" fillId="9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/>
    </xf>
    <xf numFmtId="0" fontId="31" fillId="11" borderId="1" xfId="0" applyFont="1" applyFill="1" applyBorder="1" applyAlignment="1">
      <alignment horizontal="center" vertical="center"/>
    </xf>
    <xf numFmtId="1" fontId="33" fillId="28" borderId="1" xfId="0" applyNumberFormat="1" applyFont="1" applyFill="1" applyBorder="1"/>
    <xf numFmtId="166" fontId="33" fillId="28" borderId="1" xfId="0" applyNumberFormat="1" applyFont="1" applyFill="1" applyBorder="1"/>
    <xf numFmtId="0" fontId="33" fillId="28" borderId="1" xfId="0" applyFont="1" applyFill="1" applyBorder="1"/>
    <xf numFmtId="0" fontId="31" fillId="9" borderId="7" xfId="0" applyFont="1" applyFill="1" applyBorder="1" applyAlignment="1">
      <alignment horizontal="center" vertical="center"/>
    </xf>
    <xf numFmtId="0" fontId="31" fillId="11" borderId="9" xfId="0" applyFont="1" applyFill="1" applyBorder="1" applyAlignment="1">
      <alignment horizontal="center" vertical="center"/>
    </xf>
    <xf numFmtId="0" fontId="14" fillId="0" borderId="57" xfId="0" applyFont="1" applyBorder="1" applyAlignment="1">
      <alignment horizontal="center"/>
    </xf>
    <xf numFmtId="0" fontId="33" fillId="28" borderId="2" xfId="0" applyFont="1" applyFill="1" applyBorder="1"/>
    <xf numFmtId="0" fontId="33" fillId="28" borderId="8" xfId="0" applyFont="1" applyFill="1" applyBorder="1"/>
    <xf numFmtId="166" fontId="33" fillId="28" borderId="2" xfId="0" applyNumberFormat="1" applyFont="1" applyFill="1" applyBorder="1"/>
    <xf numFmtId="49" fontId="33" fillId="28" borderId="1" xfId="0" applyNumberFormat="1" applyFont="1" applyFill="1" applyBorder="1" applyAlignment="1">
      <alignment horizontal="right"/>
    </xf>
    <xf numFmtId="0" fontId="33" fillId="28" borderId="1" xfId="0" applyFont="1" applyFill="1" applyBorder="1" applyAlignment="1">
      <alignment horizontal="center"/>
    </xf>
    <xf numFmtId="49" fontId="33" fillId="28" borderId="1" xfId="0" applyNumberFormat="1" applyFont="1" applyFill="1" applyBorder="1"/>
    <xf numFmtId="0" fontId="12" fillId="9" borderId="7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0" fontId="13" fillId="0" borderId="3" xfId="0" applyFont="1" applyBorder="1"/>
    <xf numFmtId="0" fontId="13" fillId="0" borderId="4" xfId="0" applyFont="1" applyBorder="1"/>
    <xf numFmtId="0" fontId="12" fillId="3" borderId="2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/>
    <xf numFmtId="0" fontId="12" fillId="1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14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9" borderId="2" xfId="0" applyFont="1" applyFill="1" applyBorder="1" applyAlignment="1">
      <alignment horizontal="center" vertical="center"/>
    </xf>
    <xf numFmtId="0" fontId="12" fillId="12" borderId="2" xfId="0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0" fontId="13" fillId="0" borderId="13" xfId="0" applyFont="1" applyBorder="1"/>
    <xf numFmtId="0" fontId="13" fillId="0" borderId="14" xfId="0" applyFont="1" applyBorder="1"/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2" fillId="10" borderId="3" xfId="0" applyFont="1" applyFill="1" applyBorder="1" applyAlignment="1">
      <alignment horizontal="center"/>
    </xf>
    <xf numFmtId="0" fontId="12" fillId="10" borderId="4" xfId="0" applyFont="1" applyFill="1" applyBorder="1" applyAlignment="1">
      <alignment horizontal="center"/>
    </xf>
    <xf numFmtId="0" fontId="12" fillId="8" borderId="15" xfId="0" applyFont="1" applyFill="1" applyBorder="1" applyAlignment="1">
      <alignment horizontal="center"/>
    </xf>
    <xf numFmtId="0" fontId="12" fillId="8" borderId="13" xfId="0" applyFont="1" applyFill="1" applyBorder="1" applyAlignment="1">
      <alignment horizontal="center"/>
    </xf>
    <xf numFmtId="0" fontId="12" fillId="8" borderId="14" xfId="0" applyFont="1" applyFill="1" applyBorder="1" applyAlignment="1">
      <alignment horizont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49" fontId="9" fillId="16" borderId="2" xfId="0" applyNumberFormat="1" applyFont="1" applyFill="1" applyBorder="1" applyAlignment="1">
      <alignment horizontal="center"/>
    </xf>
    <xf numFmtId="49" fontId="9" fillId="16" borderId="3" xfId="0" applyNumberFormat="1" applyFont="1" applyFill="1" applyBorder="1" applyAlignment="1">
      <alignment horizontal="center"/>
    </xf>
    <xf numFmtId="49" fontId="9" fillId="16" borderId="4" xfId="0" applyNumberFormat="1" applyFont="1" applyFill="1" applyBorder="1" applyAlignment="1">
      <alignment horizontal="center"/>
    </xf>
    <xf numFmtId="0" fontId="12" fillId="10" borderId="22" xfId="0" applyFont="1" applyFill="1" applyBorder="1" applyAlignment="1">
      <alignment horizontal="center"/>
    </xf>
    <xf numFmtId="0" fontId="12" fillId="10" borderId="23" xfId="0" applyFont="1" applyFill="1" applyBorder="1" applyAlignment="1">
      <alignment horizontal="center"/>
    </xf>
    <xf numFmtId="0" fontId="12" fillId="10" borderId="24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14" borderId="3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66" fontId="33" fillId="28" borderId="2" xfId="0" applyNumberFormat="1" applyFont="1" applyFill="1" applyBorder="1" applyAlignment="1">
      <alignment horizontal="center"/>
    </xf>
    <xf numFmtId="0" fontId="32" fillId="0" borderId="3" xfId="0" applyFont="1" applyBorder="1"/>
    <xf numFmtId="0" fontId="32" fillId="0" borderId="4" xfId="0" applyFont="1" applyBorder="1"/>
    <xf numFmtId="0" fontId="14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58" xfId="0" applyFont="1" applyBorder="1" applyAlignment="1">
      <alignment horizontal="center" vertical="center"/>
    </xf>
    <xf numFmtId="0" fontId="33" fillId="28" borderId="2" xfId="0" applyFont="1" applyFill="1" applyBorder="1" applyAlignment="1">
      <alignment horizontal="center"/>
    </xf>
    <xf numFmtId="0" fontId="31" fillId="3" borderId="2" xfId="0" applyFont="1" applyFill="1" applyBorder="1" applyAlignment="1">
      <alignment horizontal="center"/>
    </xf>
    <xf numFmtId="0" fontId="31" fillId="14" borderId="2" xfId="0" applyFont="1" applyFill="1" applyBorder="1" applyAlignment="1">
      <alignment horizontal="center"/>
    </xf>
    <xf numFmtId="0" fontId="31" fillId="0" borderId="2" xfId="0" applyFont="1" applyBorder="1" applyAlignment="1">
      <alignment horizontal="center" vertical="center"/>
    </xf>
    <xf numFmtId="0" fontId="33" fillId="28" borderId="5" xfId="0" applyFont="1" applyFill="1" applyBorder="1" applyAlignment="1">
      <alignment horizontal="center" vertical="center"/>
    </xf>
    <xf numFmtId="0" fontId="32" fillId="0" borderId="6" xfId="0" applyFont="1" applyBorder="1"/>
    <xf numFmtId="0" fontId="32" fillId="0" borderId="7" xfId="0" applyFont="1" applyBorder="1"/>
    <xf numFmtId="0" fontId="12" fillId="0" borderId="10" xfId="0" applyFont="1" applyBorder="1" applyAlignment="1">
      <alignment horizontal="center" vertical="center"/>
    </xf>
    <xf numFmtId="14" fontId="33" fillId="28" borderId="2" xfId="0" applyNumberFormat="1" applyFont="1" applyFill="1" applyBorder="1" applyAlignment="1">
      <alignment horizontal="center"/>
    </xf>
    <xf numFmtId="165" fontId="33" fillId="28" borderId="2" xfId="0" applyNumberFormat="1" applyFont="1" applyFill="1" applyBorder="1" applyAlignment="1">
      <alignment horizontal="center"/>
    </xf>
    <xf numFmtId="0" fontId="31" fillId="0" borderId="3" xfId="0" applyFont="1" applyBorder="1" applyAlignment="1">
      <alignment horizontal="center" vertical="center"/>
    </xf>
    <xf numFmtId="0" fontId="31" fillId="9" borderId="2" xfId="0" applyFont="1" applyFill="1" applyBorder="1" applyAlignment="1">
      <alignment horizontal="center" vertical="center"/>
    </xf>
    <xf numFmtId="0" fontId="22" fillId="26" borderId="26" xfId="0" applyFont="1" applyFill="1" applyBorder="1" applyAlignment="1">
      <alignment horizontal="center"/>
    </xf>
    <xf numFmtId="0" fontId="22" fillId="26" borderId="27" xfId="0" applyFont="1" applyFill="1" applyBorder="1" applyAlignment="1">
      <alignment horizontal="center"/>
    </xf>
    <xf numFmtId="0" fontId="22" fillId="26" borderId="28" xfId="0" applyFont="1" applyFill="1" applyBorder="1" applyAlignment="1">
      <alignment horizontal="center"/>
    </xf>
    <xf numFmtId="0" fontId="22" fillId="26" borderId="10" xfId="0" applyFont="1" applyFill="1" applyBorder="1" applyAlignment="1">
      <alignment horizontal="center"/>
    </xf>
    <xf numFmtId="0" fontId="22" fillId="26" borderId="11" xfId="0" applyFont="1" applyFill="1" applyBorder="1" applyAlignment="1">
      <alignment horizontal="center"/>
    </xf>
    <xf numFmtId="0" fontId="22" fillId="26" borderId="12" xfId="0" applyFont="1" applyFill="1" applyBorder="1" applyAlignment="1">
      <alignment horizontal="center"/>
    </xf>
    <xf numFmtId="0" fontId="24" fillId="26" borderId="54" xfId="0" applyFont="1" applyFill="1" applyBorder="1" applyAlignment="1">
      <alignment horizontal="center"/>
    </xf>
    <xf numFmtId="0" fontId="24" fillId="26" borderId="55" xfId="0" applyFont="1" applyFill="1" applyBorder="1" applyAlignment="1">
      <alignment horizontal="center"/>
    </xf>
    <xf numFmtId="0" fontId="24" fillId="26" borderId="56" xfId="0" applyFont="1" applyFill="1" applyBorder="1" applyAlignment="1">
      <alignment horizontal="center"/>
    </xf>
    <xf numFmtId="0" fontId="24" fillId="26" borderId="26" xfId="0" applyFont="1" applyFill="1" applyBorder="1" applyAlignment="1">
      <alignment horizontal="center"/>
    </xf>
    <xf numFmtId="0" fontId="24" fillId="26" borderId="27" xfId="0" applyFont="1" applyFill="1" applyBorder="1" applyAlignment="1">
      <alignment horizontal="center"/>
    </xf>
    <xf numFmtId="0" fontId="24" fillId="26" borderId="28" xfId="0" applyFont="1" applyFill="1" applyBorder="1" applyAlignment="1">
      <alignment horizontal="center"/>
    </xf>
    <xf numFmtId="0" fontId="12" fillId="3" borderId="44" xfId="0" applyFont="1" applyFill="1" applyBorder="1" applyAlignment="1">
      <alignment horizontal="center"/>
    </xf>
    <xf numFmtId="0" fontId="12" fillId="3" borderId="45" xfId="0" applyFont="1" applyFill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5" fillId="25" borderId="44" xfId="0" applyFont="1" applyFill="1" applyBorder="1" applyAlignment="1">
      <alignment horizontal="center"/>
    </xf>
    <xf numFmtId="0" fontId="12" fillId="25" borderId="45" xfId="0" applyFont="1" applyFill="1" applyBorder="1" applyAlignment="1">
      <alignment horizontal="center"/>
    </xf>
    <xf numFmtId="0" fontId="15" fillId="24" borderId="34" xfId="0" applyFont="1" applyFill="1" applyBorder="1" applyAlignment="1">
      <alignment horizontal="center"/>
    </xf>
    <xf numFmtId="0" fontId="15" fillId="24" borderId="35" xfId="0" applyFont="1" applyFill="1" applyBorder="1" applyAlignment="1">
      <alignment horizontal="center"/>
    </xf>
    <xf numFmtId="0" fontId="15" fillId="24" borderId="36" xfId="0" applyFont="1" applyFill="1" applyBorder="1" applyAlignment="1">
      <alignment horizontal="center"/>
    </xf>
    <xf numFmtId="0" fontId="15" fillId="23" borderId="34" xfId="0" applyFont="1" applyFill="1" applyBorder="1" applyAlignment="1">
      <alignment horizontal="center"/>
    </xf>
    <xf numFmtId="0" fontId="12" fillId="23" borderId="35" xfId="0" applyFont="1" applyFill="1" applyBorder="1" applyAlignment="1">
      <alignment horizontal="center"/>
    </xf>
    <xf numFmtId="0" fontId="12" fillId="23" borderId="36" xfId="0" applyFont="1" applyFill="1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65" fontId="9" fillId="16" borderId="10" xfId="0" applyNumberFormat="1" applyFont="1" applyFill="1" applyBorder="1" applyAlignment="1">
      <alignment horizontal="center"/>
    </xf>
    <xf numFmtId="165" fontId="9" fillId="16" borderId="11" xfId="0" applyNumberFormat="1" applyFont="1" applyFill="1" applyBorder="1" applyAlignment="1">
      <alignment horizontal="center"/>
    </xf>
    <xf numFmtId="165" fontId="9" fillId="16" borderId="12" xfId="0" applyNumberFormat="1" applyFont="1" applyFill="1" applyBorder="1" applyAlignment="1">
      <alignment horizontal="center"/>
    </xf>
    <xf numFmtId="0" fontId="24" fillId="26" borderId="34" xfId="0" applyFont="1" applyFill="1" applyBorder="1" applyAlignment="1">
      <alignment horizontal="center"/>
    </xf>
    <xf numFmtId="0" fontId="24" fillId="26" borderId="35" xfId="0" applyFont="1" applyFill="1" applyBorder="1" applyAlignment="1">
      <alignment horizontal="center"/>
    </xf>
    <xf numFmtId="0" fontId="24" fillId="26" borderId="36" xfId="0" applyFont="1" applyFill="1" applyBorder="1" applyAlignment="1">
      <alignment horizontal="center"/>
    </xf>
    <xf numFmtId="49" fontId="18" fillId="16" borderId="2" xfId="0" applyNumberFormat="1" applyFont="1" applyFill="1" applyBorder="1" applyAlignment="1">
      <alignment horizontal="center"/>
    </xf>
    <xf numFmtId="0" fontId="16" fillId="26" borderId="34" xfId="0" applyFont="1" applyFill="1" applyBorder="1" applyAlignment="1">
      <alignment horizontal="center"/>
    </xf>
    <xf numFmtId="0" fontId="16" fillId="26" borderId="35" xfId="0" applyFont="1" applyFill="1" applyBorder="1" applyAlignment="1">
      <alignment horizontal="center"/>
    </xf>
    <xf numFmtId="0" fontId="16" fillId="26" borderId="36" xfId="0" applyFont="1" applyFill="1" applyBorder="1" applyAlignment="1">
      <alignment horizontal="center"/>
    </xf>
    <xf numFmtId="49" fontId="24" fillId="26" borderId="34" xfId="0" applyNumberFormat="1" applyFont="1" applyFill="1" applyBorder="1" applyAlignment="1">
      <alignment horizontal="center"/>
    </xf>
    <xf numFmtId="49" fontId="24" fillId="26" borderId="35" xfId="0" applyNumberFormat="1" applyFont="1" applyFill="1" applyBorder="1" applyAlignment="1">
      <alignment horizontal="center"/>
    </xf>
    <xf numFmtId="49" fontId="24" fillId="26" borderId="36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9" fillId="28" borderId="26" xfId="0" applyFont="1" applyFill="1" applyBorder="1" applyAlignment="1">
      <alignment horizontal="center"/>
    </xf>
    <xf numFmtId="0" fontId="9" fillId="28" borderId="28" xfId="0" applyFont="1" applyFill="1" applyBorder="1" applyAlignment="1">
      <alignment horizontal="center"/>
    </xf>
    <xf numFmtId="0" fontId="1" fillId="26" borderId="8" xfId="0" applyFont="1" applyFill="1" applyBorder="1" applyAlignment="1">
      <alignment horizontal="center"/>
    </xf>
    <xf numFmtId="0" fontId="31" fillId="9" borderId="8" xfId="0" applyFont="1" applyFill="1" applyBorder="1" applyAlignment="1">
      <alignment horizontal="center" vertical="center"/>
    </xf>
    <xf numFmtId="1" fontId="33" fillId="28" borderId="8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C27" sqref="C27"/>
    </sheetView>
  </sheetViews>
  <sheetFormatPr baseColWidth="10" defaultColWidth="14.42578125" defaultRowHeight="15" customHeight="1"/>
  <cols>
    <col min="1" max="1" width="16.42578125" customWidth="1"/>
    <col min="2" max="2" width="25.140625" customWidth="1"/>
    <col min="3" max="3" width="15" customWidth="1"/>
    <col min="4" max="4" width="25.7109375" customWidth="1"/>
    <col min="5" max="6" width="13.140625" customWidth="1"/>
    <col min="7" max="7" width="12.5703125" customWidth="1"/>
    <col min="8" max="24" width="10.7109375" customWidth="1"/>
  </cols>
  <sheetData>
    <row r="1" spans="1:8" ht="14.25" customHeight="1"/>
    <row r="2" spans="1:8" ht="14.25" customHeight="1"/>
    <row r="3" spans="1:8" ht="14.25" customHeight="1"/>
    <row r="4" spans="1:8" ht="14.25" customHeight="1"/>
    <row r="5" spans="1:8" ht="14.25" customHeight="1"/>
    <row r="6" spans="1:8" ht="14.25" customHeight="1">
      <c r="A6" s="1"/>
      <c r="B6" s="2" t="s">
        <v>0</v>
      </c>
    </row>
    <row r="7" spans="1:8" ht="14.25" customHeight="1">
      <c r="A7" s="3"/>
      <c r="B7" s="2" t="s">
        <v>1</v>
      </c>
    </row>
    <row r="8" spans="1:8" ht="14.25" customHeight="1">
      <c r="A8" s="4"/>
      <c r="B8" s="2" t="s">
        <v>2</v>
      </c>
    </row>
    <row r="9" spans="1:8" ht="14.25" customHeight="1">
      <c r="A9" s="5"/>
      <c r="B9" s="2" t="s">
        <v>3</v>
      </c>
    </row>
    <row r="10" spans="1:8" ht="14.25" customHeight="1"/>
    <row r="11" spans="1:8" ht="14.25" customHeight="1"/>
    <row r="12" spans="1:8" ht="14.25" customHeight="1">
      <c r="A12" s="6" t="s">
        <v>4</v>
      </c>
      <c r="B12" s="6" t="s">
        <v>5</v>
      </c>
      <c r="C12" s="7" t="s">
        <v>6</v>
      </c>
      <c r="D12" s="8" t="s">
        <v>7</v>
      </c>
      <c r="E12" s="9" t="s">
        <v>8</v>
      </c>
      <c r="F12" s="69" t="s">
        <v>9</v>
      </c>
      <c r="G12" s="73" t="s">
        <v>10</v>
      </c>
    </row>
    <row r="13" spans="1:8" ht="14.25" customHeight="1">
      <c r="A13" s="11" t="s">
        <v>20</v>
      </c>
      <c r="B13" s="6" t="s">
        <v>12</v>
      </c>
      <c r="C13" s="10" t="s">
        <v>13</v>
      </c>
      <c r="D13" s="9">
        <v>3012262894</v>
      </c>
      <c r="E13" s="9">
        <v>6</v>
      </c>
      <c r="F13" s="69" t="s">
        <v>14</v>
      </c>
      <c r="G13" s="73" t="s">
        <v>15</v>
      </c>
    </row>
    <row r="14" spans="1:8" ht="14.25" customHeight="1">
      <c r="A14" s="6" t="s">
        <v>16</v>
      </c>
      <c r="B14" s="67" t="s">
        <v>17</v>
      </c>
      <c r="C14" s="7" t="s">
        <v>18</v>
      </c>
      <c r="D14" s="12">
        <v>44765</v>
      </c>
      <c r="E14" s="9">
        <v>54500</v>
      </c>
      <c r="F14" s="69">
        <v>3187922173</v>
      </c>
      <c r="G14" s="73" t="s">
        <v>19</v>
      </c>
    </row>
    <row r="15" spans="1:8" ht="14.25" customHeight="1">
      <c r="A15" s="7" t="s">
        <v>64</v>
      </c>
      <c r="B15" s="68" t="s">
        <v>21</v>
      </c>
      <c r="C15" s="7" t="s">
        <v>22</v>
      </c>
      <c r="D15" s="9">
        <v>19432419411</v>
      </c>
      <c r="E15" s="13">
        <v>0.19</v>
      </c>
      <c r="F15" s="69" t="s">
        <v>23</v>
      </c>
      <c r="G15" s="73">
        <v>7</v>
      </c>
    </row>
    <row r="16" spans="1:8" ht="14.25" customHeight="1">
      <c r="A16" s="7" t="s">
        <v>24</v>
      </c>
      <c r="B16" s="14" t="s">
        <v>25</v>
      </c>
      <c r="C16" s="7" t="s">
        <v>26</v>
      </c>
      <c r="D16" s="9" t="s">
        <v>27</v>
      </c>
      <c r="E16" s="9" t="s">
        <v>28</v>
      </c>
      <c r="F16" s="69" t="s">
        <v>29</v>
      </c>
      <c r="G16" s="73" t="s">
        <v>30</v>
      </c>
      <c r="H16" s="70"/>
    </row>
    <row r="17" spans="1:8" ht="14.25" customHeight="1">
      <c r="A17" s="7" t="s">
        <v>31</v>
      </c>
      <c r="B17" s="7" t="s">
        <v>32</v>
      </c>
      <c r="C17" s="9" t="s">
        <v>33</v>
      </c>
      <c r="D17" s="9" t="s">
        <v>34</v>
      </c>
      <c r="E17" s="9" t="s">
        <v>35</v>
      </c>
      <c r="F17" s="69" t="s">
        <v>36</v>
      </c>
      <c r="G17" s="73" t="s">
        <v>37</v>
      </c>
      <c r="H17" s="70"/>
    </row>
    <row r="18" spans="1:8" ht="14.25" customHeight="1">
      <c r="A18" s="7" t="s">
        <v>38</v>
      </c>
      <c r="B18" s="7" t="s">
        <v>39</v>
      </c>
      <c r="C18" s="15">
        <v>3157298442</v>
      </c>
      <c r="D18" s="9" t="s">
        <v>40</v>
      </c>
      <c r="E18" s="9" t="s">
        <v>41</v>
      </c>
      <c r="F18" s="69" t="s">
        <v>42</v>
      </c>
      <c r="G18" s="73">
        <v>1</v>
      </c>
      <c r="H18" s="70"/>
    </row>
    <row r="19" spans="1:8" ht="14.25" customHeight="1">
      <c r="A19" s="7" t="s">
        <v>43</v>
      </c>
      <c r="B19" s="14" t="s">
        <v>44</v>
      </c>
      <c r="C19" s="9" t="s">
        <v>45</v>
      </c>
      <c r="D19" s="9" t="s">
        <v>46</v>
      </c>
      <c r="E19" s="9" t="s">
        <v>47</v>
      </c>
      <c r="F19" s="69" t="s">
        <v>48</v>
      </c>
      <c r="G19" s="73">
        <v>82600</v>
      </c>
    </row>
    <row r="20" spans="1:8" ht="14.25" customHeight="1">
      <c r="A20" s="7" t="s">
        <v>50</v>
      </c>
      <c r="B20" s="14" t="s">
        <v>51</v>
      </c>
      <c r="C20" s="8">
        <v>44445858</v>
      </c>
      <c r="D20" s="8" t="s">
        <v>52</v>
      </c>
      <c r="E20" s="8" t="s">
        <v>53</v>
      </c>
      <c r="F20" s="71">
        <v>0.19</v>
      </c>
      <c r="G20" s="73">
        <v>3102138299</v>
      </c>
      <c r="H20" s="70"/>
    </row>
    <row r="21" spans="1:8" ht="14.25" customHeight="1">
      <c r="A21" s="7" t="s">
        <v>54</v>
      </c>
      <c r="B21" s="7" t="s">
        <v>55</v>
      </c>
      <c r="C21" s="16">
        <v>1000</v>
      </c>
      <c r="D21" s="17">
        <v>44788</v>
      </c>
      <c r="E21" s="8">
        <v>94589698</v>
      </c>
      <c r="F21" s="72">
        <v>5562328</v>
      </c>
      <c r="G21" s="73" t="s">
        <v>56</v>
      </c>
      <c r="H21" s="70"/>
    </row>
    <row r="22" spans="1:8" ht="14.25" customHeight="1">
      <c r="A22" s="10" t="s">
        <v>57</v>
      </c>
      <c r="B22" s="9" t="s">
        <v>58</v>
      </c>
      <c r="C22" s="9" t="s">
        <v>59</v>
      </c>
      <c r="D22" s="18" t="s">
        <v>60</v>
      </c>
      <c r="E22" s="9" t="s">
        <v>61</v>
      </c>
      <c r="F22" s="69">
        <v>3164248434</v>
      </c>
      <c r="G22" s="73" t="s">
        <v>62</v>
      </c>
    </row>
    <row r="23" spans="1:8" ht="14.25" customHeight="1">
      <c r="A23" s="9" t="s">
        <v>40</v>
      </c>
      <c r="B23" s="8" t="s">
        <v>7</v>
      </c>
      <c r="C23" s="9">
        <v>1007207692</v>
      </c>
      <c r="D23" s="9" t="s">
        <v>65</v>
      </c>
      <c r="E23" s="9" t="s">
        <v>66</v>
      </c>
      <c r="F23" s="69" t="s">
        <v>67</v>
      </c>
      <c r="G23" s="73" t="s">
        <v>68</v>
      </c>
    </row>
    <row r="24" spans="1:8" ht="14.25" customHeight="1">
      <c r="A24" s="9" t="s">
        <v>11</v>
      </c>
      <c r="B24" s="9">
        <v>22500</v>
      </c>
      <c r="C24" s="9">
        <v>22</v>
      </c>
      <c r="D24" s="9">
        <v>3</v>
      </c>
      <c r="E24" s="9" t="s">
        <v>49</v>
      </c>
      <c r="F24" s="69" t="s">
        <v>63</v>
      </c>
      <c r="G24" s="73">
        <v>7500</v>
      </c>
    </row>
    <row r="25" spans="1:8" ht="14.25" customHeight="1"/>
    <row r="26" spans="1:8" ht="14.25" customHeight="1"/>
    <row r="27" spans="1:8" ht="14.25" customHeight="1"/>
    <row r="28" spans="1:8" ht="14.25" customHeight="1"/>
    <row r="29" spans="1:8" ht="14.25" customHeight="1"/>
    <row r="30" spans="1:8" ht="14.25" customHeight="1"/>
    <row r="31" spans="1:8" ht="14.25" customHeight="1"/>
    <row r="32" spans="1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7E59-59D8-4BB0-98B1-9E51364E3433}">
  <sheetPr>
    <pageSetUpPr fitToPage="1"/>
  </sheetPr>
  <dimension ref="B1:N77"/>
  <sheetViews>
    <sheetView topLeftCell="C1" workbookViewId="0">
      <selection activeCell="K26" sqref="K26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.28515625" customWidth="1"/>
    <col min="9" max="9" width="12.5703125" customWidth="1"/>
    <col min="10" max="10" width="37.85546875" customWidth="1"/>
    <col min="11" max="11" width="38.140625" customWidth="1"/>
    <col min="12" max="12" width="28.5703125" customWidth="1"/>
    <col min="13" max="13" width="20.140625" customWidth="1"/>
    <col min="14" max="14" width="28" customWidth="1"/>
    <col min="16" max="16" width="9.42578125" customWidth="1"/>
  </cols>
  <sheetData>
    <row r="1" spans="2:14" ht="15.75" thickBot="1"/>
    <row r="2" spans="2:14" ht="31.5">
      <c r="B2" s="309" t="s">
        <v>21</v>
      </c>
      <c r="C2" s="298"/>
      <c r="D2" s="298"/>
      <c r="E2" s="298"/>
      <c r="F2" s="310"/>
      <c r="G2" s="310"/>
      <c r="H2" s="311"/>
      <c r="I2" s="28"/>
      <c r="J2" s="383" t="s">
        <v>249</v>
      </c>
      <c r="K2" s="384"/>
      <c r="L2" s="385"/>
      <c r="M2" s="179"/>
      <c r="N2" s="179"/>
    </row>
    <row r="3" spans="2:14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266" t="s">
        <v>39</v>
      </c>
      <c r="K3" s="267" t="s">
        <v>97</v>
      </c>
      <c r="L3" s="223" t="s">
        <v>216</v>
      </c>
      <c r="N3" s="44"/>
    </row>
    <row r="4" spans="2:14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211" t="s">
        <v>111</v>
      </c>
      <c r="K4" s="119">
        <v>3012262894</v>
      </c>
      <c r="L4" s="212">
        <v>61880</v>
      </c>
      <c r="N4" s="44"/>
    </row>
    <row r="5" spans="2:14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211" t="s">
        <v>124</v>
      </c>
      <c r="K5" s="119">
        <v>32187376359</v>
      </c>
      <c r="L5" s="212">
        <v>63308</v>
      </c>
      <c r="N5" s="44"/>
    </row>
    <row r="6" spans="2:14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J6" s="211" t="s">
        <v>176</v>
      </c>
      <c r="K6" s="119" t="s">
        <v>217</v>
      </c>
      <c r="L6" s="213">
        <v>62300</v>
      </c>
      <c r="N6" s="44"/>
    </row>
    <row r="7" spans="2:14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J7" s="214" t="s">
        <v>119</v>
      </c>
      <c r="K7" s="119" t="s">
        <v>218</v>
      </c>
      <c r="L7" s="213">
        <v>123760</v>
      </c>
      <c r="N7" s="44"/>
    </row>
    <row r="8" spans="2:14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J8" s="215" t="s">
        <v>177</v>
      </c>
      <c r="K8" s="175" t="s">
        <v>219</v>
      </c>
      <c r="L8" s="213">
        <v>125200</v>
      </c>
      <c r="N8" s="44"/>
    </row>
    <row r="9" spans="2:14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J9" s="215" t="s">
        <v>123</v>
      </c>
      <c r="K9" s="175" t="s">
        <v>220</v>
      </c>
      <c r="L9" s="213">
        <v>157675</v>
      </c>
      <c r="N9" s="44"/>
    </row>
    <row r="10" spans="2:14" ht="15.75" thickBot="1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J10" s="216" t="s">
        <v>122</v>
      </c>
      <c r="K10" s="217" t="s">
        <v>221</v>
      </c>
      <c r="L10" s="218">
        <v>482545</v>
      </c>
    </row>
    <row r="11" spans="2:14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J11" s="44"/>
    </row>
    <row r="12" spans="2:14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J12" s="44"/>
    </row>
    <row r="13" spans="2:14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J13" s="44"/>
      <c r="K13" s="44"/>
      <c r="L13" s="44"/>
      <c r="M13" s="31"/>
    </row>
    <row r="14" spans="2:14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J14" s="44"/>
      <c r="K14" s="44"/>
      <c r="L14" s="44"/>
    </row>
    <row r="15" spans="2:14">
      <c r="J15" s="219"/>
      <c r="K15" s="44"/>
      <c r="L15" s="44"/>
    </row>
    <row r="16" spans="2:14" ht="15.75" thickBot="1">
      <c r="B16" s="40"/>
      <c r="C16" s="40"/>
      <c r="D16" s="40"/>
      <c r="E16" s="40"/>
      <c r="F16" s="40"/>
      <c r="G16" s="40"/>
      <c r="H16" s="40"/>
      <c r="J16" s="219"/>
      <c r="K16" s="44"/>
      <c r="L16" s="44"/>
    </row>
    <row r="17" spans="2:14" ht="31.5">
      <c r="B17" s="316" t="s">
        <v>4</v>
      </c>
      <c r="C17" s="317"/>
      <c r="D17" s="317"/>
      <c r="E17" s="317"/>
      <c r="F17" s="317"/>
      <c r="G17" s="317"/>
      <c r="H17" s="318"/>
      <c r="J17" s="383" t="s">
        <v>250</v>
      </c>
      <c r="K17" s="384"/>
      <c r="L17" s="385"/>
      <c r="M17" s="179"/>
      <c r="N17" s="179"/>
    </row>
    <row r="18" spans="2:14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268" t="s">
        <v>39</v>
      </c>
      <c r="K18" s="269" t="s">
        <v>97</v>
      </c>
      <c r="L18" s="223" t="s">
        <v>216</v>
      </c>
      <c r="N18" s="44"/>
    </row>
    <row r="19" spans="2:14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214" t="s">
        <v>120</v>
      </c>
      <c r="K19" s="119">
        <v>3012262894</v>
      </c>
      <c r="L19" s="262">
        <v>41055</v>
      </c>
    </row>
    <row r="20" spans="2:14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214" t="s">
        <v>178</v>
      </c>
      <c r="K20" s="119">
        <v>32187376359</v>
      </c>
      <c r="L20" s="262">
        <v>42250</v>
      </c>
      <c r="N20" s="44"/>
    </row>
    <row r="21" spans="2:14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214" t="s">
        <v>121</v>
      </c>
      <c r="K21" s="119" t="s">
        <v>217</v>
      </c>
      <c r="L21" s="213">
        <v>37485</v>
      </c>
      <c r="N21" s="44"/>
    </row>
    <row r="22" spans="2:14" ht="15.75" thickBot="1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263" t="s">
        <v>153</v>
      </c>
      <c r="K22" s="264" t="s">
        <v>218</v>
      </c>
      <c r="L22" s="265">
        <v>11662</v>
      </c>
      <c r="N22" s="44"/>
    </row>
    <row r="23" spans="2:14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110">
        <v>1007458698</v>
      </c>
      <c r="N23" s="44"/>
    </row>
    <row r="24" spans="2:14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86">
        <v>3014193934</v>
      </c>
      <c r="H24" s="43">
        <v>948421984</v>
      </c>
      <c r="N24" s="44"/>
    </row>
    <row r="25" spans="2:14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275">
        <v>94332017</v>
      </c>
      <c r="J25" s="44"/>
      <c r="K25" s="259"/>
      <c r="L25" s="259"/>
      <c r="M25" s="260"/>
    </row>
    <row r="26" spans="2:14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  <c r="J26" s="44"/>
      <c r="K26" s="259"/>
      <c r="L26" s="259"/>
      <c r="M26" s="260"/>
    </row>
    <row r="27" spans="2:14">
      <c r="B27" s="111" t="s">
        <v>170</v>
      </c>
      <c r="C27" s="116" t="s">
        <v>173</v>
      </c>
      <c r="D27" s="112">
        <v>22</v>
      </c>
      <c r="E27" s="117">
        <v>36668</v>
      </c>
      <c r="F27" s="174" t="s">
        <v>176</v>
      </c>
      <c r="G27" s="112">
        <v>3167729497</v>
      </c>
      <c r="H27" s="112">
        <v>975852431</v>
      </c>
      <c r="J27" s="44"/>
      <c r="K27" s="259"/>
      <c r="L27" s="259"/>
      <c r="M27" s="261"/>
    </row>
    <row r="28" spans="2:14">
      <c r="B28" s="111" t="s">
        <v>171</v>
      </c>
      <c r="C28" s="116" t="s">
        <v>174</v>
      </c>
      <c r="D28" s="118">
        <v>21</v>
      </c>
      <c r="E28" s="117">
        <v>37084</v>
      </c>
      <c r="F28" s="174" t="s">
        <v>177</v>
      </c>
      <c r="G28" s="112">
        <v>3112452233</v>
      </c>
      <c r="H28" s="112">
        <v>94489362</v>
      </c>
      <c r="J28" s="44"/>
      <c r="K28" s="44"/>
      <c r="L28" s="44"/>
      <c r="M28" s="31"/>
    </row>
    <row r="29" spans="2:14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  <c r="J29" s="44"/>
      <c r="K29" s="44"/>
      <c r="L29" s="44"/>
    </row>
    <row r="30" spans="2:14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</row>
    <row r="31" spans="2:14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</row>
    <row r="32" spans="2:14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</row>
    <row r="33" spans="2:8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</row>
    <row r="37" spans="2:8">
      <c r="B37" s="305" t="s">
        <v>17</v>
      </c>
      <c r="C37" s="329"/>
      <c r="D37" s="329"/>
      <c r="E37" s="329"/>
      <c r="F37" s="329"/>
      <c r="G37" s="329"/>
      <c r="H37" s="330"/>
    </row>
    <row r="38" spans="2:8">
      <c r="B38" s="66" t="s">
        <v>158</v>
      </c>
      <c r="C38" s="32" t="s">
        <v>73</v>
      </c>
      <c r="D38" s="20" t="s">
        <v>13</v>
      </c>
      <c r="E38" s="331" t="s">
        <v>24</v>
      </c>
      <c r="F38" s="368"/>
      <c r="G38" s="368"/>
      <c r="H38" s="369"/>
    </row>
    <row r="39" spans="2:8">
      <c r="B39" s="133" t="s">
        <v>166</v>
      </c>
      <c r="C39" s="63">
        <v>54</v>
      </c>
      <c r="D39" s="86">
        <v>2</v>
      </c>
      <c r="E39" s="162"/>
      <c r="F39" s="257">
        <v>10000</v>
      </c>
      <c r="G39" s="87"/>
      <c r="H39" s="88"/>
    </row>
    <row r="40" spans="2:8">
      <c r="B40" s="90"/>
      <c r="C40" s="64">
        <v>29</v>
      </c>
      <c r="D40" s="86">
        <v>5</v>
      </c>
      <c r="E40" s="162"/>
      <c r="F40" s="257">
        <v>15000</v>
      </c>
      <c r="G40" s="87"/>
      <c r="H40" s="88"/>
    </row>
    <row r="41" spans="2:8">
      <c r="B41" s="90"/>
      <c r="C41" s="64">
        <v>87</v>
      </c>
      <c r="D41" s="86">
        <v>1</v>
      </c>
      <c r="E41" s="162"/>
      <c r="F41" s="257">
        <v>15000</v>
      </c>
      <c r="G41" s="87"/>
      <c r="H41" s="88"/>
    </row>
    <row r="42" spans="2:8">
      <c r="B42" s="90"/>
      <c r="C42" s="64">
        <v>36</v>
      </c>
      <c r="D42" s="86">
        <v>3</v>
      </c>
      <c r="E42" s="162"/>
      <c r="F42" s="257">
        <v>22500</v>
      </c>
      <c r="G42" s="87"/>
      <c r="H42" s="88"/>
    </row>
    <row r="43" spans="2:8">
      <c r="B43" s="91"/>
      <c r="C43" s="65">
        <v>89</v>
      </c>
      <c r="D43" s="86">
        <v>7</v>
      </c>
      <c r="E43" s="162"/>
      <c r="F43" s="257">
        <v>7000</v>
      </c>
      <c r="G43" s="87"/>
      <c r="H43" s="88"/>
    </row>
    <row r="44" spans="2:8">
      <c r="B44" s="40"/>
      <c r="C44" s="40"/>
      <c r="D44" s="40"/>
      <c r="E44" s="40"/>
      <c r="F44" s="40"/>
      <c r="G44" s="40"/>
      <c r="H44" s="40"/>
    </row>
    <row r="45" spans="2:8">
      <c r="B45" s="300" t="s">
        <v>16</v>
      </c>
      <c r="C45" s="327"/>
      <c r="D45" s="327"/>
      <c r="E45" s="327"/>
      <c r="F45" s="327"/>
      <c r="G45" s="327"/>
      <c r="H45" s="328"/>
    </row>
    <row r="46" spans="2:8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>
      <c r="B47" s="105" t="s">
        <v>197</v>
      </c>
      <c r="C47" s="132">
        <v>5000</v>
      </c>
      <c r="D47" s="38" t="s">
        <v>60</v>
      </c>
      <c r="E47" s="86" t="s">
        <v>61</v>
      </c>
      <c r="F47" s="87"/>
      <c r="G47" s="87"/>
      <c r="H47" s="88"/>
    </row>
    <row r="48" spans="2:8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</row>
    <row r="49" spans="2:8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</row>
    <row r="50" spans="2:8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</row>
    <row r="51" spans="2:8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</row>
    <row r="52" spans="2:8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</row>
    <row r="53" spans="2:8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8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8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8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</row>
    <row r="57" spans="2:8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8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8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8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8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8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8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8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>
      <c r="B68" s="40"/>
      <c r="C68" s="40"/>
      <c r="D68" s="40"/>
      <c r="E68" s="40"/>
      <c r="F68" s="40"/>
      <c r="G68" s="40"/>
      <c r="H68" s="40"/>
    </row>
    <row r="69" spans="2:8">
      <c r="B69" s="306" t="s">
        <v>12</v>
      </c>
      <c r="C69" s="312"/>
      <c r="D69" s="312"/>
      <c r="E69" s="312"/>
      <c r="F69" s="312"/>
      <c r="G69" s="312"/>
      <c r="H69" s="313"/>
    </row>
    <row r="70" spans="2:8">
      <c r="B70" s="307" t="s">
        <v>76</v>
      </c>
      <c r="C70" s="319"/>
      <c r="D70" s="319"/>
      <c r="E70" s="319"/>
      <c r="F70" s="319"/>
      <c r="G70" s="319"/>
      <c r="H70" s="320"/>
    </row>
    <row r="71" spans="2:8">
      <c r="B71" s="321" t="s">
        <v>162</v>
      </c>
      <c r="C71" s="322"/>
      <c r="D71" s="322"/>
      <c r="E71" s="322"/>
      <c r="F71" s="322"/>
      <c r="G71" s="322"/>
      <c r="H71" s="323"/>
    </row>
    <row r="72" spans="2:8">
      <c r="B72" s="321" t="s">
        <v>163</v>
      </c>
      <c r="C72" s="322"/>
      <c r="D72" s="322"/>
      <c r="E72" s="322"/>
      <c r="F72" s="322"/>
      <c r="G72" s="322"/>
      <c r="H72" s="323"/>
    </row>
    <row r="74" spans="2:8">
      <c r="B74" s="324" t="s">
        <v>74</v>
      </c>
      <c r="C74" s="325"/>
      <c r="D74" s="325"/>
      <c r="E74" s="325"/>
      <c r="F74" s="325"/>
      <c r="G74" s="325"/>
      <c r="H74" s="326"/>
    </row>
    <row r="75" spans="2:8">
      <c r="B75" s="53" t="s">
        <v>75</v>
      </c>
      <c r="C75" s="54" t="s">
        <v>76</v>
      </c>
      <c r="D75" s="39" t="s">
        <v>51</v>
      </c>
      <c r="E75" s="39" t="s">
        <v>55</v>
      </c>
      <c r="F75" s="349" t="s">
        <v>54</v>
      </c>
      <c r="G75" s="378"/>
      <c r="H75" s="379"/>
    </row>
    <row r="76" spans="2:8">
      <c r="B76" s="119" t="s">
        <v>162</v>
      </c>
      <c r="C76" s="43">
        <v>1</v>
      </c>
      <c r="D76" s="43" t="s">
        <v>101</v>
      </c>
      <c r="E76" s="43" t="s">
        <v>102</v>
      </c>
      <c r="F76" s="92">
        <v>44811</v>
      </c>
      <c r="G76" s="93"/>
      <c r="H76" s="93"/>
    </row>
    <row r="77" spans="2:8">
      <c r="B77" s="119" t="s">
        <v>163</v>
      </c>
      <c r="C77" s="43">
        <v>2</v>
      </c>
      <c r="D77" s="43" t="s">
        <v>103</v>
      </c>
      <c r="E77" s="43" t="s">
        <v>104</v>
      </c>
      <c r="F77" s="92">
        <v>44788</v>
      </c>
      <c r="G77" s="93"/>
      <c r="H77" s="93"/>
    </row>
  </sheetData>
  <mergeCells count="13">
    <mergeCell ref="F75:H75"/>
    <mergeCell ref="J17:L17"/>
    <mergeCell ref="B69:H69"/>
    <mergeCell ref="B70:H70"/>
    <mergeCell ref="B71:H71"/>
    <mergeCell ref="B72:H72"/>
    <mergeCell ref="B74:H74"/>
    <mergeCell ref="B2:H2"/>
    <mergeCell ref="B17:H17"/>
    <mergeCell ref="J2:L2"/>
    <mergeCell ref="B45:H45"/>
    <mergeCell ref="B37:H37"/>
    <mergeCell ref="E38:H38"/>
  </mergeCells>
  <pageMargins left="1" right="1" top="1" bottom="1" header="0.5" footer="0.5"/>
  <pageSetup paperSize="9" scale="4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EAF4-C1F0-4790-AFB2-FA560BAF98E9}">
  <sheetPr>
    <pageSetUpPr fitToPage="1"/>
  </sheetPr>
  <dimension ref="B1:R77"/>
  <sheetViews>
    <sheetView topLeftCell="E1" workbookViewId="0">
      <selection activeCell="L29" sqref="L29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39.28515625" customWidth="1"/>
    <col min="11" max="11" width="39.42578125" customWidth="1"/>
    <col min="12" max="12" width="49.28515625" customWidth="1"/>
    <col min="13" max="13" width="18.140625" customWidth="1"/>
    <col min="14" max="14" width="28" customWidth="1"/>
    <col min="16" max="16" width="9.42578125" customWidth="1"/>
  </cols>
  <sheetData>
    <row r="1" spans="2:17" ht="15.75" thickBot="1"/>
    <row r="2" spans="2:17" ht="23.25">
      <c r="B2" s="309" t="s">
        <v>21</v>
      </c>
      <c r="C2" s="298"/>
      <c r="D2" s="298"/>
      <c r="E2" s="298"/>
      <c r="F2" s="310"/>
      <c r="G2" s="310"/>
      <c r="H2" s="311"/>
      <c r="I2" s="28"/>
      <c r="J2" s="387" t="s">
        <v>224</v>
      </c>
      <c r="K2" s="388"/>
      <c r="L2" s="389"/>
      <c r="M2" s="28"/>
      <c r="N2" s="30"/>
      <c r="O2" s="30"/>
      <c r="P2" s="30"/>
      <c r="Q2" s="30"/>
    </row>
    <row r="3" spans="2:17" ht="15.75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180" t="s">
        <v>73</v>
      </c>
      <c r="K3" s="181" t="s">
        <v>44</v>
      </c>
      <c r="L3" s="182" t="s">
        <v>13</v>
      </c>
      <c r="N3" s="44"/>
      <c r="O3" s="44"/>
      <c r="P3" s="44"/>
      <c r="Q3" s="29"/>
    </row>
    <row r="4" spans="2:17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183" t="s">
        <v>197</v>
      </c>
      <c r="K4" s="184" t="s">
        <v>136</v>
      </c>
      <c r="L4" s="185">
        <v>2</v>
      </c>
      <c r="N4" s="44"/>
      <c r="O4" s="44"/>
      <c r="P4" s="44"/>
    </row>
    <row r="5" spans="2:17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186"/>
      <c r="K5" s="184"/>
      <c r="L5" s="187"/>
      <c r="N5" s="44"/>
      <c r="O5" s="44"/>
      <c r="P5" s="44"/>
      <c r="Q5" s="31"/>
    </row>
    <row r="6" spans="2:17" ht="15.75" thickBot="1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J6" s="188"/>
      <c r="K6" s="189"/>
      <c r="L6" s="190"/>
      <c r="N6" s="44"/>
      <c r="O6" s="44"/>
      <c r="P6" s="44"/>
      <c r="Q6" s="31"/>
    </row>
    <row r="7" spans="2:17" ht="15.75" thickBot="1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K7" s="173"/>
      <c r="L7" s="177"/>
      <c r="N7" s="44"/>
      <c r="O7" s="44"/>
      <c r="P7" s="44"/>
      <c r="Q7" s="31"/>
    </row>
    <row r="8" spans="2:17" ht="21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J8" s="387" t="s">
        <v>225</v>
      </c>
      <c r="K8" s="388"/>
      <c r="L8" s="388"/>
      <c r="M8" s="389"/>
      <c r="N8" s="44"/>
      <c r="O8" s="44"/>
      <c r="P8" s="44"/>
      <c r="Q8" s="31"/>
    </row>
    <row r="9" spans="2:17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J9" s="205" t="s">
        <v>69</v>
      </c>
      <c r="K9" s="206" t="s">
        <v>39</v>
      </c>
      <c r="L9" s="207" t="s">
        <v>110</v>
      </c>
      <c r="M9" s="208" t="s">
        <v>22</v>
      </c>
      <c r="N9" s="44"/>
      <c r="O9" s="44"/>
      <c r="P9" s="44"/>
      <c r="Q9" s="31"/>
    </row>
    <row r="10" spans="2:17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J10" s="186" t="s">
        <v>162</v>
      </c>
      <c r="K10" s="184" t="s">
        <v>111</v>
      </c>
      <c r="L10" s="191">
        <v>19</v>
      </c>
      <c r="M10" s="192">
        <f>(G4*0.19)+G4</f>
        <v>61880</v>
      </c>
      <c r="N10" s="44"/>
      <c r="O10" s="44"/>
      <c r="P10" s="44"/>
      <c r="Q10" s="31"/>
    </row>
    <row r="11" spans="2:17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J11" s="186" t="s">
        <v>163</v>
      </c>
      <c r="K11" s="184" t="s">
        <v>119</v>
      </c>
      <c r="L11" s="191">
        <v>45</v>
      </c>
      <c r="M11" s="192">
        <f>(G5*0.19)+G5</f>
        <v>123760</v>
      </c>
      <c r="N11" s="44"/>
      <c r="O11" s="44"/>
      <c r="P11" s="44"/>
      <c r="Q11" s="31"/>
    </row>
    <row r="12" spans="2:17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J12" s="186" t="s">
        <v>167</v>
      </c>
      <c r="K12" s="184" t="s">
        <v>122</v>
      </c>
      <c r="L12" s="191">
        <v>22</v>
      </c>
      <c r="M12" s="192">
        <f>(G9*0.19)+G9</f>
        <v>482545</v>
      </c>
      <c r="N12" s="44"/>
      <c r="O12" s="44"/>
      <c r="P12" s="44"/>
      <c r="Q12" s="31"/>
    </row>
    <row r="13" spans="2:17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J13" s="186" t="s">
        <v>168</v>
      </c>
      <c r="K13" s="184" t="s">
        <v>123</v>
      </c>
      <c r="L13" s="191">
        <v>46</v>
      </c>
      <c r="M13" s="192">
        <f>(G10*0.19)+G10</f>
        <v>157675</v>
      </c>
      <c r="N13" s="44"/>
      <c r="O13" s="44"/>
      <c r="P13" s="44"/>
      <c r="Q13" s="31"/>
    </row>
    <row r="14" spans="2:17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J14" s="186" t="s">
        <v>169</v>
      </c>
      <c r="K14" s="184" t="s">
        <v>124</v>
      </c>
      <c r="L14" s="191">
        <v>18</v>
      </c>
      <c r="M14" s="192">
        <f>(G11*0.19)+G11</f>
        <v>63308</v>
      </c>
      <c r="N14" s="44"/>
      <c r="O14" s="44"/>
      <c r="P14" s="44"/>
    </row>
    <row r="15" spans="2:17">
      <c r="J15" s="186" t="s">
        <v>170</v>
      </c>
      <c r="K15" s="184" t="s">
        <v>176</v>
      </c>
      <c r="L15" s="191">
        <v>22</v>
      </c>
      <c r="M15" s="192">
        <f>(G12*0.19)+G12</f>
        <v>66283</v>
      </c>
      <c r="N15" s="44"/>
      <c r="O15" s="44"/>
      <c r="P15" s="44"/>
    </row>
    <row r="16" spans="2:17" ht="15.75" thickBot="1">
      <c r="B16" s="40"/>
      <c r="C16" s="40"/>
      <c r="D16" s="40"/>
      <c r="E16" s="40"/>
      <c r="F16" s="40"/>
      <c r="G16" s="40"/>
      <c r="H16" s="40"/>
      <c r="J16" s="188" t="s">
        <v>171</v>
      </c>
      <c r="K16" s="189" t="s">
        <v>177</v>
      </c>
      <c r="L16" s="193">
        <v>21</v>
      </c>
      <c r="M16" s="194">
        <f>(G13*0.19)+G13</f>
        <v>145537</v>
      </c>
      <c r="N16" s="44"/>
      <c r="O16" s="44"/>
      <c r="P16" s="44"/>
    </row>
    <row r="17" spans="2:18" ht="27" thickBot="1">
      <c r="B17" s="316" t="s">
        <v>4</v>
      </c>
      <c r="C17" s="317"/>
      <c r="D17" s="317"/>
      <c r="E17" s="317"/>
      <c r="F17" s="317"/>
      <c r="G17" s="317"/>
      <c r="H17" s="318"/>
      <c r="J17" s="195"/>
      <c r="K17" s="173"/>
      <c r="L17" s="177"/>
      <c r="N17" s="44"/>
      <c r="O17" s="44"/>
      <c r="P17" s="44"/>
      <c r="Q17" s="55"/>
      <c r="R17" s="55"/>
    </row>
    <row r="18" spans="2:18" ht="21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390" t="s">
        <v>226</v>
      </c>
      <c r="K18" s="391"/>
      <c r="L18" s="392"/>
      <c r="N18" s="44"/>
      <c r="O18" s="44"/>
      <c r="P18" s="44"/>
    </row>
    <row r="19" spans="2:18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270" t="s">
        <v>69</v>
      </c>
      <c r="K19" s="206" t="s">
        <v>39</v>
      </c>
      <c r="L19" s="209" t="s">
        <v>75</v>
      </c>
      <c r="N19" s="44"/>
      <c r="O19" s="44"/>
      <c r="P19" s="44"/>
    </row>
    <row r="20" spans="2:18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196" t="s">
        <v>162</v>
      </c>
      <c r="K20" s="184" t="str">
        <f>F19</f>
        <v>Juan Camilo Montenegro</v>
      </c>
      <c r="L20" s="197" t="s">
        <v>163</v>
      </c>
      <c r="N20" s="44"/>
      <c r="O20" s="44"/>
      <c r="P20" s="44"/>
    </row>
    <row r="21" spans="2:18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196" t="s">
        <v>164</v>
      </c>
      <c r="K21" s="184" t="str">
        <f>F21</f>
        <v>Alexander Yule</v>
      </c>
      <c r="L21" s="197" t="s">
        <v>163</v>
      </c>
      <c r="N21" s="44"/>
      <c r="O21" s="44"/>
      <c r="P21" s="44"/>
    </row>
    <row r="22" spans="2:18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198" t="s">
        <v>166</v>
      </c>
      <c r="K22" s="184" t="str">
        <f>F23</f>
        <v>Claudio Lopez</v>
      </c>
      <c r="L22" s="197" t="s">
        <v>163</v>
      </c>
      <c r="N22" s="44"/>
      <c r="O22" s="44"/>
      <c r="P22" s="44"/>
    </row>
    <row r="23" spans="2:18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  <c r="J23" s="198" t="s">
        <v>170</v>
      </c>
      <c r="K23" s="184" t="str">
        <f>F27</f>
        <v>Fabian Monsalve</v>
      </c>
      <c r="L23" s="197" t="s">
        <v>163</v>
      </c>
    </row>
    <row r="24" spans="2:18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  <c r="J24" s="196" t="s">
        <v>171</v>
      </c>
      <c r="K24" s="184" t="str">
        <f>F28</f>
        <v>Luciana Ayerbe Diaz</v>
      </c>
      <c r="L24" s="197" t="s">
        <v>163</v>
      </c>
    </row>
    <row r="25" spans="2:18" ht="15.75" thickBot="1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  <c r="J25" s="199" t="s">
        <v>172</v>
      </c>
      <c r="K25" s="200" t="str">
        <f>F29</f>
        <v>Monica Diaz Mer</v>
      </c>
      <c r="L25" s="201" t="s">
        <v>163</v>
      </c>
    </row>
    <row r="26" spans="2:18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</row>
    <row r="27" spans="2:18">
      <c r="B27" s="111" t="s">
        <v>170</v>
      </c>
      <c r="C27" s="116" t="s">
        <v>173</v>
      </c>
      <c r="D27" s="112">
        <v>22</v>
      </c>
      <c r="E27" s="117">
        <v>36668</v>
      </c>
      <c r="F27" s="112" t="s">
        <v>176</v>
      </c>
      <c r="G27" s="112">
        <v>3167729497</v>
      </c>
      <c r="H27" s="112">
        <v>975852431</v>
      </c>
    </row>
    <row r="28" spans="2:18">
      <c r="B28" s="111" t="s">
        <v>171</v>
      </c>
      <c r="C28" s="116" t="s">
        <v>174</v>
      </c>
      <c r="D28" s="118">
        <v>21</v>
      </c>
      <c r="E28" s="117">
        <v>37084</v>
      </c>
      <c r="F28" s="112" t="s">
        <v>177</v>
      </c>
      <c r="G28" s="112">
        <v>3112452233</v>
      </c>
      <c r="H28" s="112">
        <v>94489362</v>
      </c>
    </row>
    <row r="29" spans="2:18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</row>
    <row r="30" spans="2:18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</row>
    <row r="31" spans="2:18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</row>
    <row r="32" spans="2:18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</row>
    <row r="33" spans="2:8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</row>
    <row r="37" spans="2:8">
      <c r="B37" s="305" t="s">
        <v>17</v>
      </c>
      <c r="C37" s="329"/>
      <c r="D37" s="329"/>
      <c r="E37" s="329"/>
      <c r="F37" s="329"/>
      <c r="G37" s="329"/>
      <c r="H37" s="330"/>
    </row>
    <row r="38" spans="2:8">
      <c r="B38" s="66" t="s">
        <v>158</v>
      </c>
      <c r="C38" s="32" t="s">
        <v>73</v>
      </c>
      <c r="D38" s="20" t="s">
        <v>13</v>
      </c>
      <c r="E38" s="331" t="s">
        <v>24</v>
      </c>
      <c r="F38" s="304"/>
      <c r="G38" s="304"/>
      <c r="H38" s="332"/>
    </row>
    <row r="39" spans="2:8">
      <c r="B39" s="133" t="s">
        <v>166</v>
      </c>
      <c r="C39" s="63">
        <v>54</v>
      </c>
      <c r="D39" s="86">
        <v>2</v>
      </c>
      <c r="E39" s="162"/>
      <c r="F39" s="257">
        <v>10000</v>
      </c>
      <c r="G39" s="87"/>
      <c r="H39" s="88"/>
    </row>
    <row r="40" spans="2:8">
      <c r="B40" s="90"/>
      <c r="C40" s="64">
        <v>29</v>
      </c>
      <c r="D40" s="86">
        <v>5</v>
      </c>
      <c r="E40" s="162"/>
      <c r="F40" s="257">
        <v>15000</v>
      </c>
      <c r="G40" s="87"/>
      <c r="H40" s="88"/>
    </row>
    <row r="41" spans="2:8">
      <c r="B41" s="90"/>
      <c r="C41" s="64">
        <v>87</v>
      </c>
      <c r="D41" s="86">
        <v>1</v>
      </c>
      <c r="E41" s="162"/>
      <c r="F41" s="257">
        <v>15000</v>
      </c>
      <c r="G41" s="87"/>
      <c r="H41" s="88"/>
    </row>
    <row r="42" spans="2:8">
      <c r="B42" s="90"/>
      <c r="C42" s="64">
        <v>36</v>
      </c>
      <c r="D42" s="86">
        <v>3</v>
      </c>
      <c r="E42" s="162"/>
      <c r="F42" s="257">
        <v>22500</v>
      </c>
      <c r="G42" s="87"/>
      <c r="H42" s="88"/>
    </row>
    <row r="43" spans="2:8">
      <c r="B43" s="91"/>
      <c r="C43" s="65">
        <v>89</v>
      </c>
      <c r="D43" s="86">
        <v>7</v>
      </c>
      <c r="E43" s="162"/>
      <c r="F43" s="257">
        <v>7000</v>
      </c>
      <c r="G43" s="87"/>
      <c r="H43" s="88"/>
    </row>
    <row r="44" spans="2:8">
      <c r="B44" s="40"/>
      <c r="C44" s="40"/>
      <c r="D44" s="40"/>
      <c r="E44" s="40"/>
      <c r="F44" s="40"/>
      <c r="G44" s="40"/>
      <c r="H44" s="40"/>
    </row>
    <row r="45" spans="2:8">
      <c r="B45" s="300" t="s">
        <v>16</v>
      </c>
      <c r="C45" s="327"/>
      <c r="D45" s="327"/>
      <c r="E45" s="327"/>
      <c r="F45" s="327"/>
      <c r="G45" s="327"/>
      <c r="H45" s="328"/>
    </row>
    <row r="46" spans="2:8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>
      <c r="B47" s="105" t="s">
        <v>197</v>
      </c>
      <c r="C47" s="132">
        <v>5000</v>
      </c>
      <c r="D47" s="38" t="s">
        <v>60</v>
      </c>
      <c r="E47" s="86" t="s">
        <v>61</v>
      </c>
      <c r="F47" s="87"/>
      <c r="G47" s="87"/>
      <c r="H47" s="88"/>
    </row>
    <row r="48" spans="2:8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</row>
    <row r="49" spans="2:8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</row>
    <row r="50" spans="2:8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</row>
    <row r="51" spans="2:8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</row>
    <row r="52" spans="2:8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</row>
    <row r="53" spans="2:8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8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8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8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</row>
    <row r="57" spans="2:8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8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8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8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8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8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8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8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>
      <c r="B68" s="40"/>
      <c r="C68" s="40"/>
      <c r="D68" s="40"/>
      <c r="E68" s="40"/>
      <c r="F68" s="40"/>
      <c r="G68" s="40"/>
      <c r="H68" s="40"/>
    </row>
    <row r="69" spans="2:8">
      <c r="B69" s="306" t="s">
        <v>12</v>
      </c>
      <c r="C69" s="312"/>
      <c r="D69" s="312"/>
      <c r="E69" s="312"/>
      <c r="F69" s="312"/>
      <c r="G69" s="312"/>
      <c r="H69" s="313"/>
    </row>
    <row r="70" spans="2:8">
      <c r="B70" s="307" t="s">
        <v>76</v>
      </c>
      <c r="C70" s="319"/>
      <c r="D70" s="319"/>
      <c r="E70" s="319"/>
      <c r="F70" s="319"/>
      <c r="G70" s="319"/>
      <c r="H70" s="320"/>
    </row>
    <row r="71" spans="2:8">
      <c r="B71" s="321" t="s">
        <v>162</v>
      </c>
      <c r="C71" s="322"/>
      <c r="D71" s="322"/>
      <c r="E71" s="322"/>
      <c r="F71" s="322"/>
      <c r="G71" s="322"/>
      <c r="H71" s="323"/>
    </row>
    <row r="72" spans="2:8">
      <c r="B72" s="321" t="s">
        <v>163</v>
      </c>
      <c r="C72" s="322"/>
      <c r="D72" s="322"/>
      <c r="E72" s="322"/>
      <c r="F72" s="322"/>
      <c r="G72" s="322"/>
      <c r="H72" s="323"/>
    </row>
    <row r="74" spans="2:8">
      <c r="B74" s="324" t="s">
        <v>74</v>
      </c>
      <c r="C74" s="325"/>
      <c r="D74" s="325"/>
      <c r="E74" s="325"/>
      <c r="F74" s="325"/>
      <c r="G74" s="325"/>
      <c r="H74" s="326"/>
    </row>
    <row r="75" spans="2:8">
      <c r="B75" s="53" t="s">
        <v>75</v>
      </c>
      <c r="C75" s="54" t="s">
        <v>76</v>
      </c>
      <c r="D75" s="39" t="s">
        <v>51</v>
      </c>
      <c r="E75" s="39" t="s">
        <v>55</v>
      </c>
      <c r="F75" s="94" t="s">
        <v>54</v>
      </c>
      <c r="G75" s="95"/>
      <c r="H75" s="95"/>
    </row>
    <row r="76" spans="2:8">
      <c r="B76" s="119" t="s">
        <v>162</v>
      </c>
      <c r="C76" s="43">
        <v>1</v>
      </c>
      <c r="D76" s="43" t="s">
        <v>101</v>
      </c>
      <c r="E76" s="43" t="s">
        <v>102</v>
      </c>
      <c r="F76" s="92">
        <v>44811</v>
      </c>
      <c r="G76" s="93"/>
      <c r="H76" s="93"/>
    </row>
    <row r="77" spans="2:8">
      <c r="B77" s="119" t="s">
        <v>163</v>
      </c>
      <c r="C77" s="43">
        <v>2</v>
      </c>
      <c r="D77" s="43" t="s">
        <v>103</v>
      </c>
      <c r="E77" s="43" t="s">
        <v>104</v>
      </c>
      <c r="F77" s="92">
        <v>44788</v>
      </c>
      <c r="G77" s="93"/>
      <c r="H77" s="93"/>
    </row>
  </sheetData>
  <mergeCells count="13">
    <mergeCell ref="B2:H2"/>
    <mergeCell ref="B17:H17"/>
    <mergeCell ref="J2:L2"/>
    <mergeCell ref="J8:M8"/>
    <mergeCell ref="B74:H74"/>
    <mergeCell ref="B45:H45"/>
    <mergeCell ref="B37:H37"/>
    <mergeCell ref="E38:H38"/>
    <mergeCell ref="J18:L18"/>
    <mergeCell ref="B69:H69"/>
    <mergeCell ref="B70:H70"/>
    <mergeCell ref="B71:H71"/>
    <mergeCell ref="B72:H72"/>
  </mergeCells>
  <pageMargins left="1" right="1" top="1" bottom="1" header="0.5" footer="0.5"/>
  <pageSetup paperSize="9" scale="42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3275-FEA2-4742-BB63-BB9186D4F819}">
  <sheetPr>
    <pageSetUpPr fitToPage="1"/>
  </sheetPr>
  <dimension ref="B1:R77"/>
  <sheetViews>
    <sheetView topLeftCell="C1" zoomScale="85" zoomScaleNormal="85" workbookViewId="0">
      <selection activeCell="K27" sqref="K27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17.28515625" customWidth="1"/>
    <col min="11" max="11" width="48.85546875" customWidth="1"/>
    <col min="12" max="12" width="45" customWidth="1"/>
    <col min="13" max="13" width="38.85546875" customWidth="1"/>
    <col min="14" max="14" width="28" customWidth="1"/>
    <col min="16" max="16" width="9.42578125" customWidth="1"/>
  </cols>
  <sheetData>
    <row r="1" spans="2:17" ht="15.75" thickBot="1"/>
    <row r="2" spans="2:17" ht="23.25">
      <c r="B2" s="309" t="s">
        <v>21</v>
      </c>
      <c r="C2" s="298"/>
      <c r="D2" s="298"/>
      <c r="E2" s="298"/>
      <c r="F2" s="310"/>
      <c r="G2" s="310"/>
      <c r="H2" s="311"/>
      <c r="I2" s="28"/>
      <c r="J2" s="387" t="s">
        <v>227</v>
      </c>
      <c r="K2" s="388"/>
      <c r="L2" s="388"/>
      <c r="M2" s="389"/>
      <c r="N2" s="30"/>
      <c r="O2" s="30"/>
      <c r="P2" s="30"/>
      <c r="Q2" s="30"/>
    </row>
    <row r="3" spans="2:17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230" t="s">
        <v>222</v>
      </c>
      <c r="K3" s="221" t="s">
        <v>39</v>
      </c>
      <c r="L3" s="221" t="s">
        <v>110</v>
      </c>
      <c r="M3" s="223" t="s">
        <v>22</v>
      </c>
      <c r="N3" s="44"/>
      <c r="O3" s="44"/>
      <c r="P3" s="44"/>
      <c r="Q3" s="29"/>
    </row>
    <row r="4" spans="2:17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186" t="s">
        <v>162</v>
      </c>
      <c r="K4" s="184" t="str">
        <f>F19</f>
        <v>Juan Camilo Montenegro</v>
      </c>
      <c r="L4" s="202">
        <v>19</v>
      </c>
      <c r="M4" s="192">
        <f>H4</f>
        <v>61880</v>
      </c>
      <c r="N4" s="44"/>
      <c r="O4" s="44"/>
      <c r="P4" s="44"/>
    </row>
    <row r="5" spans="2:17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186" t="s">
        <v>164</v>
      </c>
      <c r="K5" s="184" t="str">
        <f>F21</f>
        <v>Alexander Yule</v>
      </c>
      <c r="L5" s="203">
        <v>21</v>
      </c>
      <c r="M5" s="192">
        <f>H6</f>
        <v>41055</v>
      </c>
      <c r="N5" s="44"/>
      <c r="O5" s="44"/>
      <c r="P5" s="44"/>
      <c r="Q5" s="31"/>
    </row>
    <row r="6" spans="2:17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J6" s="186" t="s">
        <v>167</v>
      </c>
      <c r="K6" s="184" t="str">
        <f>F24</f>
        <v>Tatiana Ramirez</v>
      </c>
      <c r="L6" s="202">
        <v>22</v>
      </c>
      <c r="M6" s="192">
        <f>H9</f>
        <v>482545</v>
      </c>
      <c r="N6" s="44"/>
      <c r="O6" s="44"/>
      <c r="P6" s="44"/>
      <c r="Q6" s="31"/>
    </row>
    <row r="7" spans="2:17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J7" s="186" t="s">
        <v>169</v>
      </c>
      <c r="K7" s="184" t="str">
        <f>F26</f>
        <v>Federico Garcia</v>
      </c>
      <c r="L7" s="202">
        <v>18</v>
      </c>
      <c r="M7" s="192">
        <f>H11</f>
        <v>63308</v>
      </c>
      <c r="N7" s="44"/>
      <c r="O7" s="44"/>
      <c r="P7" s="44"/>
      <c r="Q7" s="31"/>
    </row>
    <row r="8" spans="2:17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J8" s="186" t="s">
        <v>170</v>
      </c>
      <c r="K8" s="184" t="str">
        <f>F27</f>
        <v>Fabian Monsalve</v>
      </c>
      <c r="L8" s="202">
        <v>22</v>
      </c>
      <c r="M8" s="192">
        <f>H12</f>
        <v>62300</v>
      </c>
      <c r="N8" s="44"/>
      <c r="O8" s="44"/>
      <c r="P8" s="44"/>
      <c r="Q8" s="31"/>
    </row>
    <row r="9" spans="2:17" ht="15.75" thickBot="1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J9" s="188" t="s">
        <v>171</v>
      </c>
      <c r="K9" s="189" t="str">
        <f>F28</f>
        <v>Luciana Ayerbe Diaz</v>
      </c>
      <c r="L9" s="204">
        <v>21</v>
      </c>
      <c r="M9" s="194">
        <f>H13</f>
        <v>125200</v>
      </c>
      <c r="N9" s="44"/>
      <c r="O9" s="44"/>
      <c r="P9" s="44"/>
      <c r="Q9" s="31"/>
    </row>
    <row r="10" spans="2:17" ht="15.75" thickBot="1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K10" s="173"/>
      <c r="L10" s="177"/>
      <c r="N10" s="44"/>
      <c r="O10" s="44"/>
      <c r="P10" s="44"/>
      <c r="Q10" s="31"/>
    </row>
    <row r="11" spans="2:17" ht="21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J11" s="383" t="s">
        <v>228</v>
      </c>
      <c r="K11" s="384"/>
      <c r="L11" s="384"/>
      <c r="M11" s="385"/>
      <c r="N11" s="44"/>
      <c r="O11" s="44"/>
      <c r="P11" s="44"/>
      <c r="Q11" s="31"/>
    </row>
    <row r="12" spans="2:17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J12" s="230" t="s">
        <v>158</v>
      </c>
      <c r="K12" s="206" t="s">
        <v>39</v>
      </c>
      <c r="L12" s="207" t="s">
        <v>110</v>
      </c>
      <c r="M12" s="223" t="s">
        <v>18</v>
      </c>
      <c r="N12" s="44"/>
      <c r="O12" s="44"/>
      <c r="P12" s="44"/>
      <c r="Q12" s="31"/>
    </row>
    <row r="13" spans="2:17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J13" s="273" t="s">
        <v>163</v>
      </c>
      <c r="K13" s="271" t="str">
        <f>F20</f>
        <v>Luis Alberto Donado</v>
      </c>
      <c r="L13" s="191">
        <f>D20</f>
        <v>45</v>
      </c>
      <c r="M13" s="213">
        <f>G5</f>
        <v>104000</v>
      </c>
      <c r="N13" s="44"/>
      <c r="O13" s="44"/>
      <c r="P13" s="44"/>
      <c r="Q13" s="31"/>
    </row>
    <row r="14" spans="2:17" ht="15.75" thickBot="1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J14" s="274" t="s">
        <v>179</v>
      </c>
      <c r="K14" s="272" t="str">
        <f>F25</f>
        <v>Juan Carlos Montenegro</v>
      </c>
      <c r="L14" s="193">
        <f>D25</f>
        <v>46</v>
      </c>
      <c r="M14" s="265">
        <f>G10</f>
        <v>132500</v>
      </c>
      <c r="N14" s="44"/>
      <c r="O14" s="44"/>
      <c r="P14" s="44"/>
    </row>
    <row r="15" spans="2:17">
      <c r="K15" s="178"/>
      <c r="L15" s="177"/>
      <c r="N15" s="44"/>
      <c r="O15" s="44"/>
      <c r="P15" s="44"/>
    </row>
    <row r="16" spans="2:17">
      <c r="B16" s="40"/>
      <c r="C16" s="40"/>
      <c r="D16" s="40"/>
      <c r="E16" s="40"/>
      <c r="F16" s="40"/>
      <c r="G16" s="40"/>
      <c r="H16" s="40"/>
      <c r="K16" s="178"/>
      <c r="L16" s="177"/>
      <c r="N16" s="44"/>
      <c r="O16" s="44"/>
      <c r="P16" s="44"/>
    </row>
    <row r="17" spans="2:18" ht="26.25">
      <c r="B17" s="316" t="s">
        <v>4</v>
      </c>
      <c r="C17" s="317"/>
      <c r="D17" s="317"/>
      <c r="E17" s="317"/>
      <c r="F17" s="317"/>
      <c r="G17" s="317"/>
      <c r="H17" s="318"/>
      <c r="K17" s="178"/>
      <c r="L17" s="177"/>
      <c r="N17" s="44"/>
      <c r="O17" s="44"/>
      <c r="P17" s="44"/>
      <c r="Q17" s="55"/>
      <c r="R17" s="55"/>
    </row>
    <row r="18" spans="2:18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K18" s="178"/>
      <c r="L18" s="177"/>
      <c r="N18" s="44"/>
      <c r="O18" s="44"/>
      <c r="P18" s="44"/>
    </row>
    <row r="19" spans="2:18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K19" s="178"/>
      <c r="L19" s="177"/>
      <c r="N19" s="44"/>
      <c r="O19" s="44"/>
      <c r="P19" s="44"/>
    </row>
    <row r="20" spans="2:18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K20" s="178"/>
      <c r="L20" s="177"/>
      <c r="N20" s="44"/>
      <c r="O20" s="44"/>
      <c r="P20" s="44"/>
    </row>
    <row r="21" spans="2:18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K21" s="178"/>
      <c r="L21" s="177"/>
      <c r="N21" s="44"/>
      <c r="O21" s="44"/>
      <c r="P21" s="44"/>
    </row>
    <row r="22" spans="2:18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K22" s="178"/>
      <c r="L22" s="177"/>
      <c r="N22" s="44"/>
      <c r="O22" s="44"/>
      <c r="P22" s="44"/>
    </row>
    <row r="23" spans="2:18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  <c r="K23" s="178"/>
      <c r="L23" s="177"/>
    </row>
    <row r="24" spans="2:18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  <c r="K24" s="178"/>
      <c r="L24" s="177"/>
    </row>
    <row r="25" spans="2:18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</row>
    <row r="26" spans="2:18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</row>
    <row r="27" spans="2:18">
      <c r="B27" s="111" t="s">
        <v>170</v>
      </c>
      <c r="C27" s="116" t="s">
        <v>173</v>
      </c>
      <c r="D27" s="112">
        <v>22</v>
      </c>
      <c r="E27" s="117">
        <v>36668</v>
      </c>
      <c r="F27" s="112" t="s">
        <v>176</v>
      </c>
      <c r="G27" s="112">
        <v>3167729497</v>
      </c>
      <c r="H27" s="112">
        <v>975852431</v>
      </c>
    </row>
    <row r="28" spans="2:18">
      <c r="B28" s="111" t="s">
        <v>171</v>
      </c>
      <c r="C28" s="116" t="s">
        <v>174</v>
      </c>
      <c r="D28" s="118">
        <v>21</v>
      </c>
      <c r="E28" s="117">
        <v>37084</v>
      </c>
      <c r="F28" s="112" t="s">
        <v>177</v>
      </c>
      <c r="G28" s="112">
        <v>3112452233</v>
      </c>
      <c r="H28" s="112">
        <v>94489362</v>
      </c>
    </row>
    <row r="29" spans="2:18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</row>
    <row r="30" spans="2:18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  <c r="J30" s="40"/>
    </row>
    <row r="31" spans="2:18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  <c r="J31" s="40"/>
    </row>
    <row r="32" spans="2:18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</row>
    <row r="33" spans="2:8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</row>
    <row r="37" spans="2:8">
      <c r="B37" s="78" t="s">
        <v>17</v>
      </c>
      <c r="C37" s="96"/>
      <c r="D37" s="96"/>
      <c r="E37" s="96"/>
      <c r="F37" s="96"/>
      <c r="G37" s="96"/>
      <c r="H37" s="97"/>
    </row>
    <row r="38" spans="2:8">
      <c r="B38" s="66" t="s">
        <v>158</v>
      </c>
      <c r="C38" s="32" t="s">
        <v>73</v>
      </c>
      <c r="D38" s="20" t="s">
        <v>13</v>
      </c>
      <c r="E38" s="74" t="s">
        <v>24</v>
      </c>
      <c r="F38" s="75"/>
      <c r="G38" s="75"/>
      <c r="H38" s="76"/>
    </row>
    <row r="39" spans="2:8">
      <c r="B39" s="133" t="s">
        <v>166</v>
      </c>
      <c r="C39" s="63">
        <v>54</v>
      </c>
      <c r="D39" s="38">
        <v>2</v>
      </c>
      <c r="E39" s="89">
        <v>10000</v>
      </c>
      <c r="F39" s="87"/>
      <c r="G39" s="87"/>
      <c r="H39" s="88"/>
    </row>
    <row r="40" spans="2:8">
      <c r="B40" s="90"/>
      <c r="C40" s="64">
        <v>29</v>
      </c>
      <c r="D40" s="38">
        <v>5</v>
      </c>
      <c r="E40" s="89">
        <v>15000</v>
      </c>
      <c r="F40" s="87"/>
      <c r="G40" s="87"/>
      <c r="H40" s="88"/>
    </row>
    <row r="41" spans="2:8">
      <c r="B41" s="90"/>
      <c r="C41" s="64">
        <v>87</v>
      </c>
      <c r="D41" s="38">
        <v>1</v>
      </c>
      <c r="E41" s="89">
        <v>15000</v>
      </c>
      <c r="F41" s="87"/>
      <c r="G41" s="87"/>
      <c r="H41" s="88"/>
    </row>
    <row r="42" spans="2:8">
      <c r="B42" s="90"/>
      <c r="C42" s="64">
        <v>36</v>
      </c>
      <c r="D42" s="38">
        <v>3</v>
      </c>
      <c r="E42" s="89">
        <v>22500</v>
      </c>
      <c r="F42" s="87"/>
      <c r="G42" s="87"/>
      <c r="H42" s="88"/>
    </row>
    <row r="43" spans="2:8">
      <c r="B43" s="91"/>
      <c r="C43" s="65">
        <v>89</v>
      </c>
      <c r="D43" s="38">
        <v>7</v>
      </c>
      <c r="E43" s="89">
        <v>7000</v>
      </c>
      <c r="F43" s="87"/>
      <c r="G43" s="87"/>
      <c r="H43" s="88"/>
    </row>
    <row r="44" spans="2:8">
      <c r="B44" s="40"/>
      <c r="C44" s="40"/>
      <c r="D44" s="40"/>
      <c r="E44" s="40"/>
      <c r="F44" s="40"/>
      <c r="G44" s="40"/>
      <c r="H44" s="40"/>
    </row>
    <row r="45" spans="2:8">
      <c r="B45" s="77" t="s">
        <v>16</v>
      </c>
      <c r="C45" s="98"/>
      <c r="D45" s="98"/>
      <c r="E45" s="98"/>
      <c r="F45" s="98"/>
      <c r="G45" s="98"/>
      <c r="H45" s="99"/>
    </row>
    <row r="46" spans="2:8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>
      <c r="B47" s="105" t="s">
        <v>197</v>
      </c>
      <c r="C47" s="132">
        <v>5000</v>
      </c>
      <c r="D47" s="38" t="s">
        <v>60</v>
      </c>
      <c r="E47" s="86" t="s">
        <v>61</v>
      </c>
      <c r="F47" s="87"/>
      <c r="G47" s="87"/>
      <c r="H47" s="88"/>
    </row>
    <row r="48" spans="2:8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</row>
    <row r="49" spans="2:8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</row>
    <row r="50" spans="2:8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</row>
    <row r="51" spans="2:8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</row>
    <row r="52" spans="2:8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</row>
    <row r="53" spans="2:8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8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8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8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</row>
    <row r="57" spans="2:8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8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8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8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8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8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8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8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>
      <c r="B68" s="40"/>
      <c r="C68" s="40"/>
      <c r="D68" s="40"/>
      <c r="E68" s="40"/>
      <c r="F68" s="40"/>
      <c r="G68" s="40"/>
      <c r="H68" s="40"/>
    </row>
    <row r="69" spans="2:8">
      <c r="B69" s="79" t="s">
        <v>12</v>
      </c>
      <c r="C69" s="81"/>
      <c r="D69" s="81"/>
      <c r="E69" s="81"/>
      <c r="F69" s="81"/>
      <c r="G69" s="81"/>
      <c r="H69" s="82"/>
    </row>
    <row r="70" spans="2:8">
      <c r="B70" s="80" t="s">
        <v>76</v>
      </c>
      <c r="C70" s="100"/>
      <c r="D70" s="100"/>
      <c r="E70" s="100"/>
      <c r="F70" s="100"/>
      <c r="G70" s="100"/>
      <c r="H70" s="101"/>
    </row>
    <row r="71" spans="2:8">
      <c r="B71" s="134" t="s">
        <v>162</v>
      </c>
      <c r="C71" s="87"/>
      <c r="D71" s="87"/>
      <c r="E71" s="87"/>
      <c r="F71" s="87"/>
      <c r="G71" s="87"/>
      <c r="H71" s="88"/>
    </row>
    <row r="72" spans="2:8">
      <c r="B72" s="134" t="s">
        <v>163</v>
      </c>
      <c r="C72" s="87"/>
      <c r="D72" s="87"/>
      <c r="E72" s="87"/>
      <c r="F72" s="87"/>
      <c r="G72" s="87"/>
      <c r="H72" s="88"/>
    </row>
    <row r="74" spans="2:8">
      <c r="B74" s="102" t="s">
        <v>74</v>
      </c>
      <c r="C74" s="103"/>
      <c r="D74" s="103"/>
      <c r="E74" s="103"/>
      <c r="F74" s="103"/>
      <c r="G74" s="103"/>
      <c r="H74" s="104"/>
    </row>
    <row r="75" spans="2:8">
      <c r="B75" s="53" t="s">
        <v>75</v>
      </c>
      <c r="C75" s="54" t="s">
        <v>76</v>
      </c>
      <c r="D75" s="39" t="s">
        <v>51</v>
      </c>
      <c r="E75" s="39" t="s">
        <v>55</v>
      </c>
      <c r="F75" s="94" t="s">
        <v>54</v>
      </c>
      <c r="G75" s="95"/>
      <c r="H75" s="95"/>
    </row>
    <row r="76" spans="2:8">
      <c r="B76" s="119" t="s">
        <v>162</v>
      </c>
      <c r="C76" s="43">
        <v>1</v>
      </c>
      <c r="D76" s="43" t="s">
        <v>101</v>
      </c>
      <c r="E76" s="43" t="s">
        <v>102</v>
      </c>
      <c r="F76" s="92">
        <v>44811</v>
      </c>
      <c r="G76" s="93"/>
      <c r="H76" s="93"/>
    </row>
    <row r="77" spans="2:8">
      <c r="B77" s="119" t="s">
        <v>163</v>
      </c>
      <c r="C77" s="43">
        <v>2</v>
      </c>
      <c r="D77" s="43" t="s">
        <v>103</v>
      </c>
      <c r="E77" s="43" t="s">
        <v>104</v>
      </c>
      <c r="F77" s="92">
        <v>44788</v>
      </c>
      <c r="G77" s="93"/>
      <c r="H77" s="93"/>
    </row>
  </sheetData>
  <mergeCells count="4">
    <mergeCell ref="B2:H2"/>
    <mergeCell ref="J2:M2"/>
    <mergeCell ref="B17:H17"/>
    <mergeCell ref="J11:M11"/>
  </mergeCells>
  <pageMargins left="1" right="1" top="1" bottom="1" header="0.5" footer="0.5"/>
  <pageSetup paperSize="9" scale="4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1"/>
  <sheetViews>
    <sheetView workbookViewId="0">
      <selection activeCell="F23" sqref="F23"/>
    </sheetView>
  </sheetViews>
  <sheetFormatPr baseColWidth="10" defaultColWidth="14.42578125" defaultRowHeight="15" customHeight="1"/>
  <cols>
    <col min="1" max="1" width="10.7109375" customWidth="1"/>
    <col min="2" max="3" width="16" customWidth="1"/>
    <col min="4" max="4" width="14.5703125" customWidth="1"/>
    <col min="5" max="5" width="20.140625" customWidth="1"/>
    <col min="6" max="6" width="12.5703125" customWidth="1"/>
    <col min="7" max="7" width="13.7109375" customWidth="1"/>
    <col min="8" max="8" width="18.42578125" customWidth="1"/>
    <col min="9" max="26" width="10.7109375" customWidth="1"/>
  </cols>
  <sheetData>
    <row r="1" spans="1:8" ht="14.25" customHeight="1"/>
    <row r="2" spans="1:8" ht="14.25" customHeight="1">
      <c r="B2" s="297" t="s">
        <v>4</v>
      </c>
      <c r="C2" s="298"/>
      <c r="D2" s="298"/>
      <c r="E2" s="298"/>
      <c r="F2" s="298"/>
      <c r="G2" s="298"/>
      <c r="H2" s="299"/>
    </row>
    <row r="3" spans="1:8" ht="14.25" customHeight="1">
      <c r="B3" s="19" t="s">
        <v>69</v>
      </c>
      <c r="C3" s="62" t="s">
        <v>25</v>
      </c>
      <c r="D3" s="50" t="s">
        <v>110</v>
      </c>
      <c r="E3" s="48" t="s">
        <v>71</v>
      </c>
      <c r="F3" s="20" t="s">
        <v>39</v>
      </c>
      <c r="G3" s="20" t="s">
        <v>72</v>
      </c>
      <c r="H3" s="20" t="s">
        <v>38</v>
      </c>
    </row>
    <row r="4" spans="1:8" ht="14.25" customHeight="1"/>
    <row r="5" spans="1:8" ht="14.25" customHeight="1"/>
    <row r="6" spans="1:8" ht="14.25" customHeight="1">
      <c r="B6" s="300" t="s">
        <v>16</v>
      </c>
      <c r="C6" s="298"/>
      <c r="D6" s="298"/>
      <c r="E6" s="298"/>
      <c r="F6" s="298"/>
      <c r="G6" s="298"/>
      <c r="H6" s="299"/>
    </row>
    <row r="7" spans="1:8" ht="14.25" customHeight="1">
      <c r="B7" s="19" t="s">
        <v>73</v>
      </c>
      <c r="C7" s="20" t="s">
        <v>43</v>
      </c>
      <c r="D7" s="21" t="s">
        <v>44</v>
      </c>
      <c r="E7" s="294" t="s">
        <v>50</v>
      </c>
      <c r="F7" s="295"/>
      <c r="G7" s="295"/>
      <c r="H7" s="296"/>
    </row>
    <row r="8" spans="1:8" ht="14.25" customHeight="1">
      <c r="B8" s="22"/>
      <c r="C8" s="22"/>
      <c r="D8" s="22"/>
      <c r="E8" s="301"/>
      <c r="F8" s="302"/>
      <c r="G8" s="302"/>
    </row>
    <row r="9" spans="1:8" ht="14.25" customHeight="1"/>
    <row r="10" spans="1:8" ht="14.25" customHeight="1">
      <c r="B10" s="303" t="s">
        <v>74</v>
      </c>
      <c r="C10" s="298"/>
      <c r="D10" s="298"/>
      <c r="E10" s="298"/>
      <c r="F10" s="298"/>
      <c r="G10" s="298"/>
      <c r="H10" s="299"/>
    </row>
    <row r="11" spans="1:8" ht="14.25" customHeight="1">
      <c r="B11" s="19" t="s">
        <v>75</v>
      </c>
      <c r="C11" s="23" t="s">
        <v>76</v>
      </c>
      <c r="D11" s="20" t="s">
        <v>51</v>
      </c>
      <c r="E11" s="20" t="s">
        <v>55</v>
      </c>
      <c r="F11" s="304" t="s">
        <v>54</v>
      </c>
      <c r="G11" s="295"/>
      <c r="H11" s="296"/>
    </row>
    <row r="12" spans="1:8" ht="14.25" customHeight="1"/>
    <row r="13" spans="1:8" ht="14.25" customHeight="1"/>
    <row r="14" spans="1:8" ht="14.25" customHeight="1">
      <c r="B14" s="306" t="s">
        <v>12</v>
      </c>
      <c r="C14" s="298"/>
      <c r="D14" s="298"/>
      <c r="E14" s="298"/>
      <c r="F14" s="298"/>
      <c r="G14" s="298"/>
      <c r="H14" s="299"/>
    </row>
    <row r="15" spans="1:8" ht="14.25" customHeight="1">
      <c r="B15" s="307" t="s">
        <v>76</v>
      </c>
      <c r="C15" s="298"/>
      <c r="D15" s="298"/>
      <c r="E15" s="298"/>
      <c r="F15" s="298"/>
      <c r="G15" s="298"/>
      <c r="H15" s="299"/>
    </row>
    <row r="16" spans="1:8" ht="14.25" customHeight="1">
      <c r="A16" s="22"/>
      <c r="B16" s="22"/>
      <c r="C16" s="22"/>
      <c r="D16" s="22"/>
      <c r="E16" s="22"/>
      <c r="F16" s="22"/>
      <c r="G16" s="22"/>
    </row>
    <row r="17" spans="2:10" ht="14.25" customHeight="1"/>
    <row r="18" spans="2:10" ht="14.25" customHeight="1">
      <c r="B18" s="308" t="s">
        <v>5</v>
      </c>
      <c r="C18" s="298"/>
      <c r="D18" s="298"/>
      <c r="E18" s="298"/>
      <c r="F18" s="298"/>
      <c r="G18" s="298"/>
      <c r="H18" s="299"/>
    </row>
    <row r="19" spans="2:10" ht="14.25" customHeight="1">
      <c r="B19" s="19" t="s">
        <v>77</v>
      </c>
      <c r="C19" s="20" t="s">
        <v>78</v>
      </c>
      <c r="D19" s="20" t="s">
        <v>64</v>
      </c>
      <c r="E19" s="20" t="s">
        <v>6</v>
      </c>
      <c r="F19" s="20" t="s">
        <v>72</v>
      </c>
      <c r="G19" s="294" t="s">
        <v>79</v>
      </c>
      <c r="H19" s="296"/>
    </row>
    <row r="20" spans="2:10" ht="14.25" customHeight="1"/>
    <row r="21" spans="2:10" ht="14.25" customHeight="1"/>
    <row r="22" spans="2:10" ht="14.25" customHeight="1">
      <c r="B22" s="309" t="s">
        <v>21</v>
      </c>
      <c r="C22" s="298"/>
      <c r="D22" s="298"/>
      <c r="E22" s="298"/>
      <c r="F22" s="310"/>
      <c r="G22" s="310"/>
      <c r="H22" s="311"/>
    </row>
    <row r="23" spans="2:10" ht="14.25" customHeight="1">
      <c r="B23" s="19" t="s">
        <v>158</v>
      </c>
      <c r="C23" s="32" t="s">
        <v>77</v>
      </c>
      <c r="D23" s="23" t="s">
        <v>75</v>
      </c>
      <c r="E23" s="27" t="s">
        <v>69</v>
      </c>
      <c r="F23" s="166" t="s">
        <v>215</v>
      </c>
      <c r="G23" s="37" t="s">
        <v>18</v>
      </c>
      <c r="H23" s="37" t="s">
        <v>22</v>
      </c>
    </row>
    <row r="24" spans="2:10" ht="14.25" customHeight="1"/>
    <row r="25" spans="2:10" ht="14.25" customHeight="1"/>
    <row r="26" spans="2:10" ht="14.25" customHeight="1">
      <c r="B26" s="305" t="s">
        <v>17</v>
      </c>
      <c r="C26" s="295"/>
      <c r="D26" s="295"/>
      <c r="E26" s="295"/>
      <c r="F26" s="295"/>
      <c r="G26" s="295"/>
      <c r="H26" s="296"/>
    </row>
    <row r="27" spans="2:10" ht="14.25" customHeight="1">
      <c r="B27" s="66" t="s">
        <v>158</v>
      </c>
      <c r="C27" s="32" t="s">
        <v>73</v>
      </c>
      <c r="D27" s="20" t="s">
        <v>13</v>
      </c>
      <c r="E27" s="294" t="s">
        <v>24</v>
      </c>
      <c r="F27" s="295"/>
      <c r="G27" s="295"/>
      <c r="H27" s="296"/>
    </row>
    <row r="28" spans="2:10" ht="14.25" customHeight="1"/>
    <row r="29" spans="2:10" ht="14.25" customHeight="1"/>
    <row r="30" spans="2:10" ht="14.25" customHeight="1">
      <c r="B30" s="34"/>
      <c r="C30" s="35"/>
      <c r="D30" s="35"/>
      <c r="E30" s="35"/>
      <c r="F30" s="35"/>
      <c r="G30" s="35"/>
      <c r="H30" s="35"/>
    </row>
    <row r="31" spans="2:10" ht="14.25" customHeight="1">
      <c r="B31" s="34"/>
      <c r="C31" s="35"/>
      <c r="D31" s="33"/>
      <c r="E31" s="33"/>
      <c r="F31" s="34"/>
      <c r="G31" s="35"/>
      <c r="H31" s="35"/>
    </row>
    <row r="32" spans="2:10" ht="14.25" customHeight="1">
      <c r="I32" s="24"/>
      <c r="J32" s="24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3">
    <mergeCell ref="E27:H27"/>
    <mergeCell ref="B2:H2"/>
    <mergeCell ref="B6:H6"/>
    <mergeCell ref="E7:H7"/>
    <mergeCell ref="E8:G8"/>
    <mergeCell ref="B10:H10"/>
    <mergeCell ref="F11:H11"/>
    <mergeCell ref="B26:H26"/>
    <mergeCell ref="B14:H14"/>
    <mergeCell ref="B15:H15"/>
    <mergeCell ref="B18:H18"/>
    <mergeCell ref="G19:H19"/>
    <mergeCell ref="B22:H2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B991"/>
  <sheetViews>
    <sheetView topLeftCell="A10" zoomScaleNormal="100" workbookViewId="0">
      <selection activeCell="B35" sqref="B35"/>
    </sheetView>
  </sheetViews>
  <sheetFormatPr baseColWidth="10" defaultColWidth="14.42578125" defaultRowHeight="15" customHeight="1"/>
  <cols>
    <col min="1" max="1" width="9.5703125" customWidth="1"/>
    <col min="2" max="2" width="16.42578125" customWidth="1"/>
    <col min="3" max="8" width="10.7109375" customWidth="1"/>
    <col min="9" max="9" width="17.42578125" customWidth="1"/>
    <col min="10" max="15" width="10.7109375" customWidth="1"/>
    <col min="16" max="16" width="19" customWidth="1"/>
    <col min="17" max="22" width="10.7109375" customWidth="1"/>
    <col min="23" max="23" width="17" customWidth="1"/>
    <col min="24" max="28" width="10.7109375" customWidth="1"/>
  </cols>
  <sheetData>
    <row r="1" spans="2:28" ht="14.25" customHeight="1"/>
    <row r="2" spans="2:28" ht="14.25" customHeight="1"/>
    <row r="3" spans="2:28" ht="14.25" customHeight="1">
      <c r="B3" s="297" t="s">
        <v>4</v>
      </c>
      <c r="C3" s="298"/>
      <c r="D3" s="298"/>
      <c r="E3" s="298"/>
      <c r="F3" s="298"/>
      <c r="G3" s="299"/>
      <c r="I3" s="308" t="s">
        <v>5</v>
      </c>
      <c r="J3" s="298"/>
      <c r="K3" s="298"/>
      <c r="L3" s="298"/>
      <c r="M3" s="298"/>
      <c r="N3" s="299"/>
    </row>
    <row r="4" spans="2:28" ht="14.25" customHeight="1">
      <c r="B4" s="20" t="s">
        <v>80</v>
      </c>
      <c r="C4" s="20" t="s">
        <v>81</v>
      </c>
      <c r="D4" s="20" t="s">
        <v>82</v>
      </c>
      <c r="E4" s="20" t="s">
        <v>83</v>
      </c>
      <c r="F4" s="20" t="s">
        <v>84</v>
      </c>
      <c r="G4" s="20" t="s">
        <v>85</v>
      </c>
      <c r="H4" s="25"/>
      <c r="I4" s="20" t="s">
        <v>80</v>
      </c>
      <c r="J4" s="20" t="s">
        <v>81</v>
      </c>
      <c r="K4" s="20" t="s">
        <v>82</v>
      </c>
      <c r="L4" s="20" t="s">
        <v>83</v>
      </c>
      <c r="M4" s="20" t="s">
        <v>84</v>
      </c>
      <c r="N4" s="20" t="s">
        <v>85</v>
      </c>
      <c r="O4" s="25"/>
      <c r="V4" s="25"/>
    </row>
    <row r="5" spans="2:28" ht="14.25" customHeight="1">
      <c r="B5" s="2" t="s">
        <v>69</v>
      </c>
      <c r="C5" s="2" t="s">
        <v>86</v>
      </c>
      <c r="D5" s="2">
        <v>10000</v>
      </c>
      <c r="E5" s="2" t="s">
        <v>87</v>
      </c>
      <c r="F5" s="2" t="s">
        <v>88</v>
      </c>
      <c r="G5" s="2" t="s">
        <v>89</v>
      </c>
      <c r="I5" s="2" t="s">
        <v>77</v>
      </c>
      <c r="J5" s="2" t="s">
        <v>86</v>
      </c>
      <c r="K5" s="2">
        <v>5</v>
      </c>
      <c r="L5" s="2" t="s">
        <v>87</v>
      </c>
      <c r="M5" s="2" t="s">
        <v>88</v>
      </c>
      <c r="N5" s="2" t="s">
        <v>89</v>
      </c>
    </row>
    <row r="6" spans="2:28" ht="14.25" customHeight="1">
      <c r="B6" s="2" t="s">
        <v>70</v>
      </c>
      <c r="C6" s="2" t="s">
        <v>91</v>
      </c>
      <c r="D6" s="2">
        <v>50</v>
      </c>
      <c r="E6" s="2" t="s">
        <v>92</v>
      </c>
      <c r="F6" s="2"/>
      <c r="G6" s="2" t="s">
        <v>93</v>
      </c>
      <c r="I6" s="2" t="s">
        <v>94</v>
      </c>
      <c r="J6" s="2" t="s">
        <v>91</v>
      </c>
      <c r="K6" s="2">
        <v>10</v>
      </c>
      <c r="L6" s="2" t="s">
        <v>92</v>
      </c>
      <c r="M6" s="2"/>
      <c r="N6" s="2" t="s">
        <v>89</v>
      </c>
    </row>
    <row r="7" spans="2:28" ht="14.25" customHeight="1">
      <c r="B7" s="2" t="s">
        <v>71</v>
      </c>
      <c r="C7" s="2" t="s">
        <v>54</v>
      </c>
      <c r="D7" s="2">
        <v>10</v>
      </c>
      <c r="E7" s="2" t="s">
        <v>92</v>
      </c>
      <c r="F7" s="2"/>
      <c r="G7" s="2" t="s">
        <v>93</v>
      </c>
      <c r="I7" s="2" t="s">
        <v>6</v>
      </c>
      <c r="J7" s="2" t="s">
        <v>91</v>
      </c>
      <c r="K7" s="2">
        <v>20</v>
      </c>
      <c r="L7" s="2" t="s">
        <v>92</v>
      </c>
      <c r="M7" s="2"/>
      <c r="N7" s="2" t="s">
        <v>93</v>
      </c>
    </row>
    <row r="8" spans="2:28" ht="14.25" customHeight="1">
      <c r="B8" s="2" t="s">
        <v>39</v>
      </c>
      <c r="C8" s="2" t="s">
        <v>91</v>
      </c>
      <c r="D8" s="2">
        <v>50</v>
      </c>
      <c r="E8" s="2" t="s">
        <v>96</v>
      </c>
      <c r="F8" s="2"/>
      <c r="G8" s="2" t="s">
        <v>93</v>
      </c>
      <c r="I8" s="2" t="s">
        <v>97</v>
      </c>
      <c r="J8" s="2" t="s">
        <v>91</v>
      </c>
      <c r="K8" s="2">
        <v>50</v>
      </c>
      <c r="L8" s="2" t="s">
        <v>92</v>
      </c>
      <c r="M8" s="2"/>
      <c r="N8" s="2" t="s">
        <v>89</v>
      </c>
    </row>
    <row r="9" spans="2:28" ht="14.25" customHeight="1">
      <c r="B9" s="2" t="s">
        <v>72</v>
      </c>
      <c r="C9" s="2" t="s">
        <v>91</v>
      </c>
      <c r="D9" s="2">
        <v>50</v>
      </c>
      <c r="E9" s="2" t="s">
        <v>96</v>
      </c>
      <c r="F9" s="2"/>
      <c r="G9" s="2" t="s">
        <v>93</v>
      </c>
      <c r="I9" s="2" t="s">
        <v>25</v>
      </c>
      <c r="J9" s="2" t="s">
        <v>91</v>
      </c>
      <c r="K9" s="2">
        <v>50</v>
      </c>
      <c r="L9" s="2" t="s">
        <v>92</v>
      </c>
      <c r="M9" s="2"/>
      <c r="N9" s="2" t="s">
        <v>89</v>
      </c>
    </row>
    <row r="10" spans="2:28" ht="14.25" customHeight="1">
      <c r="B10" s="2" t="s">
        <v>38</v>
      </c>
      <c r="C10" s="2" t="s">
        <v>91</v>
      </c>
      <c r="D10" s="2">
        <v>50</v>
      </c>
      <c r="E10" s="2" t="s">
        <v>96</v>
      </c>
      <c r="F10" s="2"/>
      <c r="G10" s="2" t="s">
        <v>89</v>
      </c>
      <c r="I10" s="2" t="s">
        <v>57</v>
      </c>
      <c r="J10" s="2" t="s">
        <v>91</v>
      </c>
      <c r="K10" s="2">
        <v>50</v>
      </c>
      <c r="L10" s="2" t="s">
        <v>92</v>
      </c>
      <c r="M10" s="2"/>
      <c r="N10" s="2" t="s">
        <v>89</v>
      </c>
    </row>
    <row r="11" spans="2:28" ht="14.25" customHeight="1">
      <c r="B11" s="26" t="s">
        <v>161</v>
      </c>
      <c r="C11" s="26" t="s">
        <v>86</v>
      </c>
      <c r="D11" s="26">
        <v>150</v>
      </c>
      <c r="E11" s="26" t="s">
        <v>87</v>
      </c>
      <c r="F11" s="26"/>
      <c r="G11" s="26" t="s">
        <v>93</v>
      </c>
      <c r="I11" s="2"/>
      <c r="J11" s="2"/>
      <c r="K11" s="2"/>
      <c r="L11" s="2"/>
      <c r="M11" s="2"/>
      <c r="N11" s="2"/>
    </row>
    <row r="12" spans="2:28" ht="14.25" customHeight="1"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2:28" ht="14.25" customHeight="1"/>
    <row r="14" spans="2:28" ht="14.25" customHeight="1">
      <c r="B14" s="306" t="s">
        <v>12</v>
      </c>
      <c r="C14" s="312"/>
      <c r="D14" s="312"/>
      <c r="E14" s="312"/>
      <c r="F14" s="312"/>
      <c r="G14" s="313"/>
      <c r="I14" s="303" t="s">
        <v>74</v>
      </c>
      <c r="J14" s="314"/>
      <c r="K14" s="314"/>
      <c r="L14" s="314"/>
      <c r="M14" s="314"/>
      <c r="N14" s="315"/>
    </row>
    <row r="15" spans="2:28" ht="14.25" customHeight="1">
      <c r="B15" s="20" t="s">
        <v>80</v>
      </c>
      <c r="C15" s="20" t="s">
        <v>81</v>
      </c>
      <c r="D15" s="20" t="s">
        <v>82</v>
      </c>
      <c r="E15" s="20" t="s">
        <v>83</v>
      </c>
      <c r="F15" s="20" t="s">
        <v>84</v>
      </c>
      <c r="G15" s="20" t="s">
        <v>85</v>
      </c>
      <c r="H15" s="25"/>
      <c r="I15" s="20" t="s">
        <v>80</v>
      </c>
      <c r="J15" s="20" t="s">
        <v>81</v>
      </c>
      <c r="K15" s="20" t="s">
        <v>82</v>
      </c>
      <c r="L15" s="20" t="s">
        <v>83</v>
      </c>
      <c r="M15" s="20" t="s">
        <v>84</v>
      </c>
      <c r="N15" s="20" t="s">
        <v>85</v>
      </c>
      <c r="O15" s="25"/>
      <c r="V15" s="25"/>
    </row>
    <row r="16" spans="2:28" ht="14.25" customHeight="1">
      <c r="B16" s="2" t="s">
        <v>98</v>
      </c>
      <c r="C16" s="2" t="s">
        <v>86</v>
      </c>
      <c r="D16" s="2">
        <v>2</v>
      </c>
      <c r="E16" s="2" t="s">
        <v>99</v>
      </c>
      <c r="F16" s="2" t="s">
        <v>88</v>
      </c>
      <c r="G16" s="2" t="s">
        <v>89</v>
      </c>
      <c r="I16" s="2" t="s">
        <v>75</v>
      </c>
      <c r="J16" s="2" t="s">
        <v>86</v>
      </c>
      <c r="K16" s="2">
        <v>20</v>
      </c>
      <c r="L16" s="2" t="s">
        <v>87</v>
      </c>
      <c r="M16" s="2" t="s">
        <v>88</v>
      </c>
      <c r="N16" s="2" t="s">
        <v>89</v>
      </c>
    </row>
    <row r="17" spans="2:28" ht="14.25" customHeight="1">
      <c r="B17" s="2"/>
      <c r="C17" s="2"/>
      <c r="D17" s="2"/>
      <c r="E17" s="2"/>
      <c r="F17" s="2"/>
      <c r="G17" s="2"/>
      <c r="I17" s="2" t="s">
        <v>51</v>
      </c>
      <c r="J17" s="36" t="s">
        <v>154</v>
      </c>
      <c r="K17" s="2">
        <v>2</v>
      </c>
      <c r="L17" s="36" t="s">
        <v>155</v>
      </c>
      <c r="M17" s="2"/>
      <c r="N17" s="2" t="s">
        <v>89</v>
      </c>
    </row>
    <row r="18" spans="2:28" ht="14.25" customHeight="1">
      <c r="B18" s="2"/>
      <c r="C18" s="2"/>
      <c r="D18" s="2"/>
      <c r="E18" s="2"/>
      <c r="F18" s="2"/>
      <c r="G18" s="2"/>
      <c r="I18" s="2" t="s">
        <v>55</v>
      </c>
      <c r="J18" s="2" t="s">
        <v>91</v>
      </c>
      <c r="K18" s="2">
        <v>15</v>
      </c>
      <c r="L18" s="2" t="s">
        <v>92</v>
      </c>
      <c r="M18" s="2"/>
      <c r="N18" s="2" t="s">
        <v>93</v>
      </c>
    </row>
    <row r="19" spans="2:28" ht="14.25" customHeight="1">
      <c r="B19" s="2"/>
      <c r="C19" s="2"/>
      <c r="D19" s="2"/>
      <c r="E19" s="2"/>
      <c r="F19" s="2"/>
      <c r="G19" s="2"/>
      <c r="I19" s="2" t="s">
        <v>54</v>
      </c>
      <c r="J19" s="2" t="s">
        <v>100</v>
      </c>
      <c r="K19" s="2">
        <v>10</v>
      </c>
      <c r="L19" s="2" t="s">
        <v>92</v>
      </c>
      <c r="M19" s="2"/>
      <c r="N19" s="2" t="s">
        <v>89</v>
      </c>
    </row>
    <row r="20" spans="2:28" ht="14.25" customHeight="1">
      <c r="B20" s="2"/>
      <c r="C20" s="2"/>
      <c r="D20" s="2"/>
      <c r="E20" s="2"/>
      <c r="F20" s="2"/>
      <c r="G20" s="2"/>
      <c r="I20" s="26"/>
      <c r="J20" s="26"/>
      <c r="K20" s="26"/>
      <c r="L20" s="26"/>
      <c r="M20" s="26"/>
      <c r="N20" s="26"/>
    </row>
    <row r="21" spans="2:28" ht="14.25" customHeight="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2:28" ht="14.25" customHeight="1"/>
    <row r="23" spans="2:28" ht="14.25" customHeight="1">
      <c r="B23" s="305" t="s">
        <v>17</v>
      </c>
      <c r="C23" s="298"/>
      <c r="D23" s="298"/>
      <c r="E23" s="298"/>
      <c r="F23" s="298"/>
      <c r="G23" s="299"/>
      <c r="I23" s="300" t="s">
        <v>16</v>
      </c>
      <c r="J23" s="298"/>
      <c r="K23" s="298"/>
      <c r="L23" s="298"/>
      <c r="M23" s="298"/>
      <c r="N23" s="299"/>
    </row>
    <row r="24" spans="2:28" ht="14.25" customHeight="1">
      <c r="B24" s="20" t="s">
        <v>80</v>
      </c>
      <c r="C24" s="20" t="s">
        <v>81</v>
      </c>
      <c r="D24" s="20" t="s">
        <v>82</v>
      </c>
      <c r="E24" s="20" t="s">
        <v>83</v>
      </c>
      <c r="F24" s="20" t="s">
        <v>84</v>
      </c>
      <c r="G24" s="20" t="s">
        <v>85</v>
      </c>
      <c r="I24" s="20" t="s">
        <v>80</v>
      </c>
      <c r="J24" s="20" t="s">
        <v>81</v>
      </c>
      <c r="K24" s="20" t="s">
        <v>82</v>
      </c>
      <c r="L24" s="20" t="s">
        <v>83</v>
      </c>
      <c r="M24" s="20" t="s">
        <v>84</v>
      </c>
      <c r="N24" s="20" t="s">
        <v>85</v>
      </c>
    </row>
    <row r="25" spans="2:28" ht="14.25" customHeight="1">
      <c r="B25" s="2" t="s">
        <v>13</v>
      </c>
      <c r="C25" s="2" t="s">
        <v>90</v>
      </c>
      <c r="D25" s="2">
        <v>100</v>
      </c>
      <c r="E25" s="2" t="s">
        <v>87</v>
      </c>
      <c r="F25" s="2"/>
      <c r="G25" s="2" t="s">
        <v>89</v>
      </c>
      <c r="I25" s="2" t="s">
        <v>73</v>
      </c>
      <c r="J25" s="2" t="s">
        <v>86</v>
      </c>
      <c r="K25" s="2">
        <v>10000</v>
      </c>
      <c r="L25" s="2" t="s">
        <v>87</v>
      </c>
      <c r="M25" s="2" t="s">
        <v>88</v>
      </c>
      <c r="N25" s="2" t="s">
        <v>89</v>
      </c>
    </row>
    <row r="26" spans="2:28" ht="14.25" customHeight="1">
      <c r="B26" s="2" t="s">
        <v>24</v>
      </c>
      <c r="C26" s="2" t="s">
        <v>95</v>
      </c>
      <c r="D26" s="2">
        <v>100000</v>
      </c>
      <c r="E26" s="2" t="s">
        <v>87</v>
      </c>
      <c r="F26" s="2"/>
      <c r="G26" s="2" t="s">
        <v>89</v>
      </c>
      <c r="I26" s="2" t="s">
        <v>43</v>
      </c>
      <c r="J26" s="2" t="s">
        <v>86</v>
      </c>
      <c r="K26" s="2">
        <v>50000</v>
      </c>
      <c r="L26" s="2" t="s">
        <v>87</v>
      </c>
      <c r="M26" s="2"/>
      <c r="N26" s="2" t="s">
        <v>89</v>
      </c>
    </row>
    <row r="27" spans="2:28" ht="14.25" customHeight="1">
      <c r="B27" s="2"/>
      <c r="C27" s="2"/>
      <c r="D27" s="2"/>
      <c r="E27" s="2"/>
      <c r="F27" s="2"/>
      <c r="G27" s="2"/>
      <c r="I27" s="2" t="s">
        <v>50</v>
      </c>
      <c r="J27" s="2" t="s">
        <v>91</v>
      </c>
      <c r="K27" s="2">
        <v>15</v>
      </c>
      <c r="L27" s="2" t="s">
        <v>92</v>
      </c>
      <c r="M27" s="2"/>
      <c r="N27" s="2" t="s">
        <v>89</v>
      </c>
    </row>
    <row r="28" spans="2:28" ht="14.25" customHeight="1">
      <c r="B28" s="26"/>
      <c r="C28" s="26"/>
      <c r="D28" s="26"/>
      <c r="E28" s="26"/>
      <c r="F28" s="26"/>
      <c r="G28" s="26"/>
      <c r="I28" s="2" t="s">
        <v>44</v>
      </c>
      <c r="J28" s="2" t="s">
        <v>91</v>
      </c>
      <c r="K28" s="2">
        <v>15</v>
      </c>
      <c r="L28" s="2" t="s">
        <v>92</v>
      </c>
      <c r="M28" s="2"/>
      <c r="N28" s="2" t="s">
        <v>89</v>
      </c>
    </row>
    <row r="29" spans="2:28" ht="14.25" customHeight="1">
      <c r="B29" s="2"/>
      <c r="C29" s="2"/>
      <c r="D29" s="2"/>
      <c r="E29" s="2"/>
      <c r="F29" s="2"/>
      <c r="G29" s="2"/>
      <c r="I29" s="2"/>
      <c r="J29" s="2"/>
      <c r="K29" s="2"/>
      <c r="L29" s="2"/>
      <c r="M29" s="2"/>
      <c r="N29" s="2"/>
    </row>
    <row r="30" spans="2:28" ht="14.25" customHeight="1"/>
    <row r="31" spans="2:28" ht="14.25" customHeight="1"/>
    <row r="32" spans="2:28" ht="14.25" customHeight="1">
      <c r="B32" s="309" t="s">
        <v>21</v>
      </c>
      <c r="C32" s="298"/>
      <c r="D32" s="298"/>
      <c r="E32" s="298"/>
      <c r="F32" s="298"/>
      <c r="G32" s="299"/>
    </row>
    <row r="33" spans="2:7" ht="14.25" customHeight="1">
      <c r="B33" s="20" t="s">
        <v>80</v>
      </c>
      <c r="C33" s="20" t="s">
        <v>81</v>
      </c>
      <c r="D33" s="20" t="s">
        <v>82</v>
      </c>
      <c r="E33" s="20" t="s">
        <v>83</v>
      </c>
      <c r="F33" s="20" t="s">
        <v>84</v>
      </c>
      <c r="G33" s="20" t="s">
        <v>85</v>
      </c>
    </row>
    <row r="34" spans="2:7" ht="14.25" customHeight="1">
      <c r="B34" s="2" t="s">
        <v>159</v>
      </c>
      <c r="C34" s="2" t="s">
        <v>90</v>
      </c>
      <c r="D34" s="2">
        <v>1000</v>
      </c>
      <c r="E34" s="2" t="s">
        <v>87</v>
      </c>
      <c r="F34" s="2" t="s">
        <v>160</v>
      </c>
      <c r="G34" s="2" t="s">
        <v>89</v>
      </c>
    </row>
    <row r="35" spans="2:7" ht="14.25" customHeight="1">
      <c r="B35" s="36" t="s">
        <v>215</v>
      </c>
      <c r="C35" s="2" t="s">
        <v>100</v>
      </c>
      <c r="D35" s="2">
        <v>10</v>
      </c>
      <c r="E35" s="2" t="s">
        <v>92</v>
      </c>
      <c r="F35" s="2"/>
      <c r="G35" s="2" t="s">
        <v>89</v>
      </c>
    </row>
    <row r="36" spans="2:7" ht="14.25" customHeight="1">
      <c r="B36" s="36" t="s">
        <v>18</v>
      </c>
      <c r="C36" s="36" t="s">
        <v>90</v>
      </c>
      <c r="D36" s="2">
        <v>5000000</v>
      </c>
      <c r="E36" s="36" t="s">
        <v>87</v>
      </c>
      <c r="F36" s="2"/>
      <c r="G36" s="36" t="s">
        <v>89</v>
      </c>
    </row>
    <row r="37" spans="2:7" ht="14.25" customHeight="1">
      <c r="B37" s="36" t="s">
        <v>22</v>
      </c>
      <c r="C37" s="36" t="s">
        <v>90</v>
      </c>
      <c r="D37" s="2">
        <v>5000000</v>
      </c>
      <c r="E37" s="36" t="s">
        <v>87</v>
      </c>
      <c r="F37" s="2"/>
      <c r="G37" s="36" t="s">
        <v>89</v>
      </c>
    </row>
    <row r="38" spans="2:7" ht="14.25" customHeight="1">
      <c r="B38" s="2"/>
      <c r="C38" s="2"/>
      <c r="D38" s="2"/>
      <c r="E38" s="2"/>
      <c r="F38" s="2"/>
      <c r="G38" s="2"/>
    </row>
    <row r="39" spans="2:7" ht="14.25" customHeight="1"/>
    <row r="40" spans="2:7" ht="14.25" customHeight="1"/>
    <row r="41" spans="2:7" ht="14.25" customHeight="1"/>
    <row r="42" spans="2:7" ht="14.25" customHeight="1"/>
    <row r="43" spans="2:7" ht="14.25" customHeight="1"/>
    <row r="44" spans="2:7" ht="14.25" customHeight="1"/>
    <row r="45" spans="2:7" ht="14.25" customHeight="1"/>
    <row r="46" spans="2:7" ht="14.25" customHeight="1"/>
    <row r="47" spans="2:7" ht="14.25" customHeight="1"/>
    <row r="48" spans="2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mergeCells count="7">
    <mergeCell ref="B32:G32"/>
    <mergeCell ref="B3:G3"/>
    <mergeCell ref="I3:N3"/>
    <mergeCell ref="B23:G23"/>
    <mergeCell ref="B14:G14"/>
    <mergeCell ref="I14:N14"/>
    <mergeCell ref="I23:N23"/>
  </mergeCells>
  <pageMargins left="0.7" right="0.7" top="0.75" bottom="0.75" header="0" footer="0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37A4-E60C-4545-BDE3-34F45776B1E0}">
  <sheetPr>
    <pageSetUpPr fitToPage="1"/>
  </sheetPr>
  <dimension ref="B2:R77"/>
  <sheetViews>
    <sheetView topLeftCell="A17" workbookViewId="0">
      <selection activeCell="G52" sqref="G52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1" width="17.28515625" customWidth="1"/>
    <col min="13" max="13" width="18.140625" customWidth="1"/>
    <col min="14" max="14" width="28" customWidth="1"/>
    <col min="16" max="16" width="9.42578125" customWidth="1"/>
  </cols>
  <sheetData>
    <row r="2" spans="2:17" ht="26.25">
      <c r="B2" s="309" t="s">
        <v>21</v>
      </c>
      <c r="C2" s="298"/>
      <c r="D2" s="298"/>
      <c r="E2" s="298"/>
      <c r="F2" s="310"/>
      <c r="G2" s="310"/>
      <c r="H2" s="311"/>
      <c r="I2" s="28"/>
      <c r="J2" s="55"/>
      <c r="K2" s="55"/>
      <c r="L2" s="55"/>
      <c r="M2" s="55"/>
      <c r="N2" s="30"/>
      <c r="O2" s="30"/>
      <c r="P2" s="30"/>
      <c r="Q2" s="30"/>
    </row>
    <row r="3" spans="2:17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135"/>
      <c r="K3" s="135"/>
      <c r="L3" s="135"/>
      <c r="M3" s="135"/>
      <c r="N3" s="135"/>
      <c r="O3" s="135"/>
      <c r="P3" s="147"/>
      <c r="Q3" s="29"/>
    </row>
    <row r="4" spans="2:17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135"/>
      <c r="K4" s="148"/>
      <c r="L4" s="135"/>
      <c r="M4" s="149"/>
      <c r="N4" s="149"/>
      <c r="O4" s="149"/>
      <c r="P4" s="136"/>
    </row>
    <row r="5" spans="2:17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147"/>
      <c r="K5" s="150"/>
      <c r="L5" s="136"/>
      <c r="M5" s="147"/>
      <c r="N5" s="136"/>
      <c r="O5" s="136"/>
      <c r="P5" s="136"/>
      <c r="Q5" s="31"/>
    </row>
    <row r="6" spans="2:17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J6" s="147"/>
      <c r="K6" s="151"/>
      <c r="L6" s="136"/>
      <c r="M6" s="147"/>
      <c r="N6" s="136"/>
      <c r="O6" s="136"/>
      <c r="P6" s="136"/>
      <c r="Q6" s="31"/>
    </row>
    <row r="7" spans="2:17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J7" s="147"/>
      <c r="K7" s="151"/>
      <c r="L7" s="136"/>
      <c r="M7" s="147"/>
      <c r="N7" s="136"/>
      <c r="O7" s="136"/>
      <c r="P7" s="136"/>
      <c r="Q7" s="31"/>
    </row>
    <row r="8" spans="2:17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J8" s="147"/>
      <c r="K8" s="151"/>
      <c r="L8" s="136"/>
      <c r="M8" s="147"/>
      <c r="N8" s="136"/>
      <c r="O8" s="136"/>
      <c r="P8" s="136"/>
      <c r="Q8" s="31"/>
    </row>
    <row r="9" spans="2:17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J9" s="147"/>
      <c r="K9" s="151"/>
      <c r="L9" s="136"/>
      <c r="M9" s="147"/>
      <c r="N9" s="136"/>
      <c r="O9" s="136"/>
      <c r="P9" s="136"/>
      <c r="Q9" s="31"/>
    </row>
    <row r="10" spans="2:17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J10" s="147"/>
      <c r="K10" s="151"/>
      <c r="L10" s="136"/>
      <c r="M10" s="147"/>
      <c r="N10" s="136"/>
      <c r="O10" s="136"/>
      <c r="P10" s="136"/>
      <c r="Q10" s="31"/>
    </row>
    <row r="11" spans="2:17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J11" s="147"/>
      <c r="K11" s="151"/>
      <c r="L11" s="136"/>
      <c r="M11" s="147"/>
      <c r="N11" s="136"/>
      <c r="O11" s="136"/>
      <c r="P11" s="136"/>
      <c r="Q11" s="31"/>
    </row>
    <row r="12" spans="2:17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J12" s="147"/>
      <c r="K12" s="152"/>
      <c r="L12" s="136"/>
      <c r="M12" s="147"/>
      <c r="N12" s="136"/>
      <c r="O12" s="136"/>
      <c r="P12" s="136"/>
      <c r="Q12" s="31"/>
    </row>
    <row r="13" spans="2:17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J13" s="147"/>
      <c r="K13" s="153"/>
      <c r="L13" s="136"/>
      <c r="M13" s="147"/>
      <c r="N13" s="136"/>
      <c r="O13" s="136"/>
      <c r="P13" s="136"/>
      <c r="Q13" s="31"/>
    </row>
    <row r="14" spans="2:17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J14" s="147"/>
      <c r="K14" s="153"/>
      <c r="L14" s="136"/>
      <c r="M14" s="136"/>
      <c r="N14" s="136"/>
      <c r="O14" s="136"/>
      <c r="P14" s="136"/>
    </row>
    <row r="15" spans="2:17">
      <c r="J15" s="147"/>
      <c r="K15" s="153"/>
      <c r="L15" s="136"/>
      <c r="M15" s="136"/>
      <c r="N15" s="136"/>
      <c r="O15" s="136"/>
      <c r="P15" s="136"/>
    </row>
    <row r="16" spans="2:17">
      <c r="B16" s="40"/>
      <c r="C16" s="40"/>
      <c r="D16" s="40"/>
      <c r="E16" s="40"/>
      <c r="F16" s="40"/>
      <c r="G16" s="40"/>
      <c r="H16" s="40"/>
      <c r="J16" s="147"/>
      <c r="K16" s="153"/>
      <c r="L16" s="136"/>
      <c r="M16" s="136"/>
      <c r="N16" s="136"/>
      <c r="O16" s="136"/>
      <c r="P16" s="136"/>
    </row>
    <row r="17" spans="2:18" ht="26.25">
      <c r="B17" s="316" t="s">
        <v>4</v>
      </c>
      <c r="C17" s="317"/>
      <c r="D17" s="317"/>
      <c r="E17" s="317"/>
      <c r="F17" s="317"/>
      <c r="G17" s="317"/>
      <c r="H17" s="318"/>
      <c r="J17" s="154"/>
      <c r="K17" s="154"/>
      <c r="L17" s="154"/>
      <c r="M17" s="154"/>
      <c r="N17" s="154"/>
      <c r="O17" s="154"/>
      <c r="P17" s="154"/>
      <c r="Q17" s="55"/>
      <c r="R17" s="55"/>
    </row>
    <row r="18" spans="2:18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136"/>
      <c r="K18" s="153"/>
      <c r="L18" s="136"/>
      <c r="M18" s="136"/>
      <c r="N18" s="136"/>
      <c r="O18" s="136"/>
      <c r="P18" s="136"/>
    </row>
    <row r="19" spans="2:18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136"/>
      <c r="K19" s="155"/>
      <c r="L19" s="156"/>
      <c r="M19" s="157"/>
      <c r="N19" s="157"/>
      <c r="O19" s="157"/>
      <c r="P19" s="158"/>
    </row>
    <row r="20" spans="2:18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136"/>
      <c r="K20" s="159"/>
      <c r="L20" s="159"/>
      <c r="M20" s="159"/>
      <c r="N20" s="159"/>
      <c r="O20" s="160"/>
      <c r="P20" s="161"/>
    </row>
    <row r="21" spans="2:18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136"/>
      <c r="K21" s="136"/>
      <c r="L21" s="136"/>
      <c r="M21" s="136"/>
      <c r="N21" s="136"/>
      <c r="O21" s="136"/>
      <c r="P21" s="136"/>
    </row>
    <row r="22" spans="2:18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136"/>
      <c r="K22" s="136"/>
      <c r="L22" s="136"/>
      <c r="M22" s="136"/>
      <c r="N22" s="136"/>
      <c r="O22" s="136"/>
      <c r="P22" s="136"/>
    </row>
    <row r="23" spans="2:18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</row>
    <row r="24" spans="2:18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</row>
    <row r="25" spans="2:18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</row>
    <row r="26" spans="2:18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</row>
    <row r="27" spans="2:18">
      <c r="B27" s="111" t="s">
        <v>170</v>
      </c>
      <c r="C27" s="116" t="s">
        <v>173</v>
      </c>
      <c r="D27" s="112">
        <v>22</v>
      </c>
      <c r="E27" s="117">
        <v>36668</v>
      </c>
      <c r="F27" s="112" t="s">
        <v>176</v>
      </c>
      <c r="G27" s="112">
        <v>3167729497</v>
      </c>
      <c r="H27" s="112">
        <v>975852431</v>
      </c>
    </row>
    <row r="28" spans="2:18">
      <c r="B28" s="111" t="s">
        <v>171</v>
      </c>
      <c r="C28" s="116" t="s">
        <v>174</v>
      </c>
      <c r="D28" s="118">
        <v>21</v>
      </c>
      <c r="E28" s="117">
        <v>37084</v>
      </c>
      <c r="F28" s="112" t="s">
        <v>177</v>
      </c>
      <c r="G28" s="112">
        <v>3112452233</v>
      </c>
      <c r="H28" s="112">
        <v>94489362</v>
      </c>
    </row>
    <row r="29" spans="2:18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</row>
    <row r="30" spans="2:18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</row>
    <row r="31" spans="2:18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</row>
    <row r="32" spans="2:18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</row>
    <row r="33" spans="2:8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</row>
    <row r="37" spans="2:8">
      <c r="B37" s="305" t="s">
        <v>17</v>
      </c>
      <c r="C37" s="329"/>
      <c r="D37" s="329"/>
      <c r="E37" s="329"/>
      <c r="F37" s="329"/>
      <c r="G37" s="329"/>
      <c r="H37" s="330"/>
    </row>
    <row r="38" spans="2:8">
      <c r="B38" s="66" t="s">
        <v>158</v>
      </c>
      <c r="C38" s="32" t="s">
        <v>73</v>
      </c>
      <c r="D38" s="20" t="s">
        <v>13</v>
      </c>
      <c r="E38" s="331" t="s">
        <v>24</v>
      </c>
      <c r="F38" s="304"/>
      <c r="G38" s="304"/>
      <c r="H38" s="332"/>
    </row>
    <row r="39" spans="2:8">
      <c r="B39" s="133" t="s">
        <v>166</v>
      </c>
      <c r="C39" s="63">
        <v>54</v>
      </c>
      <c r="D39" s="86">
        <v>2</v>
      </c>
      <c r="E39" s="162"/>
      <c r="F39" s="257">
        <v>10000</v>
      </c>
      <c r="G39" s="87"/>
      <c r="H39" s="88"/>
    </row>
    <row r="40" spans="2:8">
      <c r="B40" s="90"/>
      <c r="C40" s="64">
        <v>29</v>
      </c>
      <c r="D40" s="86">
        <v>5</v>
      </c>
      <c r="E40" s="162"/>
      <c r="F40" s="257">
        <v>15000</v>
      </c>
      <c r="G40" s="87"/>
      <c r="H40" s="88"/>
    </row>
    <row r="41" spans="2:8">
      <c r="B41" s="90"/>
      <c r="C41" s="64">
        <v>87</v>
      </c>
      <c r="D41" s="86">
        <v>1</v>
      </c>
      <c r="E41" s="162"/>
      <c r="F41" s="257">
        <v>15000</v>
      </c>
      <c r="G41" s="87"/>
      <c r="H41" s="88"/>
    </row>
    <row r="42" spans="2:8">
      <c r="B42" s="90"/>
      <c r="C42" s="64">
        <v>36</v>
      </c>
      <c r="D42" s="86">
        <v>3</v>
      </c>
      <c r="E42" s="162"/>
      <c r="F42" s="257">
        <v>22500</v>
      </c>
      <c r="G42" s="87"/>
      <c r="H42" s="88"/>
    </row>
    <row r="43" spans="2:8">
      <c r="B43" s="91"/>
      <c r="C43" s="65">
        <v>89</v>
      </c>
      <c r="D43" s="86">
        <v>7</v>
      </c>
      <c r="E43" s="162"/>
      <c r="F43" s="257">
        <v>7000</v>
      </c>
      <c r="G43" s="87"/>
      <c r="H43" s="88"/>
    </row>
    <row r="44" spans="2:8">
      <c r="B44" s="40"/>
      <c r="C44" s="40"/>
      <c r="D44" s="40"/>
      <c r="E44" s="40"/>
      <c r="F44" s="40"/>
      <c r="G44" s="40"/>
      <c r="H44" s="40"/>
    </row>
    <row r="45" spans="2:8">
      <c r="B45" s="300" t="s">
        <v>16</v>
      </c>
      <c r="C45" s="327"/>
      <c r="D45" s="327"/>
      <c r="E45" s="327"/>
      <c r="F45" s="327"/>
      <c r="G45" s="327"/>
      <c r="H45" s="328"/>
    </row>
    <row r="46" spans="2:8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>
      <c r="B47" s="105" t="s">
        <v>197</v>
      </c>
      <c r="C47" s="132">
        <v>5000</v>
      </c>
      <c r="D47" s="38" t="s">
        <v>60</v>
      </c>
      <c r="E47" s="86" t="s">
        <v>61</v>
      </c>
      <c r="F47" s="87"/>
      <c r="G47" s="87"/>
      <c r="H47" s="88"/>
    </row>
    <row r="48" spans="2:8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</row>
    <row r="49" spans="2:8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</row>
    <row r="50" spans="2:8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</row>
    <row r="51" spans="2:8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</row>
    <row r="52" spans="2:8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</row>
    <row r="53" spans="2:8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8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8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8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</row>
    <row r="57" spans="2:8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8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8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8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8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8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8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8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>
      <c r="B68" s="40"/>
      <c r="C68" s="40"/>
      <c r="D68" s="40"/>
      <c r="E68" s="40"/>
      <c r="F68" s="40"/>
      <c r="G68" s="40"/>
      <c r="H68" s="40"/>
    </row>
    <row r="69" spans="2:8">
      <c r="B69" s="306" t="s">
        <v>12</v>
      </c>
      <c r="C69" s="312"/>
      <c r="D69" s="312"/>
      <c r="E69" s="312"/>
      <c r="F69" s="312"/>
      <c r="G69" s="312"/>
      <c r="H69" s="313"/>
    </row>
    <row r="70" spans="2:8">
      <c r="B70" s="307" t="s">
        <v>76</v>
      </c>
      <c r="C70" s="319"/>
      <c r="D70" s="319"/>
      <c r="E70" s="319"/>
      <c r="F70" s="319"/>
      <c r="G70" s="319"/>
      <c r="H70" s="320"/>
    </row>
    <row r="71" spans="2:8">
      <c r="B71" s="321" t="s">
        <v>162</v>
      </c>
      <c r="C71" s="322"/>
      <c r="D71" s="322"/>
      <c r="E71" s="322"/>
      <c r="F71" s="322"/>
      <c r="G71" s="322"/>
      <c r="H71" s="323"/>
    </row>
    <row r="72" spans="2:8">
      <c r="B72" s="321" t="s">
        <v>163</v>
      </c>
      <c r="C72" s="322"/>
      <c r="D72" s="322"/>
      <c r="E72" s="322"/>
      <c r="F72" s="322"/>
      <c r="G72" s="322"/>
      <c r="H72" s="323"/>
    </row>
    <row r="74" spans="2:8">
      <c r="B74" s="324" t="s">
        <v>74</v>
      </c>
      <c r="C74" s="325"/>
      <c r="D74" s="325"/>
      <c r="E74" s="325"/>
      <c r="F74" s="325"/>
      <c r="G74" s="325"/>
      <c r="H74" s="326"/>
    </row>
    <row r="75" spans="2:8">
      <c r="B75" s="53" t="s">
        <v>75</v>
      </c>
      <c r="C75" s="54" t="s">
        <v>76</v>
      </c>
      <c r="D75" s="39" t="s">
        <v>51</v>
      </c>
      <c r="E75" s="39" t="s">
        <v>55</v>
      </c>
      <c r="F75" s="94" t="s">
        <v>54</v>
      </c>
      <c r="G75" s="95"/>
      <c r="H75" s="95"/>
    </row>
    <row r="76" spans="2:8">
      <c r="B76" s="119" t="s">
        <v>162</v>
      </c>
      <c r="C76" s="43">
        <v>1</v>
      </c>
      <c r="D76" s="43" t="s">
        <v>101</v>
      </c>
      <c r="E76" s="43" t="s">
        <v>102</v>
      </c>
      <c r="F76" s="92">
        <v>44811</v>
      </c>
      <c r="G76" s="93"/>
      <c r="H76" s="93"/>
    </row>
    <row r="77" spans="2:8">
      <c r="B77" s="119" t="s">
        <v>163</v>
      </c>
      <c r="C77" s="43">
        <v>2</v>
      </c>
      <c r="D77" s="43" t="s">
        <v>103</v>
      </c>
      <c r="E77" s="43" t="s">
        <v>104</v>
      </c>
      <c r="F77" s="92">
        <v>44788</v>
      </c>
      <c r="G77" s="93"/>
      <c r="H77" s="93"/>
    </row>
  </sheetData>
  <mergeCells count="10">
    <mergeCell ref="B72:H72"/>
    <mergeCell ref="B74:H74"/>
    <mergeCell ref="B45:H45"/>
    <mergeCell ref="B37:H37"/>
    <mergeCell ref="E38:H38"/>
    <mergeCell ref="B2:H2"/>
    <mergeCell ref="B17:H17"/>
    <mergeCell ref="B69:H69"/>
    <mergeCell ref="B70:H70"/>
    <mergeCell ref="B71:H71"/>
  </mergeCells>
  <phoneticPr fontId="27" type="noConversion"/>
  <pageMargins left="1" right="1" top="1" bottom="1" header="0.5" footer="0.5"/>
  <pageSetup paperSize="9" scale="4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B015-8DBC-491E-9BCB-C2CC542D1DD0}">
  <dimension ref="B1:Q30"/>
  <sheetViews>
    <sheetView workbookViewId="0">
      <selection activeCell="L23" sqref="L23"/>
    </sheetView>
  </sheetViews>
  <sheetFormatPr baseColWidth="10" defaultRowHeight="15"/>
  <cols>
    <col min="4" max="4" width="16.42578125" customWidth="1"/>
    <col min="6" max="6" width="11.42578125" customWidth="1"/>
    <col min="7" max="7" width="15" customWidth="1"/>
    <col min="8" max="9" width="13.7109375" customWidth="1"/>
  </cols>
  <sheetData>
    <row r="1" spans="2:17" ht="15.75" thickBot="1"/>
    <row r="2" spans="2:17" ht="15.75" thickBot="1">
      <c r="I2" s="394" t="s">
        <v>251</v>
      </c>
      <c r="J2" s="393"/>
    </row>
    <row r="4" spans="2:17">
      <c r="B4" s="343" t="s">
        <v>229</v>
      </c>
      <c r="C4" s="334"/>
      <c r="D4" s="334"/>
      <c r="E4" s="334"/>
      <c r="F4" s="334"/>
      <c r="G4" s="334"/>
      <c r="H4" s="335"/>
      <c r="K4" s="344" t="s">
        <v>230</v>
      </c>
      <c r="L4" s="334"/>
      <c r="M4" s="334"/>
      <c r="N4" s="334"/>
      <c r="O4" s="334"/>
      <c r="P4" s="334"/>
      <c r="Q4" s="335"/>
    </row>
    <row r="5" spans="2:17">
      <c r="B5" s="276" t="s">
        <v>73</v>
      </c>
      <c r="C5" s="277" t="s">
        <v>43</v>
      </c>
      <c r="D5" s="278" t="s">
        <v>44</v>
      </c>
      <c r="E5" s="345" t="s">
        <v>50</v>
      </c>
      <c r="F5" s="334"/>
      <c r="G5" s="334"/>
      <c r="H5" s="335"/>
      <c r="K5" s="276" t="s">
        <v>231</v>
      </c>
      <c r="L5" s="279" t="s">
        <v>73</v>
      </c>
      <c r="M5" s="277" t="s">
        <v>13</v>
      </c>
      <c r="N5" s="345" t="s">
        <v>24</v>
      </c>
      <c r="O5" s="334"/>
      <c r="P5" s="334"/>
      <c r="Q5" s="335"/>
    </row>
    <row r="6" spans="2:17">
      <c r="B6" s="280">
        <v>54</v>
      </c>
      <c r="C6" s="281">
        <v>5000</v>
      </c>
      <c r="D6" s="282" t="s">
        <v>60</v>
      </c>
      <c r="E6" s="342" t="s">
        <v>61</v>
      </c>
      <c r="F6" s="334"/>
      <c r="G6" s="334"/>
      <c r="H6" s="335"/>
      <c r="K6" s="346">
        <v>344</v>
      </c>
      <c r="L6" s="282">
        <v>54</v>
      </c>
      <c r="M6" s="282">
        <v>2</v>
      </c>
      <c r="N6" s="333">
        <v>10000</v>
      </c>
      <c r="O6" s="334"/>
      <c r="P6" s="334"/>
      <c r="Q6" s="335"/>
    </row>
    <row r="7" spans="2:17">
      <c r="B7" s="280">
        <v>29</v>
      </c>
      <c r="C7" s="281">
        <v>3000</v>
      </c>
      <c r="D7" s="282" t="s">
        <v>105</v>
      </c>
      <c r="E7" s="342" t="s">
        <v>36</v>
      </c>
      <c r="F7" s="334"/>
      <c r="G7" s="334"/>
      <c r="H7" s="335"/>
      <c r="K7" s="347"/>
      <c r="L7" s="282">
        <v>29</v>
      </c>
      <c r="M7" s="282">
        <v>5</v>
      </c>
      <c r="N7" s="333">
        <v>15000</v>
      </c>
      <c r="O7" s="334"/>
      <c r="P7" s="334"/>
      <c r="Q7" s="335"/>
    </row>
    <row r="8" spans="2:17">
      <c r="B8" s="280">
        <v>87</v>
      </c>
      <c r="C8" s="281">
        <v>15000</v>
      </c>
      <c r="D8" s="282" t="s">
        <v>106</v>
      </c>
      <c r="E8" s="342" t="s">
        <v>107</v>
      </c>
      <c r="F8" s="334"/>
      <c r="G8" s="334"/>
      <c r="H8" s="335"/>
      <c r="K8" s="347"/>
      <c r="L8" s="282">
        <v>87</v>
      </c>
      <c r="M8" s="282">
        <v>1</v>
      </c>
      <c r="N8" s="333">
        <v>15000</v>
      </c>
      <c r="O8" s="334"/>
      <c r="P8" s="334"/>
      <c r="Q8" s="335"/>
    </row>
    <row r="9" spans="2:17">
      <c r="B9" s="280">
        <v>36</v>
      </c>
      <c r="C9" s="281">
        <v>7500</v>
      </c>
      <c r="D9" s="282" t="s">
        <v>108</v>
      </c>
      <c r="E9" s="342" t="s">
        <v>29</v>
      </c>
      <c r="F9" s="334"/>
      <c r="G9" s="334"/>
      <c r="H9" s="335"/>
      <c r="K9" s="347"/>
      <c r="L9" s="282">
        <v>36</v>
      </c>
      <c r="M9" s="282">
        <v>3</v>
      </c>
      <c r="N9" s="333">
        <v>22500</v>
      </c>
      <c r="O9" s="334"/>
      <c r="P9" s="334"/>
      <c r="Q9" s="335"/>
    </row>
    <row r="10" spans="2:17">
      <c r="B10" s="280">
        <v>89</v>
      </c>
      <c r="C10" s="281">
        <v>1000</v>
      </c>
      <c r="D10" s="282" t="s">
        <v>109</v>
      </c>
      <c r="E10" s="342" t="s">
        <v>45</v>
      </c>
      <c r="F10" s="334"/>
      <c r="G10" s="334"/>
      <c r="H10" s="335"/>
      <c r="K10" s="348"/>
      <c r="L10" s="282">
        <v>89</v>
      </c>
      <c r="M10" s="282">
        <v>7</v>
      </c>
      <c r="N10" s="333">
        <v>7000</v>
      </c>
      <c r="O10" s="334"/>
      <c r="P10" s="334"/>
      <c r="Q10" s="335"/>
    </row>
    <row r="11" spans="2:17">
      <c r="B11" s="282"/>
      <c r="C11" s="282"/>
      <c r="D11" s="282"/>
      <c r="E11" s="342"/>
      <c r="F11" s="334"/>
      <c r="G11" s="334"/>
      <c r="H11" s="335"/>
    </row>
    <row r="13" spans="2:17">
      <c r="G13" s="336" t="s">
        <v>232</v>
      </c>
      <c r="H13" s="337"/>
      <c r="I13" s="337"/>
      <c r="J13" s="337"/>
      <c r="K13" s="337"/>
      <c r="L13" s="337"/>
      <c r="M13" s="337"/>
      <c r="N13" s="338"/>
    </row>
    <row r="14" spans="2:17">
      <c r="G14" s="336" t="s">
        <v>233</v>
      </c>
      <c r="H14" s="337"/>
      <c r="I14" s="337"/>
      <c r="J14" s="337"/>
      <c r="K14" s="337"/>
      <c r="L14" s="337"/>
      <c r="M14" s="337"/>
      <c r="N14" s="338"/>
    </row>
    <row r="15" spans="2:17">
      <c r="G15" s="283" t="s">
        <v>234</v>
      </c>
      <c r="H15" s="284" t="s">
        <v>235</v>
      </c>
      <c r="I15" s="285" t="s">
        <v>236</v>
      </c>
      <c r="J15" s="285" t="s">
        <v>237</v>
      </c>
      <c r="K15" s="339" t="s">
        <v>238</v>
      </c>
      <c r="L15" s="340"/>
      <c r="M15" s="340"/>
      <c r="N15" s="341"/>
    </row>
    <row r="16" spans="2:17">
      <c r="G16" s="280">
        <v>54</v>
      </c>
      <c r="H16" s="286">
        <v>54</v>
      </c>
      <c r="I16" s="287" t="s">
        <v>61</v>
      </c>
      <c r="J16" s="288">
        <v>5000</v>
      </c>
      <c r="K16" s="333">
        <v>10000</v>
      </c>
      <c r="L16" s="334"/>
      <c r="M16" s="334"/>
      <c r="N16" s="335"/>
    </row>
    <row r="17" spans="7:14">
      <c r="G17" s="280">
        <v>29</v>
      </c>
      <c r="H17" s="286">
        <v>29</v>
      </c>
      <c r="I17" s="287" t="s">
        <v>36</v>
      </c>
      <c r="J17" s="288">
        <v>3000</v>
      </c>
      <c r="K17" s="333">
        <v>15000</v>
      </c>
      <c r="L17" s="334"/>
      <c r="M17" s="334"/>
      <c r="N17" s="335"/>
    </row>
    <row r="18" spans="7:14">
      <c r="G18" s="280">
        <v>87</v>
      </c>
      <c r="H18" s="286">
        <v>87</v>
      </c>
      <c r="I18" s="287" t="s">
        <v>107</v>
      </c>
      <c r="J18" s="288">
        <v>15000</v>
      </c>
      <c r="K18" s="333">
        <v>15000</v>
      </c>
      <c r="L18" s="334"/>
      <c r="M18" s="334"/>
      <c r="N18" s="335"/>
    </row>
    <row r="19" spans="7:14">
      <c r="G19" s="280">
        <v>36</v>
      </c>
      <c r="H19" s="286">
        <v>36</v>
      </c>
      <c r="I19" s="287" t="s">
        <v>29</v>
      </c>
      <c r="J19" s="288">
        <v>7500</v>
      </c>
      <c r="K19" s="333">
        <v>22500</v>
      </c>
      <c r="L19" s="334"/>
      <c r="M19" s="334"/>
      <c r="N19" s="335"/>
    </row>
    <row r="20" spans="7:14">
      <c r="G20" s="280">
        <v>89</v>
      </c>
      <c r="H20" s="286">
        <v>89</v>
      </c>
      <c r="I20" s="287" t="s">
        <v>45</v>
      </c>
      <c r="J20" s="288">
        <v>1000</v>
      </c>
      <c r="K20" s="333">
        <v>7000</v>
      </c>
      <c r="L20" s="334"/>
      <c r="M20" s="334"/>
      <c r="N20" s="335"/>
    </row>
    <row r="21" spans="7:14" ht="15.75" thickBot="1"/>
    <row r="22" spans="7:14" ht="15.75" thickBot="1">
      <c r="I22" s="395" t="s">
        <v>252</v>
      </c>
      <c r="J22" s="396"/>
    </row>
    <row r="24" spans="7:14">
      <c r="I24" s="397" t="s">
        <v>253</v>
      </c>
      <c r="J24" s="397"/>
    </row>
    <row r="25" spans="7:14">
      <c r="I25" s="398" t="s">
        <v>73</v>
      </c>
      <c r="J25" s="398"/>
    </row>
    <row r="26" spans="7:14">
      <c r="I26" s="399">
        <v>54</v>
      </c>
      <c r="J26" s="399"/>
    </row>
    <row r="27" spans="7:14">
      <c r="I27" s="399">
        <v>29</v>
      </c>
      <c r="J27" s="399"/>
    </row>
    <row r="28" spans="7:14">
      <c r="I28" s="399">
        <v>87</v>
      </c>
      <c r="J28" s="399"/>
    </row>
    <row r="29" spans="7:14">
      <c r="I29" s="399">
        <v>36</v>
      </c>
      <c r="J29" s="399"/>
    </row>
    <row r="30" spans="7:14">
      <c r="I30" s="399">
        <v>89</v>
      </c>
      <c r="J30" s="399"/>
    </row>
  </sheetData>
  <mergeCells count="33">
    <mergeCell ref="I26:J26"/>
    <mergeCell ref="I27:J27"/>
    <mergeCell ref="I28:J28"/>
    <mergeCell ref="I29:J29"/>
    <mergeCell ref="I30:J30"/>
    <mergeCell ref="I2:J2"/>
    <mergeCell ref="I22:J22"/>
    <mergeCell ref="I24:J24"/>
    <mergeCell ref="I25:J25"/>
    <mergeCell ref="E11:H11"/>
    <mergeCell ref="B4:H4"/>
    <mergeCell ref="K4:Q4"/>
    <mergeCell ref="E5:H5"/>
    <mergeCell ref="N5:Q5"/>
    <mergeCell ref="E6:H6"/>
    <mergeCell ref="K6:K10"/>
    <mergeCell ref="N6:Q6"/>
    <mergeCell ref="E7:H7"/>
    <mergeCell ref="N7:Q7"/>
    <mergeCell ref="E8:H8"/>
    <mergeCell ref="N8:Q8"/>
    <mergeCell ref="E9:H9"/>
    <mergeCell ref="N9:Q9"/>
    <mergeCell ref="E10:H10"/>
    <mergeCell ref="N10:Q10"/>
    <mergeCell ref="K19:N19"/>
    <mergeCell ref="K20:N20"/>
    <mergeCell ref="G13:N13"/>
    <mergeCell ref="G14:N14"/>
    <mergeCell ref="K15:N15"/>
    <mergeCell ref="K16:N16"/>
    <mergeCell ref="K17:N17"/>
    <mergeCell ref="K18:N1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4277-92BB-4D7D-8095-6364A7798943}">
  <dimension ref="B3:Q18"/>
  <sheetViews>
    <sheetView tabSelected="1" workbookViewId="0">
      <selection activeCell="L24" sqref="L24"/>
    </sheetView>
  </sheetViews>
  <sheetFormatPr baseColWidth="10" defaultRowHeight="15"/>
  <cols>
    <col min="5" max="5" width="28.42578125" customWidth="1"/>
    <col min="7" max="7" width="15.5703125" customWidth="1"/>
    <col min="10" max="10" width="28.5703125" customWidth="1"/>
  </cols>
  <sheetData>
    <row r="3" spans="2:17">
      <c r="B3" s="303" t="s">
        <v>239</v>
      </c>
      <c r="C3" s="334"/>
      <c r="D3" s="334"/>
      <c r="E3" s="334"/>
      <c r="F3" s="334"/>
      <c r="G3" s="334"/>
      <c r="H3" s="335"/>
      <c r="K3" s="306" t="s">
        <v>240</v>
      </c>
      <c r="L3" s="334"/>
      <c r="M3" s="334"/>
      <c r="N3" s="334"/>
      <c r="O3" s="334"/>
      <c r="P3" s="334"/>
      <c r="Q3" s="335"/>
    </row>
    <row r="4" spans="2:17">
      <c r="B4" s="276" t="s">
        <v>75</v>
      </c>
      <c r="C4" s="279" t="s">
        <v>76</v>
      </c>
      <c r="D4" s="277" t="s">
        <v>51</v>
      </c>
      <c r="E4" s="277" t="s">
        <v>55</v>
      </c>
      <c r="F4" s="352" t="s">
        <v>54</v>
      </c>
      <c r="G4" s="334"/>
      <c r="H4" s="335"/>
      <c r="K4" s="353" t="s">
        <v>76</v>
      </c>
      <c r="L4" s="334"/>
      <c r="M4" s="334"/>
      <c r="N4" s="334"/>
      <c r="O4" s="334"/>
      <c r="P4" s="334"/>
      <c r="Q4" s="335"/>
    </row>
    <row r="5" spans="2:17">
      <c r="B5" s="289" t="s">
        <v>241</v>
      </c>
      <c r="C5" s="282">
        <v>1</v>
      </c>
      <c r="D5" s="290" t="s">
        <v>101</v>
      </c>
      <c r="E5" s="282" t="s">
        <v>102</v>
      </c>
      <c r="F5" s="351">
        <v>44811</v>
      </c>
      <c r="G5" s="334"/>
      <c r="H5" s="335"/>
      <c r="K5" s="342">
        <v>1</v>
      </c>
      <c r="L5" s="334"/>
      <c r="M5" s="334"/>
      <c r="N5" s="334"/>
      <c r="O5" s="334"/>
      <c r="P5" s="334"/>
      <c r="Q5" s="335"/>
    </row>
    <row r="6" spans="2:17">
      <c r="B6" s="289" t="s">
        <v>242</v>
      </c>
      <c r="C6" s="282">
        <v>2</v>
      </c>
      <c r="D6" s="290" t="s">
        <v>103</v>
      </c>
      <c r="E6" s="282" t="s">
        <v>104</v>
      </c>
      <c r="F6" s="351">
        <v>44788</v>
      </c>
      <c r="G6" s="334"/>
      <c r="H6" s="335"/>
      <c r="K6" s="342">
        <v>2</v>
      </c>
      <c r="L6" s="334"/>
      <c r="M6" s="334"/>
      <c r="N6" s="334"/>
      <c r="O6" s="334"/>
      <c r="P6" s="334"/>
      <c r="Q6" s="335"/>
    </row>
    <row r="7" spans="2:17">
      <c r="B7" s="291"/>
      <c r="C7" s="282"/>
      <c r="D7" s="282"/>
      <c r="E7" s="342"/>
      <c r="F7" s="334"/>
      <c r="G7" s="334"/>
      <c r="H7" s="335"/>
      <c r="K7" s="342"/>
      <c r="L7" s="334"/>
      <c r="M7" s="334"/>
      <c r="N7" s="334"/>
      <c r="O7" s="334"/>
      <c r="P7" s="334"/>
      <c r="Q7" s="335"/>
    </row>
    <row r="11" spans="2:17">
      <c r="G11" s="336" t="s">
        <v>243</v>
      </c>
      <c r="H11" s="337"/>
      <c r="I11" s="337"/>
      <c r="J11" s="337"/>
      <c r="K11" s="337"/>
      <c r="L11" s="337"/>
      <c r="M11" s="337"/>
      <c r="N11" s="338"/>
    </row>
    <row r="12" spans="2:17">
      <c r="G12" s="336" t="s">
        <v>233</v>
      </c>
      <c r="H12" s="337"/>
      <c r="I12" s="337"/>
      <c r="J12" s="337"/>
      <c r="K12" s="337"/>
      <c r="L12" s="337"/>
      <c r="M12" s="337"/>
      <c r="N12" s="338"/>
    </row>
    <row r="13" spans="2:17">
      <c r="G13" s="292" t="s">
        <v>244</v>
      </c>
      <c r="H13" s="293" t="s">
        <v>245</v>
      </c>
      <c r="I13" s="285" t="s">
        <v>246</v>
      </c>
      <c r="J13" s="285" t="s">
        <v>247</v>
      </c>
      <c r="K13" s="349" t="s">
        <v>248</v>
      </c>
      <c r="L13" s="340"/>
      <c r="M13" s="340"/>
      <c r="N13" s="341"/>
    </row>
    <row r="14" spans="2:17">
      <c r="G14" s="289" t="s">
        <v>241</v>
      </c>
      <c r="H14" s="282">
        <v>1</v>
      </c>
      <c r="I14" s="290" t="s">
        <v>101</v>
      </c>
      <c r="J14" s="282" t="s">
        <v>102</v>
      </c>
      <c r="K14" s="350">
        <v>44811</v>
      </c>
      <c r="L14" s="334"/>
      <c r="M14" s="334"/>
      <c r="N14" s="335"/>
    </row>
    <row r="15" spans="2:17">
      <c r="G15" s="289" t="s">
        <v>242</v>
      </c>
      <c r="H15" s="282">
        <v>2</v>
      </c>
      <c r="I15" s="290" t="s">
        <v>103</v>
      </c>
      <c r="J15" s="282" t="s">
        <v>104</v>
      </c>
      <c r="K15" s="350">
        <v>44788</v>
      </c>
      <c r="L15" s="334"/>
      <c r="M15" s="334"/>
      <c r="N15" s="335"/>
    </row>
    <row r="16" spans="2:17">
      <c r="G16" s="280"/>
      <c r="H16" s="286"/>
      <c r="I16" s="287"/>
      <c r="J16" s="288"/>
      <c r="K16" s="333"/>
      <c r="L16" s="334"/>
      <c r="M16" s="334"/>
      <c r="N16" s="335"/>
    </row>
    <row r="17" spans="7:14">
      <c r="G17" s="280"/>
      <c r="H17" s="286"/>
      <c r="I17" s="287"/>
      <c r="J17" s="288"/>
      <c r="K17" s="333"/>
      <c r="L17" s="334"/>
      <c r="M17" s="334"/>
      <c r="N17" s="335"/>
    </row>
    <row r="18" spans="7:14">
      <c r="G18" s="280"/>
      <c r="H18" s="286"/>
      <c r="I18" s="287"/>
      <c r="J18" s="288"/>
      <c r="K18" s="333"/>
      <c r="L18" s="334"/>
      <c r="M18" s="334"/>
      <c r="N18" s="335"/>
    </row>
  </sheetData>
  <mergeCells count="18">
    <mergeCell ref="B3:H3"/>
    <mergeCell ref="K3:Q3"/>
    <mergeCell ref="F4:H4"/>
    <mergeCell ref="K4:Q4"/>
    <mergeCell ref="F5:H5"/>
    <mergeCell ref="K5:Q5"/>
    <mergeCell ref="K18:N18"/>
    <mergeCell ref="F6:H6"/>
    <mergeCell ref="K6:Q6"/>
    <mergeCell ref="E7:H7"/>
    <mergeCell ref="K7:Q7"/>
    <mergeCell ref="G11:N11"/>
    <mergeCell ref="G12:N12"/>
    <mergeCell ref="K13:N13"/>
    <mergeCell ref="K14:N14"/>
    <mergeCell ref="K15:N15"/>
    <mergeCell ref="K16:N16"/>
    <mergeCell ref="K17:N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99D8-AE1E-4EC3-8C23-A4DA5ED9CF7A}">
  <sheetPr>
    <pageSetUpPr fitToPage="1"/>
  </sheetPr>
  <dimension ref="B1:R77"/>
  <sheetViews>
    <sheetView topLeftCell="A25" workbookViewId="0">
      <selection activeCell="E41" sqref="E41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1" width="17.28515625" customWidth="1"/>
    <col min="13" max="13" width="20.140625" customWidth="1"/>
    <col min="14" max="14" width="28" customWidth="1"/>
    <col min="16" max="16" width="9.42578125" customWidth="1"/>
  </cols>
  <sheetData>
    <row r="1" spans="2:17" ht="15.75" thickBot="1"/>
    <row r="2" spans="2:17" ht="27" thickBot="1">
      <c r="B2" s="309" t="s">
        <v>21</v>
      </c>
      <c r="C2" s="298"/>
      <c r="D2" s="298"/>
      <c r="E2" s="298"/>
      <c r="F2" s="310"/>
      <c r="G2" s="310"/>
      <c r="H2" s="311"/>
      <c r="I2" s="28"/>
      <c r="J2" s="354" t="s">
        <v>152</v>
      </c>
      <c r="K2" s="355"/>
      <c r="L2" s="355"/>
      <c r="M2" s="356"/>
      <c r="N2" s="30"/>
      <c r="O2" s="30"/>
      <c r="P2" s="30"/>
      <c r="Q2" s="30"/>
    </row>
    <row r="3" spans="2:17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137"/>
      <c r="K3" s="44"/>
      <c r="L3" s="44"/>
      <c r="M3" s="138"/>
      <c r="N3" s="44"/>
      <c r="O3" s="44"/>
      <c r="P3" s="29"/>
      <c r="Q3" s="29"/>
    </row>
    <row r="4" spans="2:17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137"/>
      <c r="K4" s="51" t="s">
        <v>4</v>
      </c>
      <c r="L4" s="44"/>
      <c r="M4" s="139"/>
      <c r="N4" s="45"/>
      <c r="O4" s="45"/>
    </row>
    <row r="5" spans="2:17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140"/>
      <c r="K5" s="50" t="s">
        <v>110</v>
      </c>
      <c r="M5" s="141"/>
      <c r="Q5" s="31"/>
    </row>
    <row r="6" spans="2:17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J6" s="140"/>
      <c r="K6" s="42">
        <v>19</v>
      </c>
      <c r="M6" s="141"/>
      <c r="Q6" s="31"/>
    </row>
    <row r="7" spans="2:17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J7" s="140"/>
      <c r="K7" s="42">
        <v>45</v>
      </c>
      <c r="M7" s="141"/>
      <c r="Q7" s="31"/>
    </row>
    <row r="8" spans="2:17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J8" s="140"/>
      <c r="K8" s="42">
        <v>21</v>
      </c>
      <c r="M8" s="141"/>
      <c r="Q8" s="31"/>
    </row>
    <row r="9" spans="2:17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J9" s="140"/>
      <c r="K9" s="42">
        <v>32</v>
      </c>
      <c r="M9" s="141"/>
      <c r="Q9" s="31"/>
    </row>
    <row r="10" spans="2:17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J10" s="140"/>
      <c r="K10" s="42">
        <v>22</v>
      </c>
      <c r="M10" s="141"/>
      <c r="Q10" s="31"/>
    </row>
    <row r="11" spans="2:17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J11" s="140"/>
      <c r="K11" s="42">
        <v>46</v>
      </c>
      <c r="M11" s="141"/>
      <c r="Q11" s="31"/>
    </row>
    <row r="12" spans="2:17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J12" s="140"/>
      <c r="K12" s="95"/>
      <c r="M12" s="141"/>
      <c r="Q12" s="31"/>
    </row>
    <row r="13" spans="2:17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J13" s="140"/>
      <c r="K13" s="130"/>
      <c r="M13" s="141"/>
      <c r="Q13" s="31"/>
    </row>
    <row r="14" spans="2:17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J14" s="140"/>
      <c r="K14" s="130"/>
      <c r="M14" s="142"/>
    </row>
    <row r="15" spans="2:17" ht="15.75" thickBot="1">
      <c r="J15" s="143"/>
      <c r="K15" s="144"/>
      <c r="L15" s="145"/>
      <c r="M15" s="146"/>
    </row>
    <row r="16" spans="2:17">
      <c r="B16" s="40"/>
      <c r="C16" s="40"/>
      <c r="D16" s="40"/>
      <c r="E16" s="40"/>
      <c r="F16" s="40"/>
      <c r="G16" s="40"/>
      <c r="H16" s="40"/>
      <c r="J16" s="29"/>
      <c r="K16" s="31"/>
    </row>
    <row r="17" spans="2:18" ht="26.25">
      <c r="B17" s="316" t="s">
        <v>4</v>
      </c>
      <c r="C17" s="317"/>
      <c r="D17" s="317"/>
      <c r="E17" s="317"/>
      <c r="F17" s="317"/>
      <c r="G17" s="317"/>
      <c r="H17" s="318"/>
      <c r="J17" s="357" t="s">
        <v>156</v>
      </c>
      <c r="K17" s="358"/>
      <c r="L17" s="358"/>
      <c r="M17" s="358"/>
      <c r="N17" s="358"/>
      <c r="O17" s="358"/>
      <c r="P17" s="359"/>
      <c r="Q17" s="55"/>
      <c r="R17" s="55"/>
    </row>
    <row r="18" spans="2:18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56"/>
      <c r="K18" s="31"/>
      <c r="P18" s="57"/>
    </row>
    <row r="19" spans="2:18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56"/>
      <c r="K19" s="53" t="s">
        <v>75</v>
      </c>
      <c r="L19" s="54" t="s">
        <v>76</v>
      </c>
      <c r="M19" s="39" t="s">
        <v>51</v>
      </c>
      <c r="N19" s="39" t="s">
        <v>55</v>
      </c>
      <c r="O19" s="39" t="s">
        <v>54</v>
      </c>
      <c r="P19" s="58"/>
    </row>
    <row r="20" spans="2:18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56"/>
      <c r="K20" s="43">
        <v>2</v>
      </c>
      <c r="L20" s="43">
        <v>1</v>
      </c>
      <c r="M20" s="43" t="s">
        <v>101</v>
      </c>
      <c r="N20" s="43" t="s">
        <v>102</v>
      </c>
      <c r="O20" s="41">
        <v>44811</v>
      </c>
      <c r="P20" s="59"/>
    </row>
    <row r="21" spans="2:18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60"/>
      <c r="K21" s="52"/>
      <c r="L21" s="52"/>
      <c r="M21" s="52"/>
      <c r="N21" s="52"/>
      <c r="O21" s="52"/>
      <c r="P21" s="61"/>
    </row>
    <row r="22" spans="2:18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136"/>
      <c r="K22" s="136"/>
      <c r="L22" s="136"/>
      <c r="M22" s="136"/>
      <c r="N22" s="136"/>
      <c r="O22" s="136"/>
      <c r="P22" s="136"/>
    </row>
    <row r="23" spans="2:18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</row>
    <row r="24" spans="2:18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</row>
    <row r="25" spans="2:18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</row>
    <row r="26" spans="2:18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</row>
    <row r="27" spans="2:18">
      <c r="B27" s="111" t="s">
        <v>170</v>
      </c>
      <c r="C27" s="116" t="s">
        <v>173</v>
      </c>
      <c r="D27" s="112">
        <v>22</v>
      </c>
      <c r="E27" s="117">
        <v>36668</v>
      </c>
      <c r="F27" s="112" t="s">
        <v>176</v>
      </c>
      <c r="G27" s="112">
        <v>3167729497</v>
      </c>
      <c r="H27" s="112">
        <v>975852431</v>
      </c>
    </row>
    <row r="28" spans="2:18">
      <c r="B28" s="111" t="s">
        <v>171</v>
      </c>
      <c r="C28" s="116" t="s">
        <v>174</v>
      </c>
      <c r="D28" s="118">
        <v>21</v>
      </c>
      <c r="E28" s="117">
        <v>37084</v>
      </c>
      <c r="F28" s="112" t="s">
        <v>177</v>
      </c>
      <c r="G28" s="112">
        <v>3112452233</v>
      </c>
      <c r="H28" s="112">
        <v>94489362</v>
      </c>
    </row>
    <row r="29" spans="2:18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</row>
    <row r="30" spans="2:18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</row>
    <row r="31" spans="2:18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</row>
    <row r="32" spans="2:18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</row>
    <row r="33" spans="2:8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</row>
    <row r="37" spans="2:8">
      <c r="B37" s="305" t="s">
        <v>17</v>
      </c>
      <c r="C37" s="329"/>
      <c r="D37" s="329"/>
      <c r="E37" s="329"/>
      <c r="F37" s="329"/>
      <c r="G37" s="329"/>
      <c r="H37" s="330"/>
    </row>
    <row r="38" spans="2:8">
      <c r="B38" s="66" t="s">
        <v>158</v>
      </c>
      <c r="C38" s="32" t="s">
        <v>73</v>
      </c>
      <c r="D38" s="20" t="s">
        <v>13</v>
      </c>
      <c r="E38" s="331" t="s">
        <v>24</v>
      </c>
      <c r="F38" s="304"/>
      <c r="G38" s="304"/>
      <c r="H38" s="332"/>
    </row>
    <row r="39" spans="2:8">
      <c r="B39" s="133" t="s">
        <v>166</v>
      </c>
      <c r="C39" s="63">
        <v>54</v>
      </c>
      <c r="D39" s="86">
        <v>2</v>
      </c>
      <c r="E39" s="162"/>
      <c r="F39" s="257">
        <v>10000</v>
      </c>
      <c r="G39" s="87"/>
      <c r="H39" s="88"/>
    </row>
    <row r="40" spans="2:8">
      <c r="B40" s="90"/>
      <c r="C40" s="64">
        <v>29</v>
      </c>
      <c r="D40" s="86">
        <v>5</v>
      </c>
      <c r="E40" s="162"/>
      <c r="F40" s="257">
        <v>15000</v>
      </c>
      <c r="G40" s="87"/>
      <c r="H40" s="88"/>
    </row>
    <row r="41" spans="2:8">
      <c r="B41" s="90"/>
      <c r="C41" s="64">
        <v>87</v>
      </c>
      <c r="D41" s="86">
        <v>1</v>
      </c>
      <c r="E41" s="162"/>
      <c r="F41" s="257">
        <v>15000</v>
      </c>
      <c r="G41" s="87"/>
      <c r="H41" s="88"/>
    </row>
    <row r="42" spans="2:8">
      <c r="B42" s="90"/>
      <c r="C42" s="64">
        <v>36</v>
      </c>
      <c r="D42" s="86">
        <v>3</v>
      </c>
      <c r="E42" s="162"/>
      <c r="F42" s="257">
        <v>22500</v>
      </c>
      <c r="G42" s="87"/>
      <c r="H42" s="88"/>
    </row>
    <row r="43" spans="2:8">
      <c r="B43" s="91"/>
      <c r="C43" s="65">
        <v>89</v>
      </c>
      <c r="D43" s="86">
        <v>7</v>
      </c>
      <c r="E43" s="162"/>
      <c r="F43" s="257">
        <v>7000</v>
      </c>
      <c r="G43" s="87"/>
      <c r="H43" s="88"/>
    </row>
    <row r="44" spans="2:8">
      <c r="B44" s="40"/>
      <c r="C44" s="40"/>
      <c r="D44" s="40"/>
      <c r="E44" s="40"/>
      <c r="F44" s="40"/>
      <c r="G44" s="40"/>
      <c r="H44" s="40"/>
    </row>
    <row r="45" spans="2:8">
      <c r="B45" s="300" t="s">
        <v>16</v>
      </c>
      <c r="C45" s="327"/>
      <c r="D45" s="327"/>
      <c r="E45" s="327"/>
      <c r="F45" s="327"/>
      <c r="G45" s="327"/>
      <c r="H45" s="328"/>
    </row>
    <row r="46" spans="2:8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>
      <c r="B47" s="105" t="s">
        <v>197</v>
      </c>
      <c r="C47" s="132">
        <v>5000</v>
      </c>
      <c r="D47" s="38" t="s">
        <v>60</v>
      </c>
      <c r="E47" s="86" t="s">
        <v>61</v>
      </c>
      <c r="F47" s="87"/>
      <c r="G47" s="87"/>
      <c r="H47" s="88"/>
    </row>
    <row r="48" spans="2:8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</row>
    <row r="49" spans="2:8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</row>
    <row r="50" spans="2:8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</row>
    <row r="51" spans="2:8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</row>
    <row r="52" spans="2:8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</row>
    <row r="53" spans="2:8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8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8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8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</row>
    <row r="57" spans="2:8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8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8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8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8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8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8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8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>
      <c r="B68" s="40"/>
      <c r="C68" s="40"/>
      <c r="D68" s="40"/>
      <c r="E68" s="40"/>
      <c r="F68" s="40"/>
      <c r="G68" s="40"/>
      <c r="H68" s="40"/>
    </row>
    <row r="69" spans="2:8">
      <c r="B69" s="306" t="s">
        <v>12</v>
      </c>
      <c r="C69" s="312"/>
      <c r="D69" s="312"/>
      <c r="E69" s="312"/>
      <c r="F69" s="312"/>
      <c r="G69" s="312"/>
      <c r="H69" s="313"/>
    </row>
    <row r="70" spans="2:8">
      <c r="B70" s="307" t="s">
        <v>76</v>
      </c>
      <c r="C70" s="319"/>
      <c r="D70" s="319"/>
      <c r="E70" s="319"/>
      <c r="F70" s="319"/>
      <c r="G70" s="319"/>
      <c r="H70" s="320"/>
    </row>
    <row r="71" spans="2:8">
      <c r="B71" s="321" t="s">
        <v>162</v>
      </c>
      <c r="C71" s="322"/>
      <c r="D71" s="322"/>
      <c r="E71" s="322"/>
      <c r="F71" s="322"/>
      <c r="G71" s="322"/>
      <c r="H71" s="323"/>
    </row>
    <row r="72" spans="2:8">
      <c r="B72" s="321" t="s">
        <v>163</v>
      </c>
      <c r="C72" s="322"/>
      <c r="D72" s="322"/>
      <c r="E72" s="322"/>
      <c r="F72" s="322"/>
      <c r="G72" s="322"/>
      <c r="H72" s="323"/>
    </row>
    <row r="74" spans="2:8">
      <c r="B74" s="324" t="s">
        <v>74</v>
      </c>
      <c r="C74" s="325"/>
      <c r="D74" s="325"/>
      <c r="E74" s="325"/>
      <c r="F74" s="325"/>
      <c r="G74" s="325"/>
      <c r="H74" s="326"/>
    </row>
    <row r="75" spans="2:8">
      <c r="B75" s="53" t="s">
        <v>75</v>
      </c>
      <c r="C75" s="54" t="s">
        <v>76</v>
      </c>
      <c r="D75" s="39" t="s">
        <v>51</v>
      </c>
      <c r="E75" s="39" t="s">
        <v>55</v>
      </c>
      <c r="F75" s="94" t="s">
        <v>54</v>
      </c>
      <c r="G75" s="95"/>
      <c r="H75" s="95"/>
    </row>
    <row r="76" spans="2:8">
      <c r="B76" s="119" t="s">
        <v>162</v>
      </c>
      <c r="C76" s="43">
        <v>1</v>
      </c>
      <c r="D76" s="43" t="s">
        <v>101</v>
      </c>
      <c r="E76" s="43" t="s">
        <v>102</v>
      </c>
      <c r="F76" s="92">
        <v>44811</v>
      </c>
      <c r="G76" s="93"/>
      <c r="H76" s="93"/>
    </row>
    <row r="77" spans="2:8">
      <c r="B77" s="119" t="s">
        <v>163</v>
      </c>
      <c r="C77" s="43">
        <v>2</v>
      </c>
      <c r="D77" s="43" t="s">
        <v>103</v>
      </c>
      <c r="E77" s="43" t="s">
        <v>104</v>
      </c>
      <c r="F77" s="92">
        <v>44788</v>
      </c>
      <c r="G77" s="93"/>
      <c r="H77" s="93"/>
    </row>
  </sheetData>
  <mergeCells count="12">
    <mergeCell ref="B74:H74"/>
    <mergeCell ref="E38:H38"/>
    <mergeCell ref="B45:H45"/>
    <mergeCell ref="B69:H69"/>
    <mergeCell ref="B70:H70"/>
    <mergeCell ref="B71:H71"/>
    <mergeCell ref="B72:H72"/>
    <mergeCell ref="B2:H2"/>
    <mergeCell ref="J2:M2"/>
    <mergeCell ref="B17:H17"/>
    <mergeCell ref="J17:P17"/>
    <mergeCell ref="B37:H37"/>
  </mergeCells>
  <pageMargins left="1" right="1" top="1" bottom="1" header="0.5" footer="0.5"/>
  <pageSetup paperSize="9" scale="42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3D739-2075-45D1-870D-B33A870091B6}">
  <sheetPr>
    <pageSetUpPr fitToPage="1"/>
  </sheetPr>
  <dimension ref="B1:S77"/>
  <sheetViews>
    <sheetView topLeftCell="A25" zoomScaleNormal="100" workbookViewId="0">
      <selection activeCell="B70" sqref="B70:H70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15.85546875" customWidth="1"/>
    <col min="11" max="11" width="26.85546875" customWidth="1"/>
    <col min="12" max="12" width="15.5703125" customWidth="1"/>
    <col min="13" max="13" width="18.140625" customWidth="1"/>
    <col min="14" max="14" width="17.85546875" customWidth="1"/>
    <col min="15" max="15" width="8.28515625" customWidth="1"/>
    <col min="16" max="16" width="22.85546875" customWidth="1"/>
    <col min="17" max="17" width="24.85546875" customWidth="1"/>
    <col min="18" max="18" width="21.85546875" customWidth="1"/>
  </cols>
  <sheetData>
    <row r="1" spans="2:19" ht="15.75" thickBot="1"/>
    <row r="2" spans="2:19" ht="32.25" thickBot="1">
      <c r="B2" s="309" t="s">
        <v>21</v>
      </c>
      <c r="C2" s="298"/>
      <c r="D2" s="298"/>
      <c r="E2" s="298"/>
      <c r="F2" s="310"/>
      <c r="G2" s="310"/>
      <c r="H2" s="311"/>
      <c r="I2" s="28"/>
      <c r="J2" s="363" t="s">
        <v>157</v>
      </c>
      <c r="K2" s="364"/>
      <c r="L2" s="364"/>
      <c r="M2" s="365"/>
      <c r="N2" s="30"/>
      <c r="O2" s="363" t="s">
        <v>212</v>
      </c>
      <c r="P2" s="364"/>
      <c r="Q2" s="364"/>
      <c r="R2" s="364"/>
      <c r="S2" s="365"/>
    </row>
    <row r="3" spans="2:19" ht="15.75" thickBot="1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56"/>
      <c r="M3" s="57"/>
      <c r="N3" s="135"/>
      <c r="O3" s="56"/>
      <c r="S3" s="57"/>
    </row>
    <row r="4" spans="2:19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56"/>
      <c r="K4" s="366" t="s">
        <v>16</v>
      </c>
      <c r="L4" s="367"/>
      <c r="M4" s="57"/>
      <c r="N4" s="135"/>
      <c r="O4" s="56"/>
      <c r="P4" s="372" t="s">
        <v>17</v>
      </c>
      <c r="Q4" s="373"/>
      <c r="R4" s="374"/>
      <c r="S4" s="57"/>
    </row>
    <row r="5" spans="2:19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56"/>
      <c r="K5" s="238" t="s">
        <v>44</v>
      </c>
      <c r="L5" s="239" t="s">
        <v>43</v>
      </c>
      <c r="M5" s="57"/>
      <c r="N5" s="135"/>
      <c r="O5" s="56"/>
      <c r="P5" s="231" t="s">
        <v>73</v>
      </c>
      <c r="Q5" s="168" t="s">
        <v>13</v>
      </c>
      <c r="R5" s="210" t="s">
        <v>24</v>
      </c>
      <c r="S5" s="57"/>
    </row>
    <row r="6" spans="2:19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J6" s="56"/>
      <c r="K6" s="240" t="s">
        <v>60</v>
      </c>
      <c r="L6" s="241">
        <v>5000</v>
      </c>
      <c r="M6" s="57"/>
      <c r="N6" s="135"/>
      <c r="O6" s="56"/>
      <c r="P6" s="224">
        <v>54</v>
      </c>
      <c r="Q6" s="169">
        <v>2</v>
      </c>
      <c r="R6" s="232">
        <v>10000</v>
      </c>
      <c r="S6" s="57"/>
    </row>
    <row r="7" spans="2:19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J7" s="56"/>
      <c r="K7" s="240" t="s">
        <v>105</v>
      </c>
      <c r="L7" s="241">
        <v>3000</v>
      </c>
      <c r="M7" s="57"/>
      <c r="N7" s="135"/>
      <c r="O7" s="56"/>
      <c r="P7" s="224">
        <v>29</v>
      </c>
      <c r="Q7" s="169">
        <v>5</v>
      </c>
      <c r="R7" s="232">
        <v>15000</v>
      </c>
      <c r="S7" s="57"/>
    </row>
    <row r="8" spans="2:19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J8" s="56"/>
      <c r="K8" s="240" t="s">
        <v>106</v>
      </c>
      <c r="L8" s="241">
        <v>15000</v>
      </c>
      <c r="M8" s="57"/>
      <c r="N8" s="135"/>
      <c r="O8" s="56"/>
      <c r="P8" s="224">
        <v>87</v>
      </c>
      <c r="Q8" s="169">
        <v>1</v>
      </c>
      <c r="R8" s="232">
        <v>15000</v>
      </c>
      <c r="S8" s="57"/>
    </row>
    <row r="9" spans="2:19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J9" s="56"/>
      <c r="K9" s="240" t="s">
        <v>108</v>
      </c>
      <c r="L9" s="241">
        <v>7500</v>
      </c>
      <c r="M9" s="57"/>
      <c r="N9" s="135"/>
      <c r="O9" s="56"/>
      <c r="P9" s="224">
        <v>36</v>
      </c>
      <c r="Q9" s="169">
        <v>3</v>
      </c>
      <c r="R9" s="232">
        <v>22500</v>
      </c>
      <c r="S9" s="57"/>
    </row>
    <row r="10" spans="2:19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J10" s="56"/>
      <c r="K10" s="240" t="s">
        <v>109</v>
      </c>
      <c r="L10" s="241">
        <v>1000</v>
      </c>
      <c r="M10" s="57"/>
      <c r="N10" s="167"/>
      <c r="O10" s="56"/>
      <c r="P10" s="224">
        <v>89</v>
      </c>
      <c r="Q10" s="169">
        <v>7</v>
      </c>
      <c r="R10" s="232">
        <v>7000</v>
      </c>
      <c r="S10" s="57"/>
    </row>
    <row r="11" spans="2:19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J11" s="56"/>
      <c r="K11" s="242" t="s">
        <v>125</v>
      </c>
      <c r="L11" s="241">
        <v>1000</v>
      </c>
      <c r="M11" s="57"/>
      <c r="N11" s="135"/>
      <c r="O11" s="56"/>
      <c r="P11" s="233"/>
      <c r="Q11" s="170"/>
      <c r="R11" s="234"/>
      <c r="S11" s="57"/>
    </row>
    <row r="12" spans="2:19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J12" s="56"/>
      <c r="K12" s="242" t="s">
        <v>127</v>
      </c>
      <c r="L12" s="241">
        <v>8000</v>
      </c>
      <c r="M12" s="57"/>
      <c r="N12" s="135"/>
      <c r="O12" s="56"/>
      <c r="P12" s="233"/>
      <c r="Q12" s="170"/>
      <c r="R12" s="234"/>
      <c r="S12" s="57"/>
    </row>
    <row r="13" spans="2:19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J13" s="56"/>
      <c r="K13" s="242" t="s">
        <v>128</v>
      </c>
      <c r="L13" s="241">
        <v>4000</v>
      </c>
      <c r="M13" s="57"/>
      <c r="N13" s="135"/>
      <c r="O13" s="56"/>
      <c r="P13" s="233"/>
      <c r="Q13" s="170"/>
      <c r="R13" s="234"/>
      <c r="S13" s="57"/>
    </row>
    <row r="14" spans="2:19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J14" s="56"/>
      <c r="K14" s="242" t="s">
        <v>133</v>
      </c>
      <c r="L14" s="241">
        <v>1500</v>
      </c>
      <c r="M14" s="57"/>
      <c r="N14" s="135"/>
      <c r="O14" s="56"/>
      <c r="P14" s="233"/>
      <c r="Q14" s="170"/>
      <c r="R14" s="234"/>
      <c r="S14" s="57"/>
    </row>
    <row r="15" spans="2:19">
      <c r="J15" s="56"/>
      <c r="K15" s="242" t="s">
        <v>135</v>
      </c>
      <c r="L15" s="241">
        <v>5000</v>
      </c>
      <c r="M15" s="57"/>
      <c r="N15" s="135"/>
      <c r="O15" s="56"/>
      <c r="P15" s="233"/>
      <c r="Q15" s="170"/>
      <c r="R15" s="234"/>
      <c r="S15" s="57"/>
    </row>
    <row r="16" spans="2:19">
      <c r="B16" s="40"/>
      <c r="C16" s="40"/>
      <c r="D16" s="40"/>
      <c r="E16" s="40"/>
      <c r="F16" s="40"/>
      <c r="G16" s="40"/>
      <c r="H16" s="40"/>
      <c r="J16" s="56"/>
      <c r="K16" s="242" t="s">
        <v>136</v>
      </c>
      <c r="L16" s="241">
        <v>5000</v>
      </c>
      <c r="M16" s="57"/>
      <c r="N16" s="135"/>
      <c r="O16" s="56"/>
      <c r="P16" s="233"/>
      <c r="Q16" s="170"/>
      <c r="R16" s="234"/>
      <c r="S16" s="57"/>
    </row>
    <row r="17" spans="2:19">
      <c r="B17" s="316" t="s">
        <v>4</v>
      </c>
      <c r="C17" s="317"/>
      <c r="D17" s="317"/>
      <c r="E17" s="317"/>
      <c r="F17" s="317"/>
      <c r="G17" s="317"/>
      <c r="H17" s="318"/>
      <c r="J17" s="56"/>
      <c r="K17" s="242" t="s">
        <v>138</v>
      </c>
      <c r="L17" s="241">
        <v>5000</v>
      </c>
      <c r="M17" s="57"/>
      <c r="N17" s="135"/>
      <c r="O17" s="56"/>
      <c r="P17" s="233"/>
      <c r="Q17" s="170"/>
      <c r="R17" s="234"/>
      <c r="S17" s="57"/>
    </row>
    <row r="18" spans="2:19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J18" s="56"/>
      <c r="K18" s="242" t="s">
        <v>139</v>
      </c>
      <c r="L18" s="241">
        <v>7000</v>
      </c>
      <c r="M18" s="57"/>
      <c r="N18" s="135"/>
      <c r="O18" s="56"/>
      <c r="P18" s="233"/>
      <c r="Q18" s="170"/>
      <c r="R18" s="234"/>
      <c r="S18" s="57"/>
    </row>
    <row r="19" spans="2:19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J19" s="56"/>
      <c r="K19" s="242" t="s">
        <v>141</v>
      </c>
      <c r="L19" s="241">
        <v>600</v>
      </c>
      <c r="M19" s="57"/>
      <c r="N19" s="135"/>
      <c r="O19" s="56"/>
      <c r="P19" s="233"/>
      <c r="Q19" s="170"/>
      <c r="R19" s="234"/>
      <c r="S19" s="57"/>
    </row>
    <row r="20" spans="2:19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J20" s="56"/>
      <c r="K20" s="242" t="s">
        <v>143</v>
      </c>
      <c r="L20" s="241">
        <v>9000</v>
      </c>
      <c r="M20" s="57"/>
      <c r="N20" s="135"/>
      <c r="O20" s="56"/>
      <c r="P20" s="233"/>
      <c r="Q20" s="170"/>
      <c r="R20" s="234"/>
      <c r="S20" s="57"/>
    </row>
    <row r="21" spans="2:19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J21" s="56"/>
      <c r="K21" s="242" t="s">
        <v>143</v>
      </c>
      <c r="L21" s="241">
        <v>10000</v>
      </c>
      <c r="M21" s="57"/>
      <c r="N21" s="135"/>
      <c r="O21" s="56"/>
      <c r="P21" s="233"/>
      <c r="Q21" s="170"/>
      <c r="R21" s="234"/>
      <c r="S21" s="57"/>
    </row>
    <row r="22" spans="2:19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J22" s="56"/>
      <c r="K22" s="242" t="s">
        <v>146</v>
      </c>
      <c r="L22" s="241">
        <v>2000</v>
      </c>
      <c r="M22" s="57"/>
      <c r="N22" s="135"/>
      <c r="O22" s="56"/>
      <c r="P22" s="233"/>
      <c r="Q22" s="170"/>
      <c r="R22" s="234"/>
      <c r="S22" s="57"/>
    </row>
    <row r="23" spans="2:19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  <c r="J23" s="56"/>
      <c r="K23" s="243" t="s">
        <v>148</v>
      </c>
      <c r="L23" s="244">
        <v>54000</v>
      </c>
      <c r="M23" s="57"/>
      <c r="O23" s="56"/>
      <c r="P23" s="233"/>
      <c r="Q23" s="170"/>
      <c r="R23" s="234"/>
      <c r="S23" s="57"/>
    </row>
    <row r="24" spans="2:19" ht="15.75" thickBot="1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  <c r="J24" s="56"/>
      <c r="K24" s="245" t="s">
        <v>150</v>
      </c>
      <c r="L24" s="246">
        <v>33000</v>
      </c>
      <c r="M24" s="57"/>
      <c r="O24" s="56"/>
      <c r="P24" s="235"/>
      <c r="Q24" s="236"/>
      <c r="R24" s="237"/>
      <c r="S24" s="57"/>
    </row>
    <row r="25" spans="2:19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  <c r="J25" s="60"/>
      <c r="K25" s="52"/>
      <c r="L25" s="52"/>
      <c r="M25" s="61"/>
      <c r="O25" s="60"/>
      <c r="P25" s="52"/>
      <c r="Q25" s="52"/>
      <c r="R25" s="52"/>
      <c r="S25" s="61"/>
    </row>
    <row r="26" spans="2:19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</row>
    <row r="27" spans="2:19">
      <c r="B27" s="111" t="s">
        <v>170</v>
      </c>
      <c r="C27" s="116" t="s">
        <v>173</v>
      </c>
      <c r="D27" s="112">
        <v>22</v>
      </c>
      <c r="E27" s="117">
        <v>36668</v>
      </c>
      <c r="F27" s="112" t="s">
        <v>176</v>
      </c>
      <c r="G27" s="112">
        <v>3167729497</v>
      </c>
      <c r="H27" s="112">
        <v>975852431</v>
      </c>
    </row>
    <row r="28" spans="2:19" ht="15.75" thickBot="1">
      <c r="B28" s="111" t="s">
        <v>171</v>
      </c>
      <c r="C28" s="116" t="s">
        <v>174</v>
      </c>
      <c r="D28" s="118">
        <v>21</v>
      </c>
      <c r="E28" s="117">
        <v>37084</v>
      </c>
      <c r="F28" s="112" t="s">
        <v>177</v>
      </c>
      <c r="G28" s="112">
        <v>3112452233</v>
      </c>
      <c r="H28" s="112">
        <v>94489362</v>
      </c>
    </row>
    <row r="29" spans="2:19" ht="23.25" customHeight="1" thickBot="1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  <c r="J29" s="360" t="s">
        <v>211</v>
      </c>
      <c r="K29" s="361"/>
      <c r="L29" s="361"/>
      <c r="M29" s="361"/>
      <c r="N29" s="362"/>
      <c r="P29" s="363" t="s">
        <v>214</v>
      </c>
      <c r="Q29" s="364"/>
      <c r="R29" s="364"/>
      <c r="S29" s="365"/>
    </row>
    <row r="30" spans="2:19" ht="15.75" thickBot="1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  <c r="J30" s="56"/>
      <c r="M30" s="57"/>
      <c r="N30" s="57"/>
      <c r="P30" s="56"/>
      <c r="S30" s="57"/>
    </row>
    <row r="31" spans="2:19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  <c r="J31" s="56"/>
      <c r="K31" s="375" t="s">
        <v>4</v>
      </c>
      <c r="L31" s="376"/>
      <c r="M31" s="377"/>
      <c r="N31" s="57"/>
      <c r="P31" s="56"/>
      <c r="Q31" s="370" t="s">
        <v>213</v>
      </c>
      <c r="R31" s="371"/>
      <c r="S31" s="57"/>
    </row>
    <row r="32" spans="2:19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  <c r="J32" s="56"/>
      <c r="K32" s="231" t="s">
        <v>39</v>
      </c>
      <c r="L32" s="163" t="s">
        <v>97</v>
      </c>
      <c r="M32" s="210" t="s">
        <v>38</v>
      </c>
      <c r="N32" s="57"/>
      <c r="P32" s="56"/>
      <c r="Q32" s="253" t="s">
        <v>44</v>
      </c>
      <c r="R32" s="254" t="s">
        <v>50</v>
      </c>
      <c r="S32" s="57"/>
    </row>
    <row r="33" spans="2:19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  <c r="J33" s="56"/>
      <c r="K33" s="233" t="s">
        <v>111</v>
      </c>
      <c r="L33" s="43">
        <v>3012262894</v>
      </c>
      <c r="M33" s="247">
        <v>1007207692</v>
      </c>
      <c r="N33" s="57"/>
      <c r="P33" s="56"/>
      <c r="Q33" s="242" t="s">
        <v>60</v>
      </c>
      <c r="R33" s="255" t="s">
        <v>61</v>
      </c>
      <c r="S33" s="57"/>
    </row>
    <row r="34" spans="2:19">
      <c r="J34" s="56"/>
      <c r="K34" s="233" t="s">
        <v>119</v>
      </c>
      <c r="L34" s="43">
        <v>3182328478</v>
      </c>
      <c r="M34" s="247">
        <v>94589698</v>
      </c>
      <c r="N34" s="57"/>
      <c r="P34" s="56"/>
      <c r="Q34" s="240" t="s">
        <v>106</v>
      </c>
      <c r="R34" s="255" t="s">
        <v>107</v>
      </c>
      <c r="S34" s="57"/>
    </row>
    <row r="35" spans="2:19">
      <c r="J35" s="56"/>
      <c r="K35" s="233" t="s">
        <v>120</v>
      </c>
      <c r="L35" s="43">
        <v>3219848493</v>
      </c>
      <c r="M35" s="247">
        <v>1114589698</v>
      </c>
      <c r="N35" s="57"/>
      <c r="P35" s="56"/>
      <c r="Q35" s="240" t="s">
        <v>108</v>
      </c>
      <c r="R35" s="255" t="s">
        <v>29</v>
      </c>
      <c r="S35" s="57"/>
    </row>
    <row r="36" spans="2:19">
      <c r="J36" s="56"/>
      <c r="K36" s="233" t="s">
        <v>121</v>
      </c>
      <c r="L36" s="43">
        <v>3128744830</v>
      </c>
      <c r="M36" s="247">
        <v>1005896498</v>
      </c>
      <c r="N36" s="57"/>
      <c r="P36" s="56"/>
      <c r="Q36" s="242" t="s">
        <v>127</v>
      </c>
      <c r="R36" s="256" t="s">
        <v>130</v>
      </c>
    </row>
    <row r="37" spans="2:19">
      <c r="B37" s="305" t="s">
        <v>17</v>
      </c>
      <c r="C37" s="329"/>
      <c r="D37" s="329"/>
      <c r="E37" s="329"/>
      <c r="F37" s="329"/>
      <c r="G37" s="329"/>
      <c r="H37" s="330"/>
      <c r="J37" s="56"/>
      <c r="K37" s="233" t="s">
        <v>153</v>
      </c>
      <c r="L37" s="43">
        <v>3173042375</v>
      </c>
      <c r="M37" s="247">
        <v>1007458698</v>
      </c>
      <c r="N37" s="57"/>
      <c r="P37" s="56"/>
      <c r="Q37" s="242" t="s">
        <v>135</v>
      </c>
      <c r="R37" s="256" t="s">
        <v>134</v>
      </c>
    </row>
    <row r="38" spans="2:19">
      <c r="B38" s="66" t="s">
        <v>158</v>
      </c>
      <c r="C38" s="32" t="s">
        <v>73</v>
      </c>
      <c r="D38" s="20" t="s">
        <v>13</v>
      </c>
      <c r="E38" s="331" t="s">
        <v>24</v>
      </c>
      <c r="F38" s="368"/>
      <c r="G38" s="368"/>
      <c r="H38" s="369"/>
      <c r="J38" s="56"/>
      <c r="K38" s="233" t="s">
        <v>122</v>
      </c>
      <c r="L38" s="43">
        <v>3014193934</v>
      </c>
      <c r="M38" s="247">
        <v>948421984</v>
      </c>
      <c r="N38" s="57"/>
      <c r="P38" s="56"/>
      <c r="Q38" s="242" t="s">
        <v>136</v>
      </c>
      <c r="R38" s="256" t="s">
        <v>134</v>
      </c>
      <c r="S38" s="57"/>
    </row>
    <row r="39" spans="2:19">
      <c r="B39" s="133" t="s">
        <v>166</v>
      </c>
      <c r="C39" s="63">
        <v>54</v>
      </c>
      <c r="D39" s="86">
        <v>2</v>
      </c>
      <c r="E39" s="162"/>
      <c r="F39" s="257">
        <v>10000</v>
      </c>
      <c r="G39" s="87"/>
      <c r="H39" s="88"/>
      <c r="J39" s="56"/>
      <c r="K39" s="233" t="s">
        <v>123</v>
      </c>
      <c r="L39" s="43">
        <v>3008476940</v>
      </c>
      <c r="M39" s="247">
        <v>94332017</v>
      </c>
      <c r="N39" s="57"/>
      <c r="P39" s="56"/>
      <c r="Q39" s="242" t="s">
        <v>137</v>
      </c>
      <c r="R39" s="256" t="s">
        <v>134</v>
      </c>
      <c r="S39" s="57"/>
    </row>
    <row r="40" spans="2:19">
      <c r="B40" s="90"/>
      <c r="C40" s="64">
        <v>29</v>
      </c>
      <c r="D40" s="86">
        <v>5</v>
      </c>
      <c r="E40" s="162"/>
      <c r="F40" s="257">
        <v>15000</v>
      </c>
      <c r="G40" s="87"/>
      <c r="H40" s="88"/>
      <c r="J40" s="56"/>
      <c r="K40" s="233" t="s">
        <v>124</v>
      </c>
      <c r="L40" s="43">
        <v>32187376359</v>
      </c>
      <c r="M40" s="247">
        <v>94314978</v>
      </c>
      <c r="N40" s="57"/>
      <c r="P40" s="56"/>
      <c r="Q40" s="242" t="s">
        <v>138</v>
      </c>
      <c r="R40" s="256" t="s">
        <v>134</v>
      </c>
      <c r="S40" s="57"/>
    </row>
    <row r="41" spans="2:19">
      <c r="B41" s="90"/>
      <c r="C41" s="64">
        <v>87</v>
      </c>
      <c r="D41" s="86">
        <v>1</v>
      </c>
      <c r="E41" s="162"/>
      <c r="F41" s="257">
        <v>15000</v>
      </c>
      <c r="G41" s="87"/>
      <c r="H41" s="88"/>
      <c r="J41" s="56"/>
      <c r="K41" s="248" t="s">
        <v>176</v>
      </c>
      <c r="L41" s="112">
        <v>3167729497</v>
      </c>
      <c r="M41" s="249">
        <v>975852431</v>
      </c>
      <c r="N41" s="57"/>
      <c r="P41" s="56"/>
      <c r="Q41" s="242" t="s">
        <v>139</v>
      </c>
      <c r="R41" s="256" t="s">
        <v>140</v>
      </c>
      <c r="S41" s="57"/>
    </row>
    <row r="42" spans="2:19">
      <c r="B42" s="90"/>
      <c r="C42" s="64">
        <v>36</v>
      </c>
      <c r="D42" s="86">
        <v>3</v>
      </c>
      <c r="E42" s="162"/>
      <c r="F42" s="257">
        <v>22500</v>
      </c>
      <c r="G42" s="87"/>
      <c r="H42" s="88"/>
      <c r="J42" s="56"/>
      <c r="K42" s="248" t="s">
        <v>177</v>
      </c>
      <c r="L42" s="112">
        <v>3112452233</v>
      </c>
      <c r="M42" s="249">
        <v>94489362</v>
      </c>
      <c r="N42" s="57"/>
      <c r="P42" s="56"/>
      <c r="Q42" s="242" t="s">
        <v>148</v>
      </c>
      <c r="R42" s="256" t="s">
        <v>149</v>
      </c>
      <c r="S42" s="57"/>
    </row>
    <row r="43" spans="2:19">
      <c r="B43" s="91"/>
      <c r="C43" s="65">
        <v>89</v>
      </c>
      <c r="D43" s="86">
        <v>7</v>
      </c>
      <c r="E43" s="162"/>
      <c r="F43" s="257">
        <v>7000</v>
      </c>
      <c r="G43" s="87"/>
      <c r="H43" s="88"/>
      <c r="J43" s="56"/>
      <c r="K43" s="248" t="s">
        <v>178</v>
      </c>
      <c r="L43" s="112">
        <v>3124908587</v>
      </c>
      <c r="M43" s="249">
        <v>1110845263</v>
      </c>
      <c r="N43" s="57"/>
      <c r="P43" s="56"/>
      <c r="Q43" s="242" t="s">
        <v>150</v>
      </c>
      <c r="R43" s="256" t="s">
        <v>151</v>
      </c>
      <c r="S43" s="57"/>
    </row>
    <row r="44" spans="2:19">
      <c r="B44" s="40"/>
      <c r="C44" s="40"/>
      <c r="D44" s="40"/>
      <c r="E44" s="40"/>
      <c r="F44" s="40"/>
      <c r="G44" s="40"/>
      <c r="H44" s="40"/>
      <c r="J44" s="56"/>
      <c r="K44" s="250" t="s">
        <v>193</v>
      </c>
      <c r="L44" s="112">
        <v>3152134242</v>
      </c>
      <c r="M44" s="249">
        <v>1107077042</v>
      </c>
      <c r="N44" s="57"/>
      <c r="P44" s="56"/>
      <c r="Q44" s="242"/>
      <c r="R44" s="241"/>
      <c r="S44" s="57"/>
    </row>
    <row r="45" spans="2:19">
      <c r="B45" s="300" t="s">
        <v>16</v>
      </c>
      <c r="C45" s="327"/>
      <c r="D45" s="327"/>
      <c r="E45" s="327"/>
      <c r="F45" s="327"/>
      <c r="G45" s="327"/>
      <c r="H45" s="99"/>
      <c r="J45" s="56"/>
      <c r="K45" s="250" t="s">
        <v>194</v>
      </c>
      <c r="L45" s="112">
        <v>3015522525</v>
      </c>
      <c r="M45" s="249">
        <v>1108010725</v>
      </c>
      <c r="N45" s="57"/>
      <c r="P45" s="56"/>
      <c r="Q45" s="242"/>
      <c r="R45" s="241"/>
      <c r="S45" s="57"/>
    </row>
    <row r="46" spans="2:19">
      <c r="B46" s="19" t="s">
        <v>73</v>
      </c>
      <c r="C46" s="20" t="s">
        <v>43</v>
      </c>
      <c r="D46" s="21" t="s">
        <v>44</v>
      </c>
      <c r="E46" s="294" t="s">
        <v>50</v>
      </c>
      <c r="F46" s="304"/>
      <c r="G46" s="304"/>
      <c r="H46" s="332"/>
      <c r="J46" s="56"/>
      <c r="K46" s="250" t="s">
        <v>195</v>
      </c>
      <c r="L46" s="112">
        <v>3105558230</v>
      </c>
      <c r="M46" s="249">
        <v>1103077192</v>
      </c>
      <c r="N46" s="57"/>
      <c r="P46" s="56"/>
      <c r="Q46" s="242"/>
      <c r="R46" s="241"/>
      <c r="S46" s="57"/>
    </row>
    <row r="47" spans="2:19" ht="15.75" thickBot="1">
      <c r="B47" s="105" t="s">
        <v>197</v>
      </c>
      <c r="C47" s="132">
        <v>5000</v>
      </c>
      <c r="D47" s="46" t="s">
        <v>60</v>
      </c>
      <c r="E47" s="86" t="s">
        <v>61</v>
      </c>
      <c r="F47" s="87"/>
      <c r="G47" s="87"/>
      <c r="H47" s="88"/>
      <c r="J47" s="56"/>
      <c r="K47" s="251" t="s">
        <v>196</v>
      </c>
      <c r="L47" s="200">
        <v>3004562122</v>
      </c>
      <c r="M47" s="252">
        <v>96354978</v>
      </c>
      <c r="N47" s="57"/>
      <c r="P47" s="56"/>
      <c r="Q47" s="242"/>
      <c r="R47" s="241"/>
      <c r="S47" s="57"/>
    </row>
    <row r="48" spans="2:19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  <c r="J48" s="56"/>
      <c r="K48" s="164"/>
      <c r="L48" s="165"/>
      <c r="N48" s="57"/>
      <c r="P48" s="56"/>
      <c r="Q48" s="243"/>
      <c r="R48" s="244"/>
      <c r="S48" s="57"/>
    </row>
    <row r="49" spans="2:19" ht="15.75" thickBot="1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  <c r="J49" s="56"/>
      <c r="K49" s="164"/>
      <c r="L49" s="165"/>
      <c r="N49" s="57"/>
      <c r="P49" s="56"/>
      <c r="Q49" s="245"/>
      <c r="R49" s="246"/>
      <c r="S49" s="57"/>
    </row>
    <row r="50" spans="2:19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  <c r="J50" s="56"/>
      <c r="K50" s="164"/>
      <c r="L50" s="165"/>
      <c r="N50" s="57"/>
      <c r="P50" s="56"/>
      <c r="S50" s="57"/>
    </row>
    <row r="51" spans="2:19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  <c r="J51" s="56"/>
      <c r="K51" s="164"/>
      <c r="L51" s="165"/>
      <c r="N51" s="57"/>
      <c r="P51" s="56"/>
      <c r="S51" s="57"/>
    </row>
    <row r="52" spans="2:19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  <c r="J52" s="60"/>
      <c r="K52" s="52"/>
      <c r="L52" s="52"/>
      <c r="M52" s="61"/>
      <c r="N52" s="61"/>
      <c r="P52" s="60"/>
      <c r="Q52" s="52"/>
      <c r="R52" s="52"/>
      <c r="S52" s="61"/>
    </row>
    <row r="53" spans="2:19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19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19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19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  <c r="P56" s="172"/>
    </row>
    <row r="57" spans="2:19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19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19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19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19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19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19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19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>
      <c r="B68" s="40"/>
      <c r="C68" s="40"/>
      <c r="D68" s="40"/>
      <c r="E68" s="40"/>
      <c r="F68" s="40"/>
      <c r="G68" s="40"/>
      <c r="H68" s="40"/>
    </row>
    <row r="69" spans="2:8">
      <c r="B69" s="306" t="s">
        <v>12</v>
      </c>
      <c r="C69" s="312"/>
      <c r="D69" s="312"/>
      <c r="E69" s="312"/>
      <c r="F69" s="312"/>
      <c r="G69" s="312"/>
      <c r="H69" s="313"/>
    </row>
    <row r="70" spans="2:8">
      <c r="B70" s="307" t="s">
        <v>76</v>
      </c>
      <c r="C70" s="319"/>
      <c r="D70" s="319"/>
      <c r="E70" s="319"/>
      <c r="F70" s="319"/>
      <c r="G70" s="319"/>
      <c r="H70" s="320"/>
    </row>
    <row r="71" spans="2:8">
      <c r="B71" s="321" t="s">
        <v>162</v>
      </c>
      <c r="C71" s="322"/>
      <c r="D71" s="322"/>
      <c r="E71" s="322"/>
      <c r="F71" s="322"/>
      <c r="G71" s="322"/>
      <c r="H71" s="323"/>
    </row>
    <row r="72" spans="2:8">
      <c r="B72" s="321" t="s">
        <v>163</v>
      </c>
      <c r="C72" s="322"/>
      <c r="D72" s="322"/>
      <c r="E72" s="322"/>
      <c r="F72" s="322"/>
      <c r="G72" s="322"/>
      <c r="H72" s="323"/>
    </row>
    <row r="74" spans="2:8">
      <c r="B74" s="102" t="s">
        <v>74</v>
      </c>
      <c r="C74" s="103"/>
      <c r="D74" s="103"/>
      <c r="E74" s="103"/>
      <c r="F74" s="103"/>
      <c r="G74" s="103"/>
      <c r="H74" s="104"/>
    </row>
    <row r="75" spans="2:8">
      <c r="B75" s="53" t="s">
        <v>75</v>
      </c>
      <c r="C75" s="54" t="s">
        <v>76</v>
      </c>
      <c r="D75" s="39" t="s">
        <v>51</v>
      </c>
      <c r="E75" s="39" t="s">
        <v>55</v>
      </c>
      <c r="F75" s="349" t="s">
        <v>54</v>
      </c>
      <c r="G75" s="378"/>
      <c r="H75" s="379"/>
    </row>
    <row r="76" spans="2:8">
      <c r="B76" s="119" t="s">
        <v>162</v>
      </c>
      <c r="C76" s="43">
        <v>1</v>
      </c>
      <c r="D76" s="43" t="s">
        <v>101</v>
      </c>
      <c r="E76" s="43" t="s">
        <v>102</v>
      </c>
      <c r="F76" s="380">
        <v>44811</v>
      </c>
      <c r="G76" s="381"/>
      <c r="H76" s="382"/>
    </row>
    <row r="77" spans="2:8">
      <c r="B77" s="119" t="s">
        <v>163</v>
      </c>
      <c r="C77" s="43">
        <v>2</v>
      </c>
      <c r="D77" s="43" t="s">
        <v>103</v>
      </c>
      <c r="E77" s="43" t="s">
        <v>104</v>
      </c>
      <c r="F77" s="380">
        <v>44788</v>
      </c>
      <c r="G77" s="381"/>
      <c r="H77" s="382"/>
    </row>
  </sheetData>
  <mergeCells count="21">
    <mergeCell ref="E46:H46"/>
    <mergeCell ref="F75:H75"/>
    <mergeCell ref="F76:H76"/>
    <mergeCell ref="F77:H77"/>
    <mergeCell ref="B71:H71"/>
    <mergeCell ref="B72:H72"/>
    <mergeCell ref="B69:H69"/>
    <mergeCell ref="B70:H70"/>
    <mergeCell ref="P29:S29"/>
    <mergeCell ref="Q31:R31"/>
    <mergeCell ref="P4:R4"/>
    <mergeCell ref="K31:M31"/>
    <mergeCell ref="O2:S2"/>
    <mergeCell ref="B45:G45"/>
    <mergeCell ref="J29:N29"/>
    <mergeCell ref="B37:H37"/>
    <mergeCell ref="B2:H2"/>
    <mergeCell ref="J2:M2"/>
    <mergeCell ref="B17:H17"/>
    <mergeCell ref="K4:L4"/>
    <mergeCell ref="E38:H38"/>
  </mergeCells>
  <pageMargins left="1" right="1" top="1" bottom="1" header="0.5" footer="0.5"/>
  <pageSetup paperSize="9" scale="4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E94C-5038-4ADC-B161-C11DB57BB2B6}">
  <sheetPr>
    <pageSetUpPr fitToPage="1"/>
  </sheetPr>
  <dimension ref="B1:R77"/>
  <sheetViews>
    <sheetView workbookViewId="0">
      <selection activeCell="J22" sqref="J22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40.7109375" customWidth="1"/>
    <col min="11" max="11" width="30.7109375" customWidth="1"/>
    <col min="12" max="12" width="15.5703125" customWidth="1"/>
    <col min="13" max="13" width="18.140625" customWidth="1"/>
    <col min="14" max="14" width="16.5703125" customWidth="1"/>
    <col min="16" max="16" width="9.42578125" customWidth="1"/>
  </cols>
  <sheetData>
    <row r="1" spans="2:17" ht="15.75" thickBot="1"/>
    <row r="2" spans="2:17" ht="31.5">
      <c r="B2" s="309" t="s">
        <v>21</v>
      </c>
      <c r="C2" s="298"/>
      <c r="D2" s="298"/>
      <c r="E2" s="298"/>
      <c r="F2" s="310"/>
      <c r="G2" s="310"/>
      <c r="H2" s="311"/>
      <c r="I2" s="28"/>
      <c r="J2" s="383" t="s">
        <v>223</v>
      </c>
      <c r="K2" s="384"/>
      <c r="L2" s="385"/>
      <c r="M2" s="179"/>
      <c r="N2" s="179"/>
      <c r="O2" s="30"/>
      <c r="P2" s="30"/>
      <c r="Q2" s="30"/>
    </row>
    <row r="3" spans="2:17">
      <c r="B3" s="19" t="s">
        <v>158</v>
      </c>
      <c r="C3" s="32" t="s">
        <v>77</v>
      </c>
      <c r="D3" s="23" t="s">
        <v>75</v>
      </c>
      <c r="E3" s="27" t="s">
        <v>69</v>
      </c>
      <c r="F3" s="166" t="s">
        <v>215</v>
      </c>
      <c r="G3" s="123" t="s">
        <v>18</v>
      </c>
      <c r="H3" s="123" t="s">
        <v>22</v>
      </c>
      <c r="J3" s="222" t="s">
        <v>55</v>
      </c>
      <c r="K3" s="220" t="s">
        <v>54</v>
      </c>
      <c r="L3" s="223" t="s">
        <v>76</v>
      </c>
      <c r="M3" s="228"/>
      <c r="N3" s="44"/>
      <c r="O3" s="44"/>
      <c r="P3" s="219"/>
      <c r="Q3" s="29"/>
    </row>
    <row r="4" spans="2:17">
      <c r="B4" s="120" t="s">
        <v>166</v>
      </c>
      <c r="C4" s="120" t="s">
        <v>162</v>
      </c>
      <c r="D4" s="105" t="s">
        <v>163</v>
      </c>
      <c r="E4" s="105" t="s">
        <v>162</v>
      </c>
      <c r="F4" s="41">
        <v>44783</v>
      </c>
      <c r="G4" s="124">
        <v>52000</v>
      </c>
      <c r="H4" s="124">
        <f>(G4*0.19)+G4</f>
        <v>61880</v>
      </c>
      <c r="J4" s="224" t="s">
        <v>102</v>
      </c>
      <c r="K4" s="41">
        <v>44811</v>
      </c>
      <c r="L4" s="225" t="s">
        <v>162</v>
      </c>
      <c r="N4" s="44"/>
      <c r="O4" s="44"/>
      <c r="P4" s="44"/>
    </row>
    <row r="5" spans="2:17" ht="15.75" thickBot="1">
      <c r="B5" s="120" t="s">
        <v>163</v>
      </c>
      <c r="C5" s="120" t="s">
        <v>162</v>
      </c>
      <c r="D5" s="105" t="s">
        <v>162</v>
      </c>
      <c r="E5" s="105" t="s">
        <v>163</v>
      </c>
      <c r="F5" s="41">
        <v>44818</v>
      </c>
      <c r="G5" s="124">
        <v>104000</v>
      </c>
      <c r="H5" s="124">
        <f t="shared" ref="H5:H11" si="0">(G5*0.19)+G5</f>
        <v>123760</v>
      </c>
      <c r="J5" s="226" t="s">
        <v>104</v>
      </c>
      <c r="K5" s="229">
        <v>44788</v>
      </c>
      <c r="L5" s="227" t="s">
        <v>163</v>
      </c>
      <c r="N5" s="44"/>
      <c r="O5" s="44"/>
      <c r="P5" s="44"/>
      <c r="Q5" s="31"/>
    </row>
    <row r="6" spans="2:17">
      <c r="B6" s="120" t="s">
        <v>167</v>
      </c>
      <c r="C6" s="120" t="s">
        <v>162</v>
      </c>
      <c r="D6" s="105" t="s">
        <v>163</v>
      </c>
      <c r="E6" s="105" t="s">
        <v>164</v>
      </c>
      <c r="F6" s="41">
        <v>44739</v>
      </c>
      <c r="G6" s="124">
        <v>34500</v>
      </c>
      <c r="H6" s="124">
        <f t="shared" si="0"/>
        <v>41055</v>
      </c>
      <c r="N6" s="44"/>
      <c r="O6" s="44"/>
      <c r="P6" s="44"/>
      <c r="Q6" s="31"/>
    </row>
    <row r="7" spans="2:17">
      <c r="B7" s="120" t="s">
        <v>170</v>
      </c>
      <c r="C7" s="120" t="s">
        <v>162</v>
      </c>
      <c r="D7" s="105" t="s">
        <v>162</v>
      </c>
      <c r="E7" s="105" t="s">
        <v>165</v>
      </c>
      <c r="F7" s="41">
        <v>44825</v>
      </c>
      <c r="G7" s="124">
        <v>31500</v>
      </c>
      <c r="H7" s="124">
        <f t="shared" si="0"/>
        <v>37485</v>
      </c>
      <c r="N7" s="44"/>
      <c r="O7" s="44"/>
      <c r="P7" s="44"/>
      <c r="Q7" s="31"/>
    </row>
    <row r="8" spans="2:17">
      <c r="B8" s="120" t="s">
        <v>162</v>
      </c>
      <c r="C8" s="120" t="s">
        <v>162</v>
      </c>
      <c r="D8" s="105" t="s">
        <v>163</v>
      </c>
      <c r="E8" s="105" t="s">
        <v>166</v>
      </c>
      <c r="F8" s="41">
        <v>44786</v>
      </c>
      <c r="G8" s="124">
        <v>9800</v>
      </c>
      <c r="H8" s="124">
        <f t="shared" si="0"/>
        <v>11662</v>
      </c>
      <c r="K8" s="173"/>
      <c r="L8" s="177"/>
      <c r="N8" s="44"/>
      <c r="O8" s="44"/>
      <c r="P8" s="44"/>
      <c r="Q8" s="31"/>
    </row>
    <row r="9" spans="2:17">
      <c r="B9" s="120" t="s">
        <v>168</v>
      </c>
      <c r="C9" s="120" t="s">
        <v>162</v>
      </c>
      <c r="D9" s="105" t="s">
        <v>162</v>
      </c>
      <c r="E9" s="105" t="s">
        <v>167</v>
      </c>
      <c r="F9" s="41">
        <v>44841</v>
      </c>
      <c r="G9" s="124">
        <v>405500</v>
      </c>
      <c r="H9" s="124">
        <f t="shared" si="0"/>
        <v>482545</v>
      </c>
      <c r="K9" s="173"/>
      <c r="L9" s="177"/>
      <c r="N9" s="44"/>
      <c r="O9" s="44"/>
      <c r="P9" s="44"/>
      <c r="Q9" s="31"/>
    </row>
    <row r="10" spans="2:17">
      <c r="B10" s="120" t="s">
        <v>179</v>
      </c>
      <c r="C10" s="120" t="s">
        <v>162</v>
      </c>
      <c r="D10" s="105" t="s">
        <v>162</v>
      </c>
      <c r="E10" s="105" t="s">
        <v>168</v>
      </c>
      <c r="F10" s="41">
        <v>44773</v>
      </c>
      <c r="G10" s="124">
        <v>132500</v>
      </c>
      <c r="H10" s="124">
        <f t="shared" si="0"/>
        <v>157675</v>
      </c>
      <c r="K10" s="173"/>
      <c r="L10" s="177"/>
      <c r="N10" s="44"/>
      <c r="O10" s="44"/>
      <c r="P10" s="44"/>
      <c r="Q10" s="31"/>
    </row>
    <row r="11" spans="2:17">
      <c r="B11" s="121" t="s">
        <v>170</v>
      </c>
      <c r="C11" s="121" t="s">
        <v>162</v>
      </c>
      <c r="D11" s="106" t="s">
        <v>162</v>
      </c>
      <c r="E11" s="106" t="s">
        <v>169</v>
      </c>
      <c r="F11" s="122">
        <v>44848</v>
      </c>
      <c r="G11" s="125">
        <v>53200</v>
      </c>
      <c r="H11" s="125">
        <f t="shared" si="0"/>
        <v>63308</v>
      </c>
      <c r="K11" s="178"/>
      <c r="L11" s="177"/>
      <c r="N11" s="44"/>
      <c r="O11" s="44"/>
      <c r="P11" s="44"/>
      <c r="Q11" s="31"/>
    </row>
    <row r="12" spans="2:17">
      <c r="B12" s="111" t="s">
        <v>180</v>
      </c>
      <c r="C12" s="111" t="s">
        <v>162</v>
      </c>
      <c r="D12" s="111" t="s">
        <v>163</v>
      </c>
      <c r="E12" s="111" t="s">
        <v>170</v>
      </c>
      <c r="F12" s="111" t="s">
        <v>183</v>
      </c>
      <c r="G12" s="127">
        <v>55700</v>
      </c>
      <c r="H12" s="126">
        <v>62300</v>
      </c>
      <c r="K12" s="178"/>
      <c r="L12" s="177"/>
      <c r="N12" s="44"/>
      <c r="O12" s="44"/>
      <c r="P12" s="44"/>
      <c r="Q12" s="31"/>
    </row>
    <row r="13" spans="2:17">
      <c r="B13" s="111" t="s">
        <v>181</v>
      </c>
      <c r="C13" s="111" t="s">
        <v>162</v>
      </c>
      <c r="D13" s="111" t="s">
        <v>163</v>
      </c>
      <c r="E13" s="111" t="s">
        <v>171</v>
      </c>
      <c r="F13" s="111" t="s">
        <v>183</v>
      </c>
      <c r="G13" s="126">
        <v>122300</v>
      </c>
      <c r="H13" s="126">
        <v>125200</v>
      </c>
      <c r="K13" s="178"/>
      <c r="L13" s="177"/>
      <c r="N13" s="44"/>
      <c r="O13" s="44"/>
      <c r="P13" s="44"/>
      <c r="Q13" s="31"/>
    </row>
    <row r="14" spans="2:17">
      <c r="B14" s="111" t="s">
        <v>182</v>
      </c>
      <c r="C14" s="111" t="s">
        <v>162</v>
      </c>
      <c r="D14" s="111" t="s">
        <v>163</v>
      </c>
      <c r="E14" s="111" t="s">
        <v>172</v>
      </c>
      <c r="F14" s="111" t="s">
        <v>184</v>
      </c>
      <c r="G14" s="126">
        <v>39050</v>
      </c>
      <c r="H14" s="126">
        <v>42250</v>
      </c>
      <c r="I14" s="171"/>
      <c r="K14" s="178"/>
      <c r="L14" s="177"/>
      <c r="N14" s="219"/>
      <c r="O14" s="44"/>
      <c r="P14" s="44"/>
    </row>
    <row r="15" spans="2:17">
      <c r="K15" s="178"/>
      <c r="L15" s="177"/>
      <c r="N15" s="44"/>
      <c r="O15" s="44"/>
      <c r="P15" s="44"/>
    </row>
    <row r="16" spans="2:17">
      <c r="B16" s="40"/>
      <c r="C16" s="40"/>
      <c r="D16" s="40"/>
      <c r="E16" s="40"/>
      <c r="F16" s="40"/>
      <c r="G16" s="40"/>
      <c r="H16" s="40"/>
      <c r="K16" s="178"/>
      <c r="L16" s="177"/>
      <c r="N16" s="44"/>
      <c r="O16" s="44"/>
      <c r="P16" s="44"/>
    </row>
    <row r="17" spans="2:18" ht="26.25">
      <c r="B17" s="316" t="s">
        <v>4</v>
      </c>
      <c r="C17" s="317"/>
      <c r="D17" s="317"/>
      <c r="E17" s="317"/>
      <c r="F17" s="317"/>
      <c r="G17" s="317"/>
      <c r="H17" s="318"/>
      <c r="K17" s="178"/>
      <c r="L17" s="177"/>
      <c r="N17" s="44"/>
      <c r="O17" s="44"/>
      <c r="P17" s="44"/>
      <c r="Q17" s="55"/>
      <c r="R17" s="55"/>
    </row>
    <row r="18" spans="2:18">
      <c r="B18" s="19" t="s">
        <v>69</v>
      </c>
      <c r="C18" s="47" t="s">
        <v>25</v>
      </c>
      <c r="D18" s="50" t="s">
        <v>110</v>
      </c>
      <c r="E18" s="48" t="s">
        <v>71</v>
      </c>
      <c r="F18" s="20" t="s">
        <v>39</v>
      </c>
      <c r="G18" s="20" t="s">
        <v>72</v>
      </c>
      <c r="H18" s="20" t="s">
        <v>38</v>
      </c>
      <c r="K18" s="178"/>
      <c r="L18" s="177"/>
      <c r="N18" s="44"/>
      <c r="O18" s="44"/>
      <c r="P18" s="44"/>
    </row>
    <row r="19" spans="2:18">
      <c r="B19" s="105" t="s">
        <v>162</v>
      </c>
      <c r="C19" s="113" t="s">
        <v>112</v>
      </c>
      <c r="D19" s="42">
        <v>19</v>
      </c>
      <c r="E19" s="49">
        <v>37908</v>
      </c>
      <c r="F19" s="46" t="s">
        <v>111</v>
      </c>
      <c r="G19" s="38">
        <v>3012262894</v>
      </c>
      <c r="H19" s="38">
        <v>1007207692</v>
      </c>
      <c r="K19" s="178"/>
      <c r="L19" s="177"/>
      <c r="N19" s="44"/>
      <c r="O19" s="44"/>
      <c r="P19" s="44"/>
    </row>
    <row r="20" spans="2:18">
      <c r="B20" s="105" t="s">
        <v>163</v>
      </c>
      <c r="C20" s="113" t="s">
        <v>113</v>
      </c>
      <c r="D20" s="42">
        <v>45</v>
      </c>
      <c r="E20" s="49">
        <v>28332</v>
      </c>
      <c r="F20" s="46" t="s">
        <v>119</v>
      </c>
      <c r="G20" s="38">
        <v>3182328478</v>
      </c>
      <c r="H20" s="38">
        <v>94589698</v>
      </c>
      <c r="K20" s="178"/>
      <c r="L20" s="177"/>
      <c r="N20" s="44"/>
      <c r="O20" s="44"/>
      <c r="P20" s="44"/>
    </row>
    <row r="21" spans="2:18">
      <c r="B21" s="105" t="s">
        <v>164</v>
      </c>
      <c r="C21" s="114" t="s">
        <v>7</v>
      </c>
      <c r="D21" s="42">
        <v>21</v>
      </c>
      <c r="E21" s="49">
        <v>37097</v>
      </c>
      <c r="F21" s="46" t="s">
        <v>120</v>
      </c>
      <c r="G21" s="38">
        <v>3219848493</v>
      </c>
      <c r="H21" s="38">
        <v>1114589698</v>
      </c>
      <c r="K21" s="178"/>
      <c r="L21" s="177"/>
      <c r="N21" s="44"/>
      <c r="O21" s="44"/>
      <c r="P21" s="44"/>
    </row>
    <row r="22" spans="2:18">
      <c r="B22" s="105" t="s">
        <v>165</v>
      </c>
      <c r="C22" s="113" t="s">
        <v>114</v>
      </c>
      <c r="D22" s="42">
        <v>32</v>
      </c>
      <c r="E22" s="49">
        <v>33080</v>
      </c>
      <c r="F22" s="46" t="s">
        <v>121</v>
      </c>
      <c r="G22" s="38">
        <v>3128744830</v>
      </c>
      <c r="H22" s="38">
        <v>1005896498</v>
      </c>
      <c r="K22" s="178"/>
      <c r="L22" s="177"/>
      <c r="N22" s="44"/>
      <c r="O22" s="44"/>
      <c r="P22" s="44"/>
    </row>
    <row r="23" spans="2:18">
      <c r="B23" s="105" t="s">
        <v>166</v>
      </c>
      <c r="C23" s="113" t="s">
        <v>115</v>
      </c>
      <c r="D23" s="42">
        <v>65</v>
      </c>
      <c r="E23" s="49">
        <v>20746</v>
      </c>
      <c r="F23" s="46" t="s">
        <v>153</v>
      </c>
      <c r="G23" s="38">
        <v>3173042375</v>
      </c>
      <c r="H23" s="38">
        <v>1007458698</v>
      </c>
      <c r="K23" s="178"/>
      <c r="L23" s="177"/>
    </row>
    <row r="24" spans="2:18">
      <c r="B24" s="105" t="s">
        <v>167</v>
      </c>
      <c r="C24" s="113" t="s">
        <v>116</v>
      </c>
      <c r="D24" s="42">
        <v>22</v>
      </c>
      <c r="E24" s="49">
        <v>36839</v>
      </c>
      <c r="F24" s="46" t="s">
        <v>122</v>
      </c>
      <c r="G24" s="38">
        <v>3014193934</v>
      </c>
      <c r="H24" s="38">
        <v>948421984</v>
      </c>
      <c r="K24" s="178"/>
      <c r="L24" s="177"/>
    </row>
    <row r="25" spans="2:18">
      <c r="B25" s="105" t="s">
        <v>168</v>
      </c>
      <c r="C25" s="113" t="s">
        <v>117</v>
      </c>
      <c r="D25" s="42">
        <v>46</v>
      </c>
      <c r="E25" s="49">
        <v>27967</v>
      </c>
      <c r="F25" s="46" t="s">
        <v>123</v>
      </c>
      <c r="G25" s="38">
        <v>3008476940</v>
      </c>
      <c r="H25" s="38">
        <v>94332017</v>
      </c>
    </row>
    <row r="26" spans="2:18">
      <c r="B26" s="106" t="s">
        <v>169</v>
      </c>
      <c r="C26" s="115" t="s">
        <v>118</v>
      </c>
      <c r="D26" s="107">
        <v>18</v>
      </c>
      <c r="E26" s="108">
        <v>38119</v>
      </c>
      <c r="F26" s="109" t="s">
        <v>124</v>
      </c>
      <c r="G26" s="110">
        <v>32187376359</v>
      </c>
      <c r="H26" s="110">
        <v>94314978</v>
      </c>
    </row>
    <row r="27" spans="2:18">
      <c r="B27" s="111" t="s">
        <v>170</v>
      </c>
      <c r="C27" s="116" t="s">
        <v>173</v>
      </c>
      <c r="D27" s="112">
        <v>22</v>
      </c>
      <c r="E27" s="117">
        <v>36668</v>
      </c>
      <c r="F27" s="112" t="s">
        <v>176</v>
      </c>
      <c r="G27" s="112">
        <v>3167729497</v>
      </c>
      <c r="H27" s="112">
        <v>975852431</v>
      </c>
    </row>
    <row r="28" spans="2:18">
      <c r="B28" s="111" t="s">
        <v>171</v>
      </c>
      <c r="C28" s="116" t="s">
        <v>174</v>
      </c>
      <c r="D28" s="118">
        <v>21</v>
      </c>
      <c r="E28" s="117">
        <v>37084</v>
      </c>
      <c r="F28" s="112" t="s">
        <v>177</v>
      </c>
      <c r="G28" s="112">
        <v>3112452233</v>
      </c>
      <c r="H28" s="112">
        <v>94489362</v>
      </c>
    </row>
    <row r="29" spans="2:18">
      <c r="B29" s="111" t="s">
        <v>172</v>
      </c>
      <c r="C29" s="128" t="s">
        <v>175</v>
      </c>
      <c r="D29" s="118">
        <v>30</v>
      </c>
      <c r="E29" s="117">
        <v>33963</v>
      </c>
      <c r="F29" s="112" t="s">
        <v>178</v>
      </c>
      <c r="G29" s="112">
        <v>3124908587</v>
      </c>
      <c r="H29" s="112">
        <v>1110845263</v>
      </c>
    </row>
    <row r="30" spans="2:18">
      <c r="B30" s="111" t="s">
        <v>185</v>
      </c>
      <c r="C30" s="129" t="s">
        <v>189</v>
      </c>
      <c r="D30" s="112">
        <v>42</v>
      </c>
      <c r="E30" s="117">
        <v>29367</v>
      </c>
      <c r="F30" s="131" t="s">
        <v>193</v>
      </c>
      <c r="G30" s="112">
        <v>3152134242</v>
      </c>
      <c r="H30" s="112">
        <v>1107077042</v>
      </c>
    </row>
    <row r="31" spans="2:18">
      <c r="B31" s="111" t="s">
        <v>186</v>
      </c>
      <c r="C31" s="129" t="s">
        <v>190</v>
      </c>
      <c r="D31" s="112">
        <v>38</v>
      </c>
      <c r="E31" s="176">
        <v>30968</v>
      </c>
      <c r="F31" s="131" t="s">
        <v>194</v>
      </c>
      <c r="G31" s="112">
        <v>3015522525</v>
      </c>
      <c r="H31" s="112">
        <v>1108010725</v>
      </c>
    </row>
    <row r="32" spans="2:18">
      <c r="B32" s="111" t="s">
        <v>187</v>
      </c>
      <c r="C32" s="129" t="s">
        <v>191</v>
      </c>
      <c r="D32" s="112">
        <v>33</v>
      </c>
      <c r="E32" s="117">
        <v>32554</v>
      </c>
      <c r="F32" s="131" t="s">
        <v>195</v>
      </c>
      <c r="G32" s="112">
        <v>3105558230</v>
      </c>
      <c r="H32" s="112">
        <v>1103077192</v>
      </c>
    </row>
    <row r="33" spans="2:8">
      <c r="B33" s="111" t="s">
        <v>188</v>
      </c>
      <c r="C33" s="129" t="s">
        <v>192</v>
      </c>
      <c r="D33" s="112">
        <v>40</v>
      </c>
      <c r="E33" s="117">
        <v>30313</v>
      </c>
      <c r="F33" s="131" t="s">
        <v>196</v>
      </c>
      <c r="G33" s="112">
        <v>3004562122</v>
      </c>
      <c r="H33" s="112">
        <v>96354978</v>
      </c>
    </row>
    <row r="37" spans="2:8">
      <c r="B37" s="305" t="s">
        <v>17</v>
      </c>
      <c r="C37" s="329"/>
      <c r="D37" s="329"/>
      <c r="E37" s="329"/>
      <c r="F37" s="329"/>
      <c r="G37" s="329"/>
      <c r="H37" s="330"/>
    </row>
    <row r="38" spans="2:8">
      <c r="B38" s="66" t="s">
        <v>158</v>
      </c>
      <c r="C38" s="32" t="s">
        <v>73</v>
      </c>
      <c r="D38" s="20" t="s">
        <v>13</v>
      </c>
      <c r="E38" s="258" t="s">
        <v>24</v>
      </c>
      <c r="F38" s="75"/>
      <c r="G38" s="75"/>
      <c r="H38" s="76"/>
    </row>
    <row r="39" spans="2:8">
      <c r="B39" s="133" t="s">
        <v>166</v>
      </c>
      <c r="C39" s="63">
        <v>54</v>
      </c>
      <c r="D39" s="86">
        <v>2</v>
      </c>
      <c r="E39" s="162"/>
      <c r="F39" s="257">
        <v>10000</v>
      </c>
      <c r="G39" s="87"/>
      <c r="H39" s="88"/>
    </row>
    <row r="40" spans="2:8">
      <c r="B40" s="90"/>
      <c r="C40" s="64">
        <v>29</v>
      </c>
      <c r="D40" s="86">
        <v>5</v>
      </c>
      <c r="E40" s="162"/>
      <c r="F40" s="257">
        <v>15000</v>
      </c>
      <c r="G40" s="87"/>
      <c r="H40" s="88"/>
    </row>
    <row r="41" spans="2:8">
      <c r="B41" s="90"/>
      <c r="C41" s="64">
        <v>87</v>
      </c>
      <c r="D41" s="86">
        <v>1</v>
      </c>
      <c r="E41" s="162"/>
      <c r="F41" s="257">
        <v>15000</v>
      </c>
      <c r="G41" s="87"/>
      <c r="H41" s="88"/>
    </row>
    <row r="42" spans="2:8">
      <c r="B42" s="90"/>
      <c r="C42" s="64">
        <v>36</v>
      </c>
      <c r="D42" s="86">
        <v>3</v>
      </c>
      <c r="E42" s="162"/>
      <c r="F42" s="257">
        <v>22500</v>
      </c>
      <c r="G42" s="87"/>
      <c r="H42" s="88"/>
    </row>
    <row r="43" spans="2:8">
      <c r="B43" s="91"/>
      <c r="C43" s="65">
        <v>89</v>
      </c>
      <c r="D43" s="86">
        <v>7</v>
      </c>
      <c r="E43" s="162"/>
      <c r="F43" s="257">
        <v>7000</v>
      </c>
      <c r="G43" s="87"/>
      <c r="H43" s="88"/>
    </row>
    <row r="44" spans="2:8">
      <c r="B44" s="40"/>
      <c r="C44" s="40"/>
      <c r="D44" s="40"/>
      <c r="E44" s="40"/>
      <c r="F44" s="40"/>
      <c r="G44" s="40"/>
      <c r="H44" s="40"/>
    </row>
    <row r="45" spans="2:8">
      <c r="B45" s="300" t="s">
        <v>16</v>
      </c>
      <c r="C45" s="327"/>
      <c r="D45" s="327"/>
      <c r="E45" s="327"/>
      <c r="F45" s="327"/>
      <c r="G45" s="327"/>
      <c r="H45" s="328"/>
    </row>
    <row r="46" spans="2:8">
      <c r="B46" s="19" t="s">
        <v>73</v>
      </c>
      <c r="C46" s="20" t="s">
        <v>43</v>
      </c>
      <c r="D46" s="21" t="s">
        <v>44</v>
      </c>
      <c r="E46" s="74" t="s">
        <v>50</v>
      </c>
      <c r="F46" s="75"/>
      <c r="G46" s="75"/>
      <c r="H46" s="76"/>
    </row>
    <row r="47" spans="2:8">
      <c r="B47" s="105" t="s">
        <v>197</v>
      </c>
      <c r="C47" s="132">
        <v>5000</v>
      </c>
      <c r="D47" s="38" t="s">
        <v>60</v>
      </c>
      <c r="E47" s="86" t="s">
        <v>61</v>
      </c>
      <c r="F47" s="87"/>
      <c r="G47" s="87"/>
      <c r="H47" s="88"/>
    </row>
    <row r="48" spans="2:8">
      <c r="B48" s="105" t="s">
        <v>198</v>
      </c>
      <c r="C48" s="132">
        <v>3000</v>
      </c>
      <c r="D48" s="38" t="s">
        <v>105</v>
      </c>
      <c r="E48" s="86" t="s">
        <v>36</v>
      </c>
      <c r="F48" s="87"/>
      <c r="G48" s="87"/>
      <c r="H48" s="88"/>
    </row>
    <row r="49" spans="2:8">
      <c r="B49" s="105" t="s">
        <v>199</v>
      </c>
      <c r="C49" s="132">
        <v>15000</v>
      </c>
      <c r="D49" s="38" t="s">
        <v>106</v>
      </c>
      <c r="E49" s="86" t="s">
        <v>107</v>
      </c>
      <c r="F49" s="87"/>
      <c r="G49" s="87"/>
      <c r="H49" s="88"/>
    </row>
    <row r="50" spans="2:8">
      <c r="B50" s="105" t="s">
        <v>200</v>
      </c>
      <c r="C50" s="132">
        <v>7500</v>
      </c>
      <c r="D50" s="38" t="s">
        <v>108</v>
      </c>
      <c r="E50" s="86" t="s">
        <v>29</v>
      </c>
      <c r="F50" s="87"/>
      <c r="G50" s="87"/>
      <c r="H50" s="88"/>
    </row>
    <row r="51" spans="2:8">
      <c r="B51" s="105" t="s">
        <v>201</v>
      </c>
      <c r="C51" s="132">
        <v>1000</v>
      </c>
      <c r="D51" s="38" t="s">
        <v>109</v>
      </c>
      <c r="E51" s="86" t="s">
        <v>45</v>
      </c>
      <c r="F51" s="87"/>
      <c r="G51" s="87"/>
      <c r="H51" s="88"/>
    </row>
    <row r="52" spans="2:8">
      <c r="B52" s="105" t="s">
        <v>182</v>
      </c>
      <c r="C52" s="132">
        <v>1000</v>
      </c>
      <c r="D52" s="46" t="s">
        <v>125</v>
      </c>
      <c r="E52" s="83" t="s">
        <v>129</v>
      </c>
      <c r="F52" s="84"/>
      <c r="G52" s="84"/>
      <c r="H52" s="85"/>
    </row>
    <row r="53" spans="2:8">
      <c r="B53" s="105" t="s">
        <v>202</v>
      </c>
      <c r="C53" s="132">
        <v>4500</v>
      </c>
      <c r="D53" s="46" t="s">
        <v>126</v>
      </c>
      <c r="E53" s="83" t="s">
        <v>130</v>
      </c>
      <c r="F53" s="84"/>
      <c r="G53" s="84"/>
      <c r="H53" s="85"/>
    </row>
    <row r="54" spans="2:8">
      <c r="B54" s="105" t="s">
        <v>203</v>
      </c>
      <c r="C54" s="132">
        <v>8000</v>
      </c>
      <c r="D54" s="46" t="s">
        <v>127</v>
      </c>
      <c r="E54" s="83" t="s">
        <v>130</v>
      </c>
      <c r="F54" s="84"/>
      <c r="G54" s="84"/>
      <c r="H54" s="85"/>
    </row>
    <row r="55" spans="2:8">
      <c r="B55" s="105" t="s">
        <v>204</v>
      </c>
      <c r="C55" s="132">
        <v>4000</v>
      </c>
      <c r="D55" s="46" t="s">
        <v>128</v>
      </c>
      <c r="E55" s="83" t="s">
        <v>131</v>
      </c>
      <c r="F55" s="84"/>
      <c r="G55" s="84"/>
      <c r="H55" s="85"/>
    </row>
    <row r="56" spans="2:8">
      <c r="B56" s="105" t="s">
        <v>185</v>
      </c>
      <c r="C56" s="132">
        <v>1500</v>
      </c>
      <c r="D56" s="46" t="s">
        <v>133</v>
      </c>
      <c r="E56" s="83" t="s">
        <v>132</v>
      </c>
      <c r="F56" s="84"/>
      <c r="G56" s="84"/>
      <c r="H56" s="85"/>
    </row>
    <row r="57" spans="2:8">
      <c r="B57" s="105" t="s">
        <v>206</v>
      </c>
      <c r="C57" s="132">
        <v>5000</v>
      </c>
      <c r="D57" s="46" t="s">
        <v>135</v>
      </c>
      <c r="E57" s="83" t="s">
        <v>134</v>
      </c>
      <c r="F57" s="84"/>
      <c r="G57" s="84"/>
      <c r="H57" s="85"/>
    </row>
    <row r="58" spans="2:8">
      <c r="B58" s="105" t="s">
        <v>197</v>
      </c>
      <c r="C58" s="132">
        <v>5000</v>
      </c>
      <c r="D58" s="46" t="s">
        <v>136</v>
      </c>
      <c r="E58" s="83" t="s">
        <v>134</v>
      </c>
      <c r="F58" s="84"/>
      <c r="G58" s="84"/>
      <c r="H58" s="85"/>
    </row>
    <row r="59" spans="2:8">
      <c r="B59" s="105" t="s">
        <v>207</v>
      </c>
      <c r="C59" s="132">
        <v>5000</v>
      </c>
      <c r="D59" s="46" t="s">
        <v>137</v>
      </c>
      <c r="E59" s="83" t="s">
        <v>134</v>
      </c>
      <c r="F59" s="84"/>
      <c r="G59" s="84"/>
      <c r="H59" s="85"/>
    </row>
    <row r="60" spans="2:8">
      <c r="B60" s="105" t="s">
        <v>208</v>
      </c>
      <c r="C60" s="132">
        <v>5000</v>
      </c>
      <c r="D60" s="46" t="s">
        <v>138</v>
      </c>
      <c r="E60" s="83" t="s">
        <v>134</v>
      </c>
      <c r="F60" s="84"/>
      <c r="G60" s="84"/>
      <c r="H60" s="85"/>
    </row>
    <row r="61" spans="2:8">
      <c r="B61" s="105" t="s">
        <v>205</v>
      </c>
      <c r="C61" s="132">
        <v>7000</v>
      </c>
      <c r="D61" s="46" t="s">
        <v>139</v>
      </c>
      <c r="E61" s="83" t="s">
        <v>140</v>
      </c>
      <c r="F61" s="84"/>
      <c r="G61" s="84"/>
      <c r="H61" s="85"/>
    </row>
    <row r="62" spans="2:8">
      <c r="B62" s="105" t="s">
        <v>203</v>
      </c>
      <c r="C62" s="132">
        <v>600</v>
      </c>
      <c r="D62" s="46" t="s">
        <v>141</v>
      </c>
      <c r="E62" s="83" t="s">
        <v>142</v>
      </c>
      <c r="F62" s="84"/>
      <c r="G62" s="84"/>
      <c r="H62" s="85"/>
    </row>
    <row r="63" spans="2:8">
      <c r="B63" s="105" t="s">
        <v>207</v>
      </c>
      <c r="C63" s="132">
        <v>9000</v>
      </c>
      <c r="D63" s="46" t="s">
        <v>143</v>
      </c>
      <c r="E63" s="83" t="s">
        <v>144</v>
      </c>
      <c r="F63" s="84"/>
      <c r="G63" s="84"/>
      <c r="H63" s="85"/>
    </row>
    <row r="64" spans="2:8">
      <c r="B64" s="105" t="s">
        <v>209</v>
      </c>
      <c r="C64" s="132">
        <v>10000</v>
      </c>
      <c r="D64" s="46" t="s">
        <v>143</v>
      </c>
      <c r="E64" s="83" t="s">
        <v>145</v>
      </c>
      <c r="F64" s="84"/>
      <c r="G64" s="84"/>
      <c r="H64" s="85"/>
    </row>
    <row r="65" spans="2:8">
      <c r="B65" s="105" t="s">
        <v>188</v>
      </c>
      <c r="C65" s="132">
        <v>2000</v>
      </c>
      <c r="D65" s="46" t="s">
        <v>146</v>
      </c>
      <c r="E65" s="83" t="s">
        <v>147</v>
      </c>
      <c r="F65" s="84"/>
      <c r="G65" s="84"/>
      <c r="H65" s="85"/>
    </row>
    <row r="66" spans="2:8">
      <c r="B66" s="105" t="s">
        <v>200</v>
      </c>
      <c r="C66" s="132">
        <v>54000</v>
      </c>
      <c r="D66" s="46" t="s">
        <v>148</v>
      </c>
      <c r="E66" s="83" t="s">
        <v>149</v>
      </c>
      <c r="F66" s="84"/>
      <c r="G66" s="84"/>
      <c r="H66" s="85"/>
    </row>
    <row r="67" spans="2:8">
      <c r="B67" s="105" t="s">
        <v>210</v>
      </c>
      <c r="C67" s="132">
        <v>33000</v>
      </c>
      <c r="D67" s="46" t="s">
        <v>150</v>
      </c>
      <c r="E67" s="83" t="s">
        <v>151</v>
      </c>
      <c r="F67" s="84"/>
      <c r="G67" s="84"/>
      <c r="H67" s="85"/>
    </row>
    <row r="68" spans="2:8">
      <c r="B68" s="40"/>
      <c r="C68" s="40"/>
      <c r="D68" s="40"/>
      <c r="E68" s="40"/>
      <c r="F68" s="40"/>
      <c r="G68" s="40"/>
      <c r="H68" s="40"/>
    </row>
    <row r="69" spans="2:8">
      <c r="B69" s="306" t="s">
        <v>12</v>
      </c>
      <c r="C69" s="312"/>
      <c r="D69" s="312"/>
      <c r="E69" s="312"/>
      <c r="F69" s="312"/>
      <c r="G69" s="312"/>
      <c r="H69" s="313"/>
    </row>
    <row r="70" spans="2:8">
      <c r="B70" s="307" t="s">
        <v>76</v>
      </c>
      <c r="C70" s="319"/>
      <c r="D70" s="319"/>
      <c r="E70" s="319"/>
      <c r="F70" s="319"/>
      <c r="G70" s="319"/>
      <c r="H70" s="320"/>
    </row>
    <row r="71" spans="2:8">
      <c r="B71" s="386" t="s">
        <v>162</v>
      </c>
      <c r="C71" s="322"/>
      <c r="D71" s="322"/>
      <c r="E71" s="322"/>
      <c r="F71" s="322"/>
      <c r="G71" s="322"/>
      <c r="H71" s="323"/>
    </row>
    <row r="72" spans="2:8">
      <c r="B72" s="386" t="s">
        <v>163</v>
      </c>
      <c r="C72" s="322"/>
      <c r="D72" s="322"/>
      <c r="E72" s="322"/>
      <c r="F72" s="322"/>
      <c r="G72" s="322"/>
      <c r="H72" s="323"/>
    </row>
    <row r="74" spans="2:8">
      <c r="B74" s="324" t="s">
        <v>74</v>
      </c>
      <c r="C74" s="325"/>
      <c r="D74" s="325"/>
      <c r="E74" s="325"/>
      <c r="F74" s="325"/>
      <c r="G74" s="325"/>
      <c r="H74" s="104"/>
    </row>
    <row r="75" spans="2:8">
      <c r="B75" s="53" t="s">
        <v>75</v>
      </c>
      <c r="C75" s="54" t="s">
        <v>76</v>
      </c>
      <c r="D75" s="39" t="s">
        <v>51</v>
      </c>
      <c r="E75" s="166" t="s">
        <v>55</v>
      </c>
      <c r="F75" s="166" t="s">
        <v>54</v>
      </c>
      <c r="G75" s="95"/>
      <c r="H75" s="95"/>
    </row>
    <row r="76" spans="2:8">
      <c r="B76" s="119" t="s">
        <v>162</v>
      </c>
      <c r="C76" s="43">
        <v>1</v>
      </c>
      <c r="D76" s="43" t="s">
        <v>101</v>
      </c>
      <c r="E76" s="43" t="s">
        <v>102</v>
      </c>
      <c r="F76" s="92">
        <v>44811</v>
      </c>
      <c r="G76" s="93"/>
      <c r="H76" s="93"/>
    </row>
    <row r="77" spans="2:8">
      <c r="B77" s="119" t="s">
        <v>163</v>
      </c>
      <c r="C77" s="43">
        <v>2</v>
      </c>
      <c r="D77" s="43" t="s">
        <v>103</v>
      </c>
      <c r="E77" s="43" t="s">
        <v>104</v>
      </c>
      <c r="F77" s="92">
        <v>44788</v>
      </c>
      <c r="G77" s="93"/>
      <c r="H77" s="93"/>
    </row>
  </sheetData>
  <mergeCells count="10">
    <mergeCell ref="J2:L2"/>
    <mergeCell ref="B2:H2"/>
    <mergeCell ref="B17:H17"/>
    <mergeCell ref="B74:G74"/>
    <mergeCell ref="B37:H37"/>
    <mergeCell ref="B45:H45"/>
    <mergeCell ref="B69:H69"/>
    <mergeCell ref="B71:H71"/>
    <mergeCell ref="B70:H70"/>
    <mergeCell ref="B72:H72"/>
  </mergeCells>
  <pageMargins left="1" right="1" top="1" bottom="1" header="0.5" footer="0.5"/>
  <pageSetup paperSize="9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Levantamiento</vt:lpstr>
      <vt:lpstr>Entidades</vt:lpstr>
      <vt:lpstr>Estructura</vt:lpstr>
      <vt:lpstr>Relaciones</vt:lpstr>
      <vt:lpstr>P U D</vt:lpstr>
      <vt:lpstr>E U C</vt:lpstr>
      <vt:lpstr>Seleccion</vt:lpstr>
      <vt:lpstr>Proyeccion</vt:lpstr>
      <vt:lpstr>Inner Join</vt:lpstr>
      <vt:lpstr>Left Join</vt:lpstr>
      <vt:lpstr>Right Join</vt:lpstr>
      <vt:lpstr>Full Join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Hogar</dc:creator>
  <cp:lastModifiedBy>Alexandro</cp:lastModifiedBy>
  <cp:lastPrinted>2022-10-14T02:26:34Z</cp:lastPrinted>
  <dcterms:created xsi:type="dcterms:W3CDTF">2022-09-04T20:30:19Z</dcterms:created>
  <dcterms:modified xsi:type="dcterms:W3CDTF">2022-10-20T04:50:26Z</dcterms:modified>
</cp:coreProperties>
</file>