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\Desktop\дз2\"/>
    </mc:Choice>
  </mc:AlternateContent>
  <xr:revisionPtr revIDLastSave="0" documentId="8_{C4F1F5D6-1B78-450B-BE1B-CD70171740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Отчет о результатах 1" sheetId="2" r:id="rId1"/>
    <sheet name="Sheet1" sheetId="1" r:id="rId2"/>
  </sheets>
  <definedNames>
    <definedName name="solver_adj" localSheetId="1" hidden="1">Sheet1!$O$5:$P$5,Sheet1!$O$7:$P$7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Sheet1!$O$5</definedName>
    <definedName name="solver_lhs2" localSheetId="1" hidden="1">Sheet1!$O$5</definedName>
    <definedName name="solver_lhs3" localSheetId="1" hidden="1">Sheet1!$O$7</definedName>
    <definedName name="solver_lhs4" localSheetId="1" hidden="1">Sheet1!$O$7</definedName>
    <definedName name="solver_lhs5" localSheetId="1" hidden="1">Sheet1!$P$3</definedName>
    <definedName name="solver_lhs6" localSheetId="1" hidden="1">Sheet1!$P$5</definedName>
    <definedName name="solver_lhs7" localSheetId="1" hidden="1">Sheet1!$P$5</definedName>
    <definedName name="solver_lhs8" localSheetId="1" hidden="1">Sheet1!$P$7</definedName>
    <definedName name="solver_lhs9" localSheetId="1" hidden="1">Sheet1!$P$7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9</definedName>
    <definedName name="solver_nwt" localSheetId="1" hidden="1">1</definedName>
    <definedName name="solver_opt" localSheetId="1" hidden="1">Sheet1!$S$2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el7" localSheetId="1" hidden="1">3</definedName>
    <definedName name="solver_rel8" localSheetId="1" hidden="1">1</definedName>
    <definedName name="solver_rel9" localSheetId="1" hidden="1">3</definedName>
    <definedName name="solver_rhs1" localSheetId="1" hidden="1">1</definedName>
    <definedName name="solver_rhs2" localSheetId="1" hidden="1">0</definedName>
    <definedName name="solver_rhs3" localSheetId="1" hidden="1">1</definedName>
    <definedName name="solver_rhs4" localSheetId="1" hidden="1">0</definedName>
    <definedName name="solver_rhs5" localSheetId="1" hidden="1">100000</definedName>
    <definedName name="solver_rhs6" localSheetId="1" hidden="1">1</definedName>
    <definedName name="solver_rhs7" localSheetId="1" hidden="1">0</definedName>
    <definedName name="solver_rhs8" localSheetId="1" hidden="1">1</definedName>
    <definedName name="solver_rhs9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2" i="1"/>
  <c r="AK2" i="1" l="1"/>
  <c r="AF3" i="1"/>
  <c r="AC3" i="1"/>
  <c r="AC4" i="1"/>
  <c r="AC5" i="1"/>
  <c r="AC6" i="1"/>
  <c r="AC7" i="1"/>
  <c r="AD3" i="1" s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2" i="1"/>
  <c r="AH5" i="1"/>
  <c r="AH4" i="1"/>
  <c r="AH3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2" i="1"/>
  <c r="M12" i="1"/>
  <c r="Q2" i="1"/>
  <c r="P2" i="1"/>
  <c r="O2" i="1"/>
  <c r="R2" i="1"/>
  <c r="M2" i="1"/>
  <c r="R3" i="1" l="1"/>
  <c r="Q3" i="1"/>
  <c r="AD6" i="1" l="1"/>
  <c r="Q4" i="1"/>
  <c r="R4" i="1"/>
  <c r="AI357" i="1" l="1"/>
  <c r="AI279" i="1"/>
  <c r="AI195" i="1"/>
  <c r="AI147" i="1"/>
  <c r="AI321" i="1"/>
  <c r="AI255" i="1"/>
  <c r="AI183" i="1"/>
  <c r="AI117" i="1"/>
  <c r="AI81" i="1"/>
  <c r="AI45" i="1"/>
  <c r="AI347" i="1"/>
  <c r="AI382" i="1"/>
  <c r="AI346" i="1"/>
  <c r="AI310" i="1"/>
  <c r="AI274" i="1"/>
  <c r="AI238" i="1"/>
  <c r="AI202" i="1"/>
  <c r="AI166" i="1"/>
  <c r="AI130" i="1"/>
  <c r="AI94" i="1"/>
  <c r="AI58" i="1"/>
  <c r="AI22" i="1"/>
  <c r="AI332" i="1"/>
  <c r="AI194" i="1"/>
  <c r="AI158" i="1"/>
  <c r="AI122" i="1"/>
  <c r="AI86" i="1"/>
  <c r="AI50" i="1"/>
  <c r="AI14" i="1"/>
  <c r="AI326" i="1"/>
  <c r="AI284" i="1"/>
  <c r="AI248" i="1"/>
  <c r="AI373" i="1"/>
  <c r="AI337" i="1"/>
  <c r="AI301" i="1"/>
  <c r="AI265" i="1"/>
  <c r="AI229" i="1"/>
  <c r="AI193" i="1"/>
  <c r="AI157" i="1"/>
  <c r="AI121" i="1"/>
  <c r="AI85" i="1"/>
  <c r="AI49" i="1"/>
  <c r="AI13" i="1"/>
  <c r="AI372" i="1"/>
  <c r="AI336" i="1"/>
  <c r="AI300" i="1"/>
  <c r="AI264" i="1"/>
  <c r="AI228" i="1"/>
  <c r="AI156" i="1"/>
  <c r="AI120" i="1"/>
  <c r="AI84" i="1"/>
  <c r="AI12" i="1"/>
  <c r="AI293" i="1"/>
  <c r="AI215" i="1"/>
  <c r="AI107" i="1"/>
  <c r="AI35" i="1"/>
  <c r="AI2" i="1"/>
  <c r="AI135" i="1"/>
  <c r="AI311" i="1"/>
  <c r="AI256" i="1"/>
  <c r="AI112" i="1"/>
  <c r="AI218" i="1"/>
  <c r="AI68" i="1"/>
  <c r="AI266" i="1"/>
  <c r="AI283" i="1"/>
  <c r="AI139" i="1"/>
  <c r="AI31" i="1"/>
  <c r="AI282" i="1"/>
  <c r="AI138" i="1"/>
  <c r="AI30" i="1"/>
  <c r="AI345" i="1"/>
  <c r="AI267" i="1"/>
  <c r="AI189" i="1"/>
  <c r="AI375" i="1"/>
  <c r="AI309" i="1"/>
  <c r="AI243" i="1"/>
  <c r="AI153" i="1"/>
  <c r="AI111" i="1"/>
  <c r="AI75" i="1"/>
  <c r="AI21" i="1"/>
  <c r="AI335" i="1"/>
  <c r="AI376" i="1"/>
  <c r="AI340" i="1"/>
  <c r="AI304" i="1"/>
  <c r="AI268" i="1"/>
  <c r="AI232" i="1"/>
  <c r="AI196" i="1"/>
  <c r="AI160" i="1"/>
  <c r="AI124" i="1"/>
  <c r="AI88" i="1"/>
  <c r="AI52" i="1"/>
  <c r="AI16" i="1"/>
  <c r="AI296" i="1"/>
  <c r="AI188" i="1"/>
  <c r="AI152" i="1"/>
  <c r="AI116" i="1"/>
  <c r="AI80" i="1"/>
  <c r="AI44" i="1"/>
  <c r="AI8" i="1"/>
  <c r="AI320" i="1"/>
  <c r="AI278" i="1"/>
  <c r="AI242" i="1"/>
  <c r="AI367" i="1"/>
  <c r="AI331" i="1"/>
  <c r="AI295" i="1"/>
  <c r="AI259" i="1"/>
  <c r="AI223" i="1"/>
  <c r="AI187" i="1"/>
  <c r="AI151" i="1"/>
  <c r="AI115" i="1"/>
  <c r="AI79" i="1"/>
  <c r="AI43" i="1"/>
  <c r="AI7" i="1"/>
  <c r="AI366" i="1"/>
  <c r="AI330" i="1"/>
  <c r="AI294" i="1"/>
  <c r="AI258" i="1"/>
  <c r="AI222" i="1"/>
  <c r="AI186" i="1"/>
  <c r="AI150" i="1"/>
  <c r="AI114" i="1"/>
  <c r="AI78" i="1"/>
  <c r="AI42" i="1"/>
  <c r="AI6" i="1"/>
  <c r="AI353" i="1"/>
  <c r="AI287" i="1"/>
  <c r="AI245" i="1"/>
  <c r="AI209" i="1"/>
  <c r="AI173" i="1"/>
  <c r="AI137" i="1"/>
  <c r="AI101" i="1"/>
  <c r="AI65" i="1"/>
  <c r="AI29" i="1"/>
  <c r="AI216" i="1"/>
  <c r="AI108" i="1"/>
  <c r="AI36" i="1"/>
  <c r="AI341" i="1"/>
  <c r="AI239" i="1"/>
  <c r="AI203" i="1"/>
  <c r="AI131" i="1"/>
  <c r="AI23" i="1"/>
  <c r="AI237" i="1"/>
  <c r="AI285" i="1"/>
  <c r="AI63" i="1"/>
  <c r="AI328" i="1"/>
  <c r="AI184" i="1"/>
  <c r="AI76" i="1"/>
  <c r="AI176" i="1"/>
  <c r="AI32" i="1"/>
  <c r="AI230" i="1"/>
  <c r="AI247" i="1"/>
  <c r="AI103" i="1"/>
  <c r="AI354" i="1"/>
  <c r="AI174" i="1"/>
  <c r="AI333" i="1"/>
  <c r="AI249" i="1"/>
  <c r="AI177" i="1"/>
  <c r="AI363" i="1"/>
  <c r="AI297" i="1"/>
  <c r="AI231" i="1"/>
  <c r="AI141" i="1"/>
  <c r="AI105" i="1"/>
  <c r="AI69" i="1"/>
  <c r="AI380" i="1"/>
  <c r="AI323" i="1"/>
  <c r="AI370" i="1"/>
  <c r="AI334" i="1"/>
  <c r="AI298" i="1"/>
  <c r="AI262" i="1"/>
  <c r="AI226" i="1"/>
  <c r="AI190" i="1"/>
  <c r="AI154" i="1"/>
  <c r="AI118" i="1"/>
  <c r="AI82" i="1"/>
  <c r="AI46" i="1"/>
  <c r="AI10" i="1"/>
  <c r="AI224" i="1"/>
  <c r="AI182" i="1"/>
  <c r="AI146" i="1"/>
  <c r="AI110" i="1"/>
  <c r="AI74" i="1"/>
  <c r="AI38" i="1"/>
  <c r="AI5" i="1"/>
  <c r="AI314" i="1"/>
  <c r="AI272" i="1"/>
  <c r="AI236" i="1"/>
  <c r="AI361" i="1"/>
  <c r="AI325" i="1"/>
  <c r="AI289" i="1"/>
  <c r="AI253" i="1"/>
  <c r="AI217" i="1"/>
  <c r="AI181" i="1"/>
  <c r="AI145" i="1"/>
  <c r="AI109" i="1"/>
  <c r="AI73" i="1"/>
  <c r="AI37" i="1"/>
  <c r="AI33" i="1"/>
  <c r="AI360" i="1"/>
  <c r="AI324" i="1"/>
  <c r="AI288" i="1"/>
  <c r="AI252" i="1"/>
  <c r="AI180" i="1"/>
  <c r="AI144" i="1"/>
  <c r="AI72" i="1"/>
  <c r="AI39" i="1"/>
  <c r="AI281" i="1"/>
  <c r="AI167" i="1"/>
  <c r="AI95" i="1"/>
  <c r="AI171" i="1"/>
  <c r="AI351" i="1"/>
  <c r="AI99" i="1"/>
  <c r="AI364" i="1"/>
  <c r="AI220" i="1"/>
  <c r="AI40" i="1"/>
  <c r="AI140" i="1"/>
  <c r="AI374" i="1"/>
  <c r="AI355" i="1"/>
  <c r="AI211" i="1"/>
  <c r="AI67" i="1"/>
  <c r="AI318" i="1"/>
  <c r="AI210" i="1"/>
  <c r="AI66" i="1"/>
  <c r="AI369" i="1"/>
  <c r="AI291" i="1"/>
  <c r="AI213" i="1"/>
  <c r="AI159" i="1"/>
  <c r="AI327" i="1"/>
  <c r="AI261" i="1"/>
  <c r="AI201" i="1"/>
  <c r="AI123" i="1"/>
  <c r="AI87" i="1"/>
  <c r="AI51" i="1"/>
  <c r="AI359" i="1"/>
  <c r="AI269" i="1"/>
  <c r="AI352" i="1"/>
  <c r="AI316" i="1"/>
  <c r="AI280" i="1"/>
  <c r="AI244" i="1"/>
  <c r="AI208" i="1"/>
  <c r="AI172" i="1"/>
  <c r="AI136" i="1"/>
  <c r="AI100" i="1"/>
  <c r="AI64" i="1"/>
  <c r="AI28" i="1"/>
  <c r="AI368" i="1"/>
  <c r="AI200" i="1"/>
  <c r="AI164" i="1"/>
  <c r="AI128" i="1"/>
  <c r="AI92" i="1"/>
  <c r="AI56" i="1"/>
  <c r="AI20" i="1"/>
  <c r="AI350" i="1"/>
  <c r="AI290" i="1"/>
  <c r="AI254" i="1"/>
  <c r="AI379" i="1"/>
  <c r="AI343" i="1"/>
  <c r="AI307" i="1"/>
  <c r="AI271" i="1"/>
  <c r="AI235" i="1"/>
  <c r="AI199" i="1"/>
  <c r="AI163" i="1"/>
  <c r="AI127" i="1"/>
  <c r="AI91" i="1"/>
  <c r="AI55" i="1"/>
  <c r="AI19" i="1"/>
  <c r="AI378" i="1"/>
  <c r="AI342" i="1"/>
  <c r="AI306" i="1"/>
  <c r="AI270" i="1"/>
  <c r="AI234" i="1"/>
  <c r="AI198" i="1"/>
  <c r="AI162" i="1"/>
  <c r="AI126" i="1"/>
  <c r="AI90" i="1"/>
  <c r="AI54" i="1"/>
  <c r="AI18" i="1"/>
  <c r="AI377" i="1"/>
  <c r="AI305" i="1"/>
  <c r="AI257" i="1"/>
  <c r="AI221" i="1"/>
  <c r="AI185" i="1"/>
  <c r="AI149" i="1"/>
  <c r="AI113" i="1"/>
  <c r="AI77" i="1"/>
  <c r="AI41" i="1"/>
  <c r="AI3" i="1"/>
  <c r="AI192" i="1"/>
  <c r="AI48" i="1"/>
  <c r="AI365" i="1"/>
  <c r="AI251" i="1"/>
  <c r="AI179" i="1"/>
  <c r="AI143" i="1"/>
  <c r="AI71" i="1"/>
  <c r="AI59" i="1"/>
  <c r="AI315" i="1"/>
  <c r="AI219" i="1"/>
  <c r="AI344" i="1"/>
  <c r="AI292" i="1"/>
  <c r="AI148" i="1"/>
  <c r="AI4" i="1"/>
  <c r="AI104" i="1"/>
  <c r="AI308" i="1"/>
  <c r="AI319" i="1"/>
  <c r="AI175" i="1"/>
  <c r="AI15" i="1"/>
  <c r="AI246" i="1"/>
  <c r="AI102" i="1"/>
  <c r="AI303" i="1"/>
  <c r="AI129" i="1"/>
  <c r="AI322" i="1"/>
  <c r="AI106" i="1"/>
  <c r="AI134" i="1"/>
  <c r="AI260" i="1"/>
  <c r="AI205" i="1"/>
  <c r="AI356" i="1"/>
  <c r="AI168" i="1"/>
  <c r="AI338" i="1"/>
  <c r="AI227" i="1"/>
  <c r="AI119" i="1"/>
  <c r="AI11" i="1"/>
  <c r="AI132" i="1"/>
  <c r="AI197" i="1"/>
  <c r="AI89" i="1"/>
  <c r="AI165" i="1"/>
  <c r="AI34" i="1"/>
  <c r="AI349" i="1"/>
  <c r="AI96" i="1"/>
  <c r="AI191" i="1"/>
  <c r="AI339" i="1"/>
  <c r="AI214" i="1"/>
  <c r="AI26" i="1"/>
  <c r="AI97" i="1"/>
  <c r="AI60" i="1"/>
  <c r="AI161" i="1"/>
  <c r="AI178" i="1"/>
  <c r="AI362" i="1"/>
  <c r="AI61" i="1"/>
  <c r="AI24" i="1"/>
  <c r="AI155" i="1"/>
  <c r="AI381" i="1"/>
  <c r="AI358" i="1"/>
  <c r="AI170" i="1"/>
  <c r="AI241" i="1"/>
  <c r="AI204" i="1"/>
  <c r="AI233" i="1"/>
  <c r="AI17" i="1"/>
  <c r="AI225" i="1"/>
  <c r="AI93" i="1"/>
  <c r="AI286" i="1"/>
  <c r="AI70" i="1"/>
  <c r="AI98" i="1"/>
  <c r="AI206" i="1"/>
  <c r="AI169" i="1"/>
  <c r="AI348" i="1"/>
  <c r="AI329" i="1"/>
  <c r="AI57" i="1"/>
  <c r="AI250" i="1"/>
  <c r="AI62" i="1"/>
  <c r="AI133" i="1"/>
  <c r="AI312" i="1"/>
  <c r="AI317" i="1"/>
  <c r="AI83" i="1"/>
  <c r="AI371" i="1"/>
  <c r="AI27" i="1"/>
  <c r="AI313" i="1"/>
  <c r="AI276" i="1"/>
  <c r="AI275" i="1"/>
  <c r="AI53" i="1"/>
  <c r="AI273" i="1"/>
  <c r="AI299" i="1"/>
  <c r="AI212" i="1"/>
  <c r="AI277" i="1"/>
  <c r="AI240" i="1"/>
  <c r="AI263" i="1"/>
  <c r="AI47" i="1"/>
  <c r="AI207" i="1"/>
  <c r="AI142" i="1"/>
  <c r="AI302" i="1"/>
  <c r="AI25" i="1"/>
  <c r="AI9" i="1"/>
  <c r="AI125" i="1"/>
  <c r="R5" i="1"/>
  <c r="Q5" i="1"/>
  <c r="AJ2" i="1" l="1"/>
  <c r="Q6" i="1"/>
  <c r="R6" i="1"/>
  <c r="R7" i="1" l="1"/>
  <c r="Q7" i="1"/>
  <c r="Q8" i="1" l="1"/>
  <c r="R8" i="1"/>
  <c r="R9" i="1" l="1"/>
  <c r="Q9" i="1"/>
  <c r="Q10" i="1" l="1"/>
  <c r="R10" i="1"/>
  <c r="R11" i="1" l="1"/>
  <c r="Q11" i="1"/>
  <c r="Q12" i="1" l="1"/>
  <c r="R12" i="1"/>
  <c r="R13" i="1" l="1"/>
  <c r="Q13" i="1"/>
  <c r="Q14" i="1" l="1"/>
  <c r="R14" i="1"/>
  <c r="R15" i="1" l="1"/>
  <c r="Q15" i="1"/>
  <c r="Q16" i="1" l="1"/>
  <c r="R16" i="1"/>
  <c r="R17" i="1" l="1"/>
  <c r="Q17" i="1"/>
  <c r="Q18" i="1" l="1"/>
  <c r="R18" i="1"/>
  <c r="R19" i="1" l="1"/>
  <c r="Q19" i="1"/>
  <c r="Q20" i="1" l="1"/>
  <c r="R20" i="1"/>
  <c r="R21" i="1" l="1"/>
  <c r="Q21" i="1"/>
  <c r="Q22" i="1" l="1"/>
  <c r="R22" i="1"/>
  <c r="R23" i="1" l="1"/>
  <c r="Q23" i="1"/>
  <c r="Q24" i="1" l="1"/>
  <c r="R24" i="1"/>
  <c r="R25" i="1" l="1"/>
  <c r="Q25" i="1"/>
  <c r="Q26" i="1" l="1"/>
  <c r="R26" i="1"/>
  <c r="R27" i="1" l="1"/>
  <c r="Q27" i="1"/>
  <c r="Q28" i="1" l="1"/>
  <c r="R28" i="1"/>
  <c r="R29" i="1" l="1"/>
  <c r="Q29" i="1"/>
  <c r="Q30" i="1" l="1"/>
  <c r="R30" i="1"/>
  <c r="Q31" i="1" l="1"/>
  <c r="R31" i="1"/>
  <c r="R32" i="1" l="1"/>
  <c r="Q32" i="1"/>
  <c r="Q33" i="1" l="1"/>
  <c r="R33" i="1"/>
  <c r="Q34" i="1" l="1"/>
  <c r="R34" i="1"/>
  <c r="R35" i="1" l="1"/>
  <c r="Q35" i="1"/>
  <c r="R36" i="1" l="1"/>
  <c r="Q36" i="1"/>
  <c r="Q37" i="1" l="1"/>
  <c r="R37" i="1"/>
  <c r="Q38" i="1" l="1"/>
  <c r="R38" i="1"/>
  <c r="R39" i="1" l="1"/>
  <c r="Q39" i="1"/>
  <c r="R40" i="1" l="1"/>
  <c r="Q40" i="1"/>
  <c r="Q41" i="1" l="1"/>
  <c r="R41" i="1"/>
  <c r="R42" i="1" l="1"/>
  <c r="Q42" i="1"/>
  <c r="Q43" i="1" l="1"/>
  <c r="R43" i="1"/>
  <c r="Q44" i="1" l="1"/>
  <c r="R44" i="1"/>
  <c r="R45" i="1" l="1"/>
  <c r="Q45" i="1"/>
  <c r="R46" i="1" l="1"/>
  <c r="Q46" i="1"/>
  <c r="R47" i="1" l="1"/>
  <c r="Q47" i="1"/>
  <c r="Q48" i="1" l="1"/>
  <c r="R48" i="1"/>
  <c r="R49" i="1" l="1"/>
  <c r="Q49" i="1"/>
  <c r="Q50" i="1" l="1"/>
  <c r="R50" i="1"/>
  <c r="Q51" i="1" l="1"/>
  <c r="R51" i="1"/>
  <c r="R52" i="1" l="1"/>
  <c r="Q52" i="1"/>
  <c r="R53" i="1" l="1"/>
  <c r="Q53" i="1"/>
  <c r="Q54" i="1" l="1"/>
  <c r="R54" i="1"/>
  <c r="Q55" i="1" l="1"/>
  <c r="R55" i="1"/>
  <c r="R56" i="1" l="1"/>
  <c r="Q56" i="1"/>
  <c r="Q57" i="1" l="1"/>
  <c r="R57" i="1"/>
  <c r="R58" i="1" l="1"/>
  <c r="Q58" i="1"/>
  <c r="R59" i="1" l="1"/>
  <c r="Q59" i="1"/>
  <c r="Q60" i="1" l="1"/>
  <c r="R60" i="1"/>
  <c r="R61" i="1" l="1"/>
  <c r="Q61" i="1"/>
  <c r="Q62" i="1" l="1"/>
  <c r="R62" i="1"/>
  <c r="R63" i="1" l="1"/>
  <c r="Q63" i="1"/>
  <c r="Q64" i="1" l="1"/>
  <c r="R64" i="1"/>
  <c r="R65" i="1" l="1"/>
  <c r="Q65" i="1"/>
  <c r="Q66" i="1" l="1"/>
  <c r="R66" i="1"/>
  <c r="R67" i="1" l="1"/>
  <c r="Q67" i="1"/>
  <c r="Q68" i="1" l="1"/>
  <c r="R68" i="1"/>
  <c r="R69" i="1" l="1"/>
  <c r="Q69" i="1"/>
  <c r="Q70" i="1" l="1"/>
  <c r="R70" i="1"/>
  <c r="R71" i="1" l="1"/>
  <c r="Q71" i="1"/>
  <c r="Q72" i="1" l="1"/>
  <c r="R72" i="1"/>
  <c r="R73" i="1" l="1"/>
  <c r="Q73" i="1"/>
  <c r="Q74" i="1" l="1"/>
  <c r="R74" i="1"/>
  <c r="R75" i="1" l="1"/>
  <c r="Q75" i="1"/>
  <c r="Q76" i="1" l="1"/>
  <c r="R76" i="1"/>
  <c r="Q77" i="1" l="1"/>
  <c r="R77" i="1"/>
  <c r="Q78" i="1" l="1"/>
  <c r="R78" i="1"/>
  <c r="R79" i="1" l="1"/>
  <c r="Q79" i="1"/>
  <c r="Q80" i="1" l="1"/>
  <c r="R80" i="1"/>
  <c r="R81" i="1" l="1"/>
  <c r="Q81" i="1"/>
  <c r="Q82" i="1" l="1"/>
  <c r="R82" i="1"/>
  <c r="R83" i="1" l="1"/>
  <c r="Q83" i="1"/>
  <c r="Q84" i="1" l="1"/>
  <c r="R84" i="1"/>
  <c r="R85" i="1" l="1"/>
  <c r="Q85" i="1"/>
  <c r="R86" i="1" l="1"/>
  <c r="Q86" i="1"/>
  <c r="R87" i="1" l="1"/>
  <c r="Q87" i="1"/>
  <c r="Q88" i="1" l="1"/>
  <c r="R88" i="1"/>
  <c r="Q89" i="1" l="1"/>
  <c r="R89" i="1"/>
  <c r="Q90" i="1" l="1"/>
  <c r="R90" i="1"/>
  <c r="R91" i="1" l="1"/>
  <c r="Q91" i="1"/>
  <c r="Q92" i="1" l="1"/>
  <c r="R92" i="1"/>
  <c r="R93" i="1" l="1"/>
  <c r="Q93" i="1"/>
  <c r="Q94" i="1" l="1"/>
  <c r="R94" i="1"/>
  <c r="R95" i="1" l="1"/>
  <c r="Q95" i="1"/>
  <c r="R96" i="1" l="1"/>
  <c r="Q96" i="1"/>
  <c r="Q97" i="1" l="1"/>
  <c r="R97" i="1"/>
  <c r="R98" i="1" l="1"/>
  <c r="Q98" i="1"/>
  <c r="R99" i="1" l="1"/>
  <c r="Q99" i="1"/>
  <c r="Q100" i="1" l="1"/>
  <c r="R100" i="1"/>
  <c r="R101" i="1" l="1"/>
  <c r="Q101" i="1"/>
  <c r="Q102" i="1" l="1"/>
  <c r="R102" i="1"/>
  <c r="R103" i="1" l="1"/>
  <c r="Q103" i="1"/>
  <c r="Q104" i="1" l="1"/>
  <c r="R104" i="1"/>
  <c r="R105" i="1" l="1"/>
  <c r="Q105" i="1"/>
  <c r="R106" i="1" l="1"/>
  <c r="Q106" i="1"/>
  <c r="R107" i="1" l="1"/>
  <c r="Q107" i="1"/>
  <c r="R108" i="1" l="1"/>
  <c r="Q108" i="1"/>
  <c r="Q109" i="1" l="1"/>
  <c r="R109" i="1"/>
  <c r="Q110" i="1" l="1"/>
  <c r="R110" i="1"/>
  <c r="R111" i="1" l="1"/>
  <c r="Q111" i="1"/>
  <c r="Q112" i="1" l="1"/>
  <c r="R112" i="1"/>
  <c r="R113" i="1" l="1"/>
  <c r="Q113" i="1"/>
  <c r="Q114" i="1" l="1"/>
  <c r="R114" i="1"/>
  <c r="R115" i="1" l="1"/>
  <c r="Q115" i="1"/>
  <c r="Q116" i="1" l="1"/>
  <c r="R116" i="1"/>
  <c r="R117" i="1" l="1"/>
  <c r="Q117" i="1"/>
  <c r="R118" i="1" l="1"/>
  <c r="Q118" i="1"/>
  <c r="R119" i="1" l="1"/>
  <c r="Q119" i="1"/>
  <c r="Q120" i="1" l="1"/>
  <c r="R120" i="1"/>
  <c r="R121" i="1" l="1"/>
  <c r="Q121" i="1"/>
  <c r="Q122" i="1" l="1"/>
  <c r="R122" i="1"/>
  <c r="R123" i="1" l="1"/>
  <c r="Q123" i="1"/>
  <c r="Q124" i="1" l="1"/>
  <c r="R124" i="1"/>
  <c r="R125" i="1" l="1"/>
  <c r="Q125" i="1"/>
  <c r="Q126" i="1" l="1"/>
  <c r="R126" i="1"/>
  <c r="R127" i="1" l="1"/>
  <c r="Q127" i="1"/>
  <c r="Q128" i="1" l="1"/>
  <c r="R128" i="1"/>
  <c r="R129" i="1" l="1"/>
  <c r="Q129" i="1"/>
  <c r="R130" i="1" l="1"/>
  <c r="Q130" i="1"/>
  <c r="R131" i="1" l="1"/>
  <c r="Q131" i="1"/>
  <c r="R132" i="1" l="1"/>
  <c r="Q132" i="1"/>
  <c r="Q133" i="1" l="1"/>
  <c r="R133" i="1"/>
  <c r="Q134" i="1" l="1"/>
  <c r="R134" i="1"/>
  <c r="R135" i="1" l="1"/>
  <c r="Q135" i="1"/>
  <c r="Q136" i="1" l="1"/>
  <c r="R136" i="1"/>
  <c r="R137" i="1" l="1"/>
  <c r="Q137" i="1"/>
  <c r="Q138" i="1" l="1"/>
  <c r="R138" i="1"/>
  <c r="R139" i="1" l="1"/>
  <c r="Q139" i="1"/>
  <c r="Q140" i="1" l="1"/>
  <c r="R140" i="1"/>
  <c r="R141" i="1" l="1"/>
  <c r="Q141" i="1"/>
  <c r="Q142" i="1" l="1"/>
  <c r="R142" i="1"/>
  <c r="R143" i="1" s="1"/>
  <c r="Q143" i="1" l="1"/>
  <c r="R144" i="1" s="1"/>
  <c r="Q144" i="1" l="1"/>
  <c r="R145" i="1" s="1"/>
  <c r="Q145" i="1" l="1"/>
  <c r="R146" i="1" s="1"/>
  <c r="Q146" i="1" l="1"/>
  <c r="R147" i="1" s="1"/>
  <c r="Q147" i="1" l="1"/>
  <c r="Q148" i="1" s="1"/>
  <c r="R148" i="1" l="1"/>
  <c r="Q149" i="1" s="1"/>
  <c r="R149" i="1" l="1"/>
  <c r="Q150" i="1" s="1"/>
  <c r="R150" i="1" l="1"/>
  <c r="R151" i="1" s="1"/>
  <c r="Q151" i="1" l="1"/>
  <c r="Q152" i="1" s="1"/>
  <c r="R152" i="1" l="1"/>
  <c r="R153" i="1" s="1"/>
  <c r="Q153" i="1" l="1"/>
  <c r="Q154" i="1" s="1"/>
  <c r="R154" i="1" l="1"/>
  <c r="R155" i="1" s="1"/>
  <c r="Q155" i="1" l="1"/>
  <c r="Q156" i="1" s="1"/>
  <c r="R156" i="1" l="1"/>
  <c r="R157" i="1"/>
  <c r="Q157" i="1"/>
  <c r="Q158" i="1" l="1"/>
  <c r="R158" i="1"/>
  <c r="R159" i="1" l="1"/>
  <c r="Q159" i="1"/>
  <c r="Q160" i="1" l="1"/>
  <c r="R160" i="1"/>
  <c r="R161" i="1" l="1"/>
  <c r="Q161" i="1"/>
  <c r="Q162" i="1" l="1"/>
  <c r="R162" i="1"/>
  <c r="Q163" i="1" l="1"/>
  <c r="R163" i="1"/>
  <c r="Q164" i="1" l="1"/>
  <c r="R164" i="1"/>
  <c r="R165" i="1" l="1"/>
  <c r="Q165" i="1"/>
  <c r="Q166" i="1" s="1"/>
  <c r="R166" i="1" l="1"/>
  <c r="R167" i="1" s="1"/>
  <c r="Q167" i="1" l="1"/>
  <c r="Q168" i="1" s="1"/>
  <c r="R168" i="1" l="1"/>
  <c r="R169" i="1" s="1"/>
  <c r="Q169" i="1" l="1"/>
  <c r="Q170" i="1" s="1"/>
  <c r="R170" i="1" l="1"/>
  <c r="R171" i="1" s="1"/>
  <c r="Q171" i="1" l="1"/>
  <c r="Q172" i="1" s="1"/>
  <c r="R172" i="1" l="1"/>
  <c r="R173" i="1" s="1"/>
  <c r="Q173" i="1" l="1"/>
  <c r="Q174" i="1" s="1"/>
  <c r="R174" i="1" l="1"/>
  <c r="R175" i="1" s="1"/>
  <c r="Q175" i="1" l="1"/>
  <c r="Q176" i="1" s="1"/>
  <c r="R176" i="1" l="1"/>
  <c r="R177" i="1" s="1"/>
  <c r="Q177" i="1"/>
  <c r="Q178" i="1" l="1"/>
  <c r="R178" i="1"/>
  <c r="R179" i="1" l="1"/>
  <c r="Q179" i="1"/>
  <c r="Q180" i="1" l="1"/>
  <c r="R180" i="1"/>
  <c r="R181" i="1" l="1"/>
  <c r="Q181" i="1"/>
  <c r="Q182" i="1" l="1"/>
  <c r="R182" i="1"/>
  <c r="R183" i="1" l="1"/>
  <c r="Q183" i="1"/>
  <c r="Q184" i="1" l="1"/>
  <c r="R184" i="1"/>
  <c r="R185" i="1" l="1"/>
  <c r="Q185" i="1"/>
  <c r="Q186" i="1" l="1"/>
  <c r="R186" i="1"/>
  <c r="R187" i="1" l="1"/>
  <c r="Q187" i="1"/>
  <c r="Q188" i="1" l="1"/>
  <c r="R188" i="1"/>
  <c r="Q189" i="1" l="1"/>
  <c r="R189" i="1"/>
  <c r="Q190" i="1" l="1"/>
  <c r="R190" i="1"/>
  <c r="R191" i="1" l="1"/>
  <c r="Q191" i="1"/>
  <c r="Q192" i="1" l="1"/>
  <c r="R192" i="1"/>
  <c r="R193" i="1" l="1"/>
  <c r="Q193" i="1"/>
  <c r="Q194" i="1" l="1"/>
  <c r="R194" i="1"/>
  <c r="Q195" i="1" l="1"/>
  <c r="R195" i="1"/>
  <c r="Q196" i="1" l="1"/>
  <c r="R196" i="1"/>
  <c r="R197" i="1" l="1"/>
  <c r="Q197" i="1"/>
  <c r="R198" i="1" l="1"/>
  <c r="Q198" i="1"/>
  <c r="R199" i="1" l="1"/>
  <c r="Q199" i="1"/>
  <c r="Q200" i="1" l="1"/>
  <c r="R200" i="1"/>
  <c r="R201" i="1" l="1"/>
  <c r="Q201" i="1"/>
  <c r="Q202" i="1" l="1"/>
  <c r="R202" i="1"/>
  <c r="R203" i="1" l="1"/>
  <c r="Q203" i="1"/>
  <c r="Q204" i="1" l="1"/>
  <c r="R204" i="1"/>
  <c r="R205" i="1" l="1"/>
  <c r="Q205" i="1"/>
  <c r="R206" i="1" l="1"/>
  <c r="Q206" i="1"/>
  <c r="Q207" i="1" l="1"/>
  <c r="R207" i="1"/>
  <c r="R208" i="1" l="1"/>
  <c r="Q208" i="1"/>
  <c r="Q209" i="1" l="1"/>
  <c r="R209" i="1"/>
  <c r="R210" i="1" l="1"/>
  <c r="Q210" i="1"/>
  <c r="Q211" i="1" l="1"/>
  <c r="R211" i="1"/>
  <c r="R212" i="1" l="1"/>
  <c r="Q212" i="1"/>
  <c r="Q213" i="1" l="1"/>
  <c r="R213" i="1"/>
  <c r="R214" i="1" l="1"/>
  <c r="Q214" i="1"/>
  <c r="Q215" i="1" l="1"/>
  <c r="R215" i="1"/>
  <c r="R216" i="1" l="1"/>
  <c r="Q216" i="1"/>
  <c r="Q217" i="1" l="1"/>
  <c r="R217" i="1"/>
  <c r="R218" i="1" l="1"/>
  <c r="Q218" i="1"/>
  <c r="R219" i="1" s="1"/>
  <c r="Q219" i="1" l="1"/>
  <c r="R220" i="1" s="1"/>
  <c r="Q220" i="1" l="1"/>
  <c r="Q221" i="1" s="1"/>
  <c r="R221" i="1" l="1"/>
  <c r="R222" i="1" s="1"/>
  <c r="Q222" i="1" l="1"/>
  <c r="Q223" i="1" s="1"/>
  <c r="R223" i="1" l="1"/>
  <c r="R224" i="1" s="1"/>
  <c r="Q224" i="1" l="1"/>
  <c r="Q225" i="1" s="1"/>
  <c r="R225" i="1" l="1"/>
  <c r="R226" i="1" s="1"/>
  <c r="Q226" i="1" l="1"/>
  <c r="Q227" i="1" s="1"/>
  <c r="R227" i="1" l="1"/>
  <c r="R228" i="1" s="1"/>
  <c r="Q228" i="1" l="1"/>
  <c r="Q229" i="1" s="1"/>
  <c r="R229" i="1" l="1"/>
  <c r="R230" i="1" s="1"/>
  <c r="Q230" i="1" l="1"/>
  <c r="Q231" i="1" s="1"/>
  <c r="R231" i="1" l="1"/>
  <c r="R232" i="1" s="1"/>
  <c r="Q232" i="1" l="1"/>
  <c r="R233" i="1" s="1"/>
  <c r="Q233" i="1" l="1"/>
  <c r="Q234" i="1" s="1"/>
  <c r="R234" i="1" l="1"/>
  <c r="R235" i="1" s="1"/>
  <c r="Q235" i="1" l="1"/>
  <c r="Q236" i="1" s="1"/>
  <c r="R236" i="1" l="1"/>
  <c r="Q237" i="1" s="1"/>
  <c r="R237" i="1" l="1"/>
  <c r="Q238" i="1" s="1"/>
  <c r="R238" i="1" l="1"/>
  <c r="Q239" i="1" s="1"/>
  <c r="R239" i="1" l="1"/>
  <c r="Q240" i="1" s="1"/>
  <c r="R240" i="1" l="1"/>
  <c r="Q241" i="1" s="1"/>
  <c r="R241" i="1" l="1"/>
  <c r="R242" i="1" s="1"/>
  <c r="Q242" i="1" l="1"/>
  <c r="Q243" i="1" s="1"/>
  <c r="R243" i="1" l="1"/>
  <c r="R244" i="1" s="1"/>
  <c r="Q244" i="1" l="1"/>
  <c r="Q245" i="1" s="1"/>
  <c r="R245" i="1" l="1"/>
  <c r="R246" i="1" s="1"/>
  <c r="Q246" i="1" l="1"/>
  <c r="Q247" i="1" s="1"/>
  <c r="R247" i="1" l="1"/>
  <c r="R248" i="1" s="1"/>
  <c r="Q248" i="1" l="1"/>
  <c r="Q249" i="1" s="1"/>
  <c r="R249" i="1" l="1"/>
  <c r="R250" i="1" s="1"/>
  <c r="Q250" i="1" l="1"/>
  <c r="Q251" i="1" s="1"/>
  <c r="R251" i="1" l="1"/>
  <c r="R252" i="1" s="1"/>
  <c r="Q252" i="1" l="1"/>
  <c r="Q253" i="1" s="1"/>
  <c r="R253" i="1" l="1"/>
  <c r="R254" i="1" s="1"/>
  <c r="Q254" i="1" l="1"/>
  <c r="Q255" i="1" s="1"/>
  <c r="R255" i="1" l="1"/>
  <c r="R256" i="1" s="1"/>
  <c r="Q256" i="1" l="1"/>
  <c r="Q257" i="1" s="1"/>
  <c r="R257" i="1" l="1"/>
  <c r="R258" i="1" s="1"/>
  <c r="Q258" i="1" l="1"/>
  <c r="Q259" i="1" s="1"/>
  <c r="R259" i="1" l="1"/>
  <c r="R260" i="1" s="1"/>
  <c r="Q260" i="1" l="1"/>
  <c r="Q261" i="1" s="1"/>
  <c r="R261" i="1" l="1"/>
  <c r="R262" i="1" s="1"/>
  <c r="Q262" i="1" l="1"/>
  <c r="Q263" i="1" s="1"/>
  <c r="R263" i="1" l="1"/>
  <c r="R264" i="1" s="1"/>
  <c r="Q264" i="1" l="1"/>
  <c r="Q265" i="1" s="1"/>
  <c r="R265" i="1" l="1"/>
  <c r="R266" i="1" s="1"/>
  <c r="Q266" i="1"/>
  <c r="Q267" i="1" l="1"/>
  <c r="R267" i="1"/>
  <c r="R268" i="1" l="1"/>
  <c r="Q268" i="1"/>
  <c r="Q269" i="1" l="1"/>
  <c r="R269" i="1"/>
  <c r="R270" i="1" l="1"/>
  <c r="Q270" i="1"/>
  <c r="Q271" i="1" l="1"/>
  <c r="R271" i="1"/>
  <c r="R272" i="1" l="1"/>
  <c r="Q272" i="1"/>
  <c r="Q273" i="1" l="1"/>
  <c r="R273" i="1"/>
  <c r="R274" i="1" l="1"/>
  <c r="Q274" i="1"/>
  <c r="Q275" i="1" l="1"/>
  <c r="R275" i="1"/>
  <c r="R276" i="1" l="1"/>
  <c r="Q276" i="1"/>
  <c r="Q277" i="1" l="1"/>
  <c r="R277" i="1"/>
  <c r="R278" i="1" l="1"/>
  <c r="Q278" i="1"/>
  <c r="R279" i="1" l="1"/>
  <c r="Q279" i="1"/>
  <c r="Q280" i="1" l="1"/>
  <c r="R280" i="1"/>
  <c r="R281" i="1" l="1"/>
  <c r="Q281" i="1"/>
  <c r="Q282" i="1" l="1"/>
  <c r="R282" i="1"/>
  <c r="R283" i="1" l="1"/>
  <c r="Q283" i="1"/>
  <c r="Q284" i="1" l="1"/>
  <c r="R284" i="1"/>
  <c r="R285" i="1" l="1"/>
  <c r="Q285" i="1"/>
  <c r="Q286" i="1" l="1"/>
  <c r="R286" i="1"/>
  <c r="R287" i="1" l="1"/>
  <c r="Q287" i="1"/>
  <c r="Q288" i="1" l="1"/>
  <c r="R288" i="1"/>
  <c r="R289" i="1" l="1"/>
  <c r="Q289" i="1"/>
  <c r="Q290" i="1" l="1"/>
  <c r="R290" i="1"/>
  <c r="R291" i="1" l="1"/>
  <c r="Q291" i="1"/>
  <c r="Q292" i="1" l="1"/>
  <c r="R292" i="1"/>
  <c r="R293" i="1" l="1"/>
  <c r="Q293" i="1"/>
  <c r="Q294" i="1" l="1"/>
  <c r="R294" i="1"/>
  <c r="R295" i="1" l="1"/>
  <c r="Q295" i="1"/>
  <c r="Q296" i="1" l="1"/>
  <c r="R296" i="1"/>
  <c r="R297" i="1" l="1"/>
  <c r="Q297" i="1"/>
  <c r="Q298" i="1" l="1"/>
  <c r="R298" i="1"/>
  <c r="R299" i="1" l="1"/>
  <c r="Q299" i="1"/>
  <c r="Q300" i="1" l="1"/>
  <c r="R300" i="1"/>
  <c r="R301" i="1" l="1"/>
  <c r="Q301" i="1"/>
  <c r="Q302" i="1" l="1"/>
  <c r="R302" i="1"/>
  <c r="R303" i="1" l="1"/>
  <c r="Q303" i="1"/>
  <c r="Q304" i="1" l="1"/>
  <c r="R304" i="1"/>
  <c r="R305" i="1" l="1"/>
  <c r="Q305" i="1"/>
  <c r="Q306" i="1" l="1"/>
  <c r="R306" i="1"/>
  <c r="R307" i="1" l="1"/>
  <c r="Q307" i="1"/>
  <c r="Q308" i="1" l="1"/>
  <c r="R308" i="1"/>
  <c r="R309" i="1" l="1"/>
  <c r="Q309" i="1"/>
  <c r="Q310" i="1" l="1"/>
  <c r="R310" i="1"/>
  <c r="R311" i="1" l="1"/>
  <c r="Q311" i="1"/>
  <c r="Q312" i="1" l="1"/>
  <c r="R312" i="1"/>
  <c r="R313" i="1" l="1"/>
  <c r="Q313" i="1"/>
  <c r="R314" i="1" l="1"/>
  <c r="Q314" i="1"/>
  <c r="Q315" i="1" l="1"/>
  <c r="R315" i="1"/>
  <c r="R316" i="1" l="1"/>
  <c r="Q316" i="1"/>
  <c r="Q317" i="1" l="1"/>
  <c r="R317" i="1"/>
  <c r="R318" i="1" l="1"/>
  <c r="Q318" i="1"/>
  <c r="Q319" i="1" l="1"/>
  <c r="R319" i="1"/>
  <c r="R320" i="1" l="1"/>
  <c r="Q320" i="1"/>
  <c r="Q321" i="1" l="1"/>
  <c r="R321" i="1"/>
  <c r="R322" i="1" l="1"/>
  <c r="Q322" i="1"/>
  <c r="Q323" i="1" l="1"/>
  <c r="R323" i="1"/>
  <c r="Q324" i="1" l="1"/>
  <c r="R324" i="1"/>
  <c r="R325" i="1" l="1"/>
  <c r="Q325" i="1"/>
  <c r="Q326" i="1" l="1"/>
  <c r="R326" i="1"/>
  <c r="R327" i="1" l="1"/>
  <c r="Q327" i="1"/>
  <c r="Q328" i="1" l="1"/>
  <c r="R328" i="1"/>
  <c r="R329" i="1" l="1"/>
  <c r="Q329" i="1"/>
  <c r="Q330" i="1" l="1"/>
  <c r="R330" i="1"/>
  <c r="R331" i="1" l="1"/>
  <c r="Q331" i="1"/>
  <c r="Q332" i="1" l="1"/>
  <c r="R332" i="1"/>
  <c r="R333" i="1" l="1"/>
  <c r="Q333" i="1"/>
  <c r="Q334" i="1" l="1"/>
  <c r="R334" i="1"/>
  <c r="R335" i="1" l="1"/>
  <c r="Q335" i="1"/>
  <c r="Q336" i="1" l="1"/>
  <c r="R336" i="1"/>
  <c r="R337" i="1" l="1"/>
  <c r="Q337" i="1"/>
  <c r="Q338" i="1" l="1"/>
  <c r="R338" i="1"/>
  <c r="R339" i="1" l="1"/>
  <c r="Q339" i="1"/>
  <c r="Q340" i="1" l="1"/>
  <c r="R340" i="1"/>
  <c r="R341" i="1" l="1"/>
  <c r="Q341" i="1"/>
  <c r="Q342" i="1" l="1"/>
  <c r="R342" i="1"/>
  <c r="R343" i="1" l="1"/>
  <c r="Q343" i="1"/>
  <c r="Q344" i="1" l="1"/>
  <c r="R344" i="1"/>
  <c r="R345" i="1" l="1"/>
  <c r="Q345" i="1"/>
  <c r="Q346" i="1" l="1"/>
  <c r="R346" i="1"/>
  <c r="R347" i="1" l="1"/>
  <c r="Q347" i="1"/>
  <c r="Q348" i="1" l="1"/>
  <c r="R348" i="1"/>
  <c r="R349" i="1" l="1"/>
  <c r="Q349" i="1"/>
  <c r="Q350" i="1" l="1"/>
  <c r="R350" i="1"/>
  <c r="R351" i="1" l="1"/>
  <c r="Q351" i="1"/>
  <c r="Q352" i="1" l="1"/>
  <c r="R352" i="1"/>
  <c r="R353" i="1" l="1"/>
  <c r="Q353" i="1"/>
  <c r="Q354" i="1" l="1"/>
  <c r="R354" i="1"/>
  <c r="R355" i="1" l="1"/>
  <c r="Q355" i="1"/>
  <c r="Q356" i="1" l="1"/>
  <c r="R356" i="1"/>
  <c r="R357" i="1" l="1"/>
  <c r="Q357" i="1"/>
  <c r="Q358" i="1" l="1"/>
  <c r="R358" i="1"/>
  <c r="R359" i="1" l="1"/>
  <c r="Q359" i="1"/>
  <c r="Q360" i="1" l="1"/>
  <c r="R360" i="1"/>
  <c r="R361" i="1" l="1"/>
  <c r="Q361" i="1"/>
  <c r="Q362" i="1" l="1"/>
  <c r="R362" i="1"/>
  <c r="R363" i="1" l="1"/>
  <c r="Q363" i="1"/>
  <c r="Q364" i="1" l="1"/>
  <c r="R364" i="1"/>
  <c r="R365" i="1" l="1"/>
  <c r="Q365" i="1"/>
  <c r="Q366" i="1" l="1"/>
  <c r="R366" i="1"/>
  <c r="R367" i="1" l="1"/>
  <c r="Q367" i="1"/>
  <c r="Q368" i="1" l="1"/>
  <c r="R368" i="1"/>
  <c r="R369" i="1" l="1"/>
  <c r="Q369" i="1"/>
  <c r="Q370" i="1" l="1"/>
  <c r="R370" i="1"/>
  <c r="R371" i="1" l="1"/>
  <c r="Q371" i="1"/>
  <c r="Q372" i="1" l="1"/>
  <c r="R372" i="1"/>
  <c r="R373" i="1" l="1"/>
  <c r="Q373" i="1"/>
  <c r="Q374" i="1" l="1"/>
  <c r="R374" i="1"/>
  <c r="R375" i="1" l="1"/>
  <c r="Q375" i="1"/>
  <c r="Q376" i="1" l="1"/>
  <c r="R376" i="1"/>
  <c r="R377" i="1" l="1"/>
  <c r="Q377" i="1"/>
  <c r="Q378" i="1" l="1"/>
  <c r="R378" i="1"/>
  <c r="R379" i="1" l="1"/>
  <c r="Q379" i="1"/>
  <c r="Q380" i="1" l="1"/>
  <c r="R380" i="1"/>
  <c r="R381" i="1" l="1"/>
  <c r="Q381" i="1"/>
  <c r="Q382" i="1" l="1"/>
  <c r="S2" i="1"/>
  <c r="R382" i="1"/>
  <c r="M3" i="1" l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S3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" i="1"/>
  <c r="L2" i="1"/>
</calcChain>
</file>

<file path=xl/sharedStrings.xml><?xml version="1.0" encoding="utf-8"?>
<sst xmlns="http://schemas.openxmlformats.org/spreadsheetml/2006/main" count="878" uniqueCount="462">
  <si>
    <t>Страна</t>
  </si>
  <si>
    <t>Дата</t>
  </si>
  <si>
    <t>Заражений</t>
  </si>
  <si>
    <t>Выздоровлений</t>
  </si>
  <si>
    <t>Смертей</t>
  </si>
  <si>
    <t>Заражений за день</t>
  </si>
  <si>
    <t>Выздоровлений за день</t>
  </si>
  <si>
    <t>Смертей за день</t>
  </si>
  <si>
    <t>Население страны</t>
  </si>
  <si>
    <t>Тестов</t>
  </si>
  <si>
    <t>Тестов за день</t>
  </si>
  <si>
    <t>Франция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</si>
  <si>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</si>
  <si>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</si>
  <si>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</si>
  <si>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</si>
  <si>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</si>
  <si>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</si>
  <si>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</si>
  <si>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</si>
  <si>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</si>
  <si>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</si>
  <si>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</si>
  <si>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</si>
  <si>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</si>
  <si>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</si>
  <si>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</si>
  <si>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</si>
  <si>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</si>
  <si>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</si>
  <si>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</si>
  <si>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</si>
  <si>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</si>
  <si>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</si>
  <si>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</si>
  <si>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</si>
  <si>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</si>
  <si>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</si>
  <si>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</si>
  <si>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</si>
  <si>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</si>
  <si>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</si>
  <si>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</si>
  <si>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</si>
  <si>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</si>
  <si>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</si>
  <si>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</si>
  <si>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</si>
  <si>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</si>
  <si>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</si>
  <si>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</si>
  <si>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</si>
  <si>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</si>
  <si>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</si>
  <si>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</si>
  <si>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</si>
  <si>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</si>
  <si>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</si>
  <si>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</si>
  <si>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</si>
  <si>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</si>
  <si>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</si>
  <si>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</si>
  <si>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</si>
  <si>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</si>
  <si>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</si>
  <si>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</si>
  <si>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</si>
  <si>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</si>
  <si>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</si>
  <si>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</si>
  <si>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</si>
  <si>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</si>
  <si>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</si>
  <si>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</si>
  <si>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</si>
  <si>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</si>
  <si>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</si>
  <si>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</si>
  <si>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</si>
  <si>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</si>
  <si>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</si>
  <si>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</si>
  <si>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</si>
  <si>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</si>
  <si>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</si>
  <si>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</si>
  <si>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</si>
  <si>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</si>
  <si>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</si>
  <si>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</si>
  <si>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</si>
  <si>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</si>
  <si>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</si>
  <si>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</si>
  <si>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</si>
  <si>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</si>
  <si>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</si>
  <si>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</si>
  <si>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</si>
  <si>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</si>
  <si>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</si>
  <si>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</si>
  <si>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</si>
  <si>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</si>
  <si>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</si>
  <si>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</si>
  <si>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</si>
  <si>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</si>
  <si>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</si>
  <si>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</si>
  <si>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</si>
  <si>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</si>
  <si>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</si>
  <si>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</si>
  <si>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</si>
  <si>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</si>
  <si>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</si>
  <si>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</si>
  <si>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</si>
  <si>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</si>
  <si>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</si>
  <si>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</si>
  <si>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</si>
  <si>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</si>
  <si>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</si>
  <si>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</si>
  <si>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</si>
  <si>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</si>
  <si>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</si>
  <si>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</si>
  <si>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</si>
  <si>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</si>
  <si>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</si>
  <si>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</si>
  <si>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</si>
  <si>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</si>
  <si>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</si>
  <si>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</si>
  <si>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</si>
  <si>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</si>
  <si>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</si>
  <si>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</si>
  <si>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</si>
  <si>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</si>
  <si>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</si>
  <si>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</si>
  <si>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</si>
  <si>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</si>
  <si>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</si>
  <si>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</si>
  <si>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</si>
  <si>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</si>
  <si>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</si>
  <si>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</si>
  <si>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</si>
  <si>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</si>
  <si>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</si>
  <si>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</si>
  <si>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</si>
  <si>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</si>
  <si>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</si>
  <si>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</si>
  <si>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</si>
  <si>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</si>
  <si>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</si>
  <si>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</si>
  <si>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</si>
  <si>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</si>
  <si>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</si>
  <si>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</si>
  <si>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</si>
  <si>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</si>
  <si>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</si>
  <si>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</si>
  <si>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</si>
  <si>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</si>
  <si>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</si>
  <si>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</si>
  <si>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</si>
  <si>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</si>
  <si>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</si>
  <si>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</si>
  <si>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</si>
  <si>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</si>
  <si>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</si>
  <si>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</si>
  <si>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</si>
  <si>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</si>
  <si>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</si>
  <si>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</si>
  <si>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</si>
  <si>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</si>
  <si>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</si>
  <si>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</si>
  <si>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</si>
  <si>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</si>
  <si>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</si>
  <si>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</si>
  <si>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</si>
  <si>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</si>
  <si>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</si>
  <si>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</si>
  <si>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</si>
  <si>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</si>
  <si>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</si>
  <si>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</si>
  <si>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</si>
  <si>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</si>
  <si>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</si>
  <si>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</si>
  <si>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</si>
  <si>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</si>
  <si>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</si>
  <si>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</si>
  <si>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</si>
  <si>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</si>
  <si>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</si>
  <si>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</si>
  <si>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</si>
  <si>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</si>
  <si>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</si>
  <si>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</si>
  <si>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</si>
  <si>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</si>
  <si>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</si>
  <si>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</si>
  <si>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</si>
  <si>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</si>
  <si>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</si>
  <si>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</si>
  <si>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</si>
  <si>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</si>
  <si>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</si>
  <si>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</si>
  <si>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</si>
  <si>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</si>
  <si>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</si>
  <si>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</si>
  <si>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</si>
  <si>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</si>
  <si>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</si>
  <si>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</si>
  <si>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</si>
  <si>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</si>
  <si>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</si>
  <si>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</si>
  <si>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</si>
  <si>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</si>
  <si>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</si>
  <si>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</si>
  <si>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</si>
  <si>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</si>
  <si>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</si>
  <si>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</si>
  <si>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</si>
  <si>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</si>
  <si>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</si>
  <si>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</si>
  <si>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</si>
  <si>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</si>
  <si>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</si>
  <si>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</si>
  <si>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</si>
  <si>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</si>
  <si>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</si>
  <si>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</si>
  <si>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</si>
  <si>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</si>
  <si>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</si>
  <si>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</si>
  <si>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</si>
  <si>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</si>
  <si>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</si>
  <si>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</si>
  <si>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</si>
  <si>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</si>
  <si>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</si>
  <si>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</si>
  <si>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</si>
  <si>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</si>
  <si>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</si>
  <si>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</si>
  <si>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</si>
  <si>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</si>
  <si>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</si>
  <si>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</si>
  <si>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</si>
  <si>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</si>
  <si>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</si>
  <si>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</si>
  <si>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</si>
  <si>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</si>
  <si>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</si>
  <si>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</si>
  <si>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</si>
  <si>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</si>
  <si>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</si>
  <si>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</si>
  <si>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</si>
  <si>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</si>
  <si>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</si>
  <si>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</si>
  <si>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</si>
  <si>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</si>
  <si>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</si>
  <si>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</si>
  <si>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</si>
  <si>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</si>
  <si>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</si>
  <si>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</si>
  <si>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</si>
  <si>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</si>
  <si>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</si>
  <si>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</si>
  <si>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</si>
  <si>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</si>
  <si>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</si>
  <si>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</si>
  <si>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</si>
  <si>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</si>
  <si>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</si>
  <si>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</si>
  <si>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</si>
  <si>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</si>
  <si>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</si>
  <si>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</si>
  <si>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</si>
  <si>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</si>
  <si>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</si>
  <si>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</si>
  <si>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</si>
  <si>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</si>
  <si>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</si>
  <si>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</si>
  <si>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</si>
  <si>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</si>
  <si>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</si>
  <si>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</si>
  <si>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</si>
  <si>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</si>
  <si>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</si>
  <si>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</si>
  <si>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</si>
  <si>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</si>
  <si>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</si>
  <si>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</si>
  <si>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</si>
  <si>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</si>
  <si>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</si>
  <si>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</si>
  <si>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</si>
  <si>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</si>
  <si>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</si>
  <si>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</si>
  <si>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</si>
  <si>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</si>
  <si>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</si>
  <si>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</si>
  <si>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</si>
  <si>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</si>
  <si>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</si>
  <si>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</si>
  <si>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</si>
  <si>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</si>
  <si>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</si>
  <si>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</si>
  <si>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</si>
  <si>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</si>
  <si>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</si>
  <si>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</si>
  <si>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</si>
  <si>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</si>
  <si>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</si>
  <si>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</si>
  <si>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</si>
  <si>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</si>
  <si>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</si>
  <si>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</si>
  <si>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</si>
  <si>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</si>
  <si>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</si>
  <si>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</si>
  <si>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</si>
  <si>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</si>
  <si>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</si>
  <si>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</si>
  <si>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</si>
  <si>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</si>
  <si>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</si>
  <si>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</si>
  <si>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</si>
  <si>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</si>
  <si>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I - больные</t>
  </si>
  <si>
    <t>I - нормир</t>
  </si>
  <si>
    <t xml:space="preserve">I0 </t>
  </si>
  <si>
    <t>S0</t>
  </si>
  <si>
    <t xml:space="preserve">In </t>
  </si>
  <si>
    <t>Sn</t>
  </si>
  <si>
    <t>W</t>
  </si>
  <si>
    <t>день</t>
  </si>
  <si>
    <t>β1(1-81 ДЕНЬ)</t>
  </si>
  <si>
    <t>β2(82-115 ДЕНЬ)</t>
  </si>
  <si>
    <t>β3(116-304 ДЕНЬ)</t>
  </si>
  <si>
    <t>*</t>
  </si>
  <si>
    <t>β4(305-381 ДЕНЬ)</t>
  </si>
  <si>
    <t>Microsoft Excel 16.0 Отчет о результатах</t>
  </si>
  <si>
    <t>Лист: [Франция.xlsx]Sheet1</t>
  </si>
  <si>
    <t>Отчет создан: 23.06.2023 20:52:16</t>
  </si>
  <si>
    <t>Результат: В ходе поиска невозможно улучшить текущее решение. Все ограничения выполнены.</t>
  </si>
  <si>
    <t>Модуль поиска решения</t>
  </si>
  <si>
    <t>Модуль: Эволюционный поиск решения</t>
  </si>
  <si>
    <t>Время решения: 38,859 секунд.</t>
  </si>
  <si>
    <t>Число итераций: 0 Число подзадач: 1103</t>
  </si>
  <si>
    <t>Параметры поиска решения</t>
  </si>
  <si>
    <t>Максимальное время Без пределов,  Число итераций Без пределов, Precision 0,000001</t>
  </si>
  <si>
    <t xml:space="preserve"> Сходимость 0,0001, Размер совокупности 100, Случайное начальное значение 0, Показатель изменения 0,075, Время без улучшения 30 с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</si>
  <si>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</si>
  <si>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</si>
  <si>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</si>
  <si>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</si>
  <si>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</si>
  <si>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</si>
  <si>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</si>
  <si>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</si>
  <si>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</si>
  <si>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</si>
  <si>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</si>
  <si>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</si>
  <si>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</si>
  <si>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$S$2</t>
  </si>
  <si>
    <t>20.07.2020 W</t>
  </si>
  <si>
    <t>$O$5</t>
  </si>
  <si>
    <t>23.07.2020 β1(1-81 ДЕНЬ)</t>
  </si>
  <si>
    <t>Продолжить</t>
  </si>
  <si>
    <t>$P$5</t>
  </si>
  <si>
    <t>23.07.2020 β2(82-115 ДЕНЬ)</t>
  </si>
  <si>
    <t>$O$7</t>
  </si>
  <si>
    <t>25.07.2020 β3(116-304 ДЕНЬ)</t>
  </si>
  <si>
    <t>$P$7</t>
  </si>
  <si>
    <t>25.07.2020 β4(305-381 ДЕНЬ)</t>
  </si>
  <si>
    <t>$P$3</t>
  </si>
  <si>
    <t>21.07.2020 S0</t>
  </si>
  <si>
    <t>$P$3&lt;=100000</t>
  </si>
  <si>
    <t>Привязка</t>
  </si>
  <si>
    <t>$O$5&lt;=10</t>
  </si>
  <si>
    <t>Без привязки</t>
  </si>
  <si>
    <t>$O$5&gt;=0</t>
  </si>
  <si>
    <t>$O$7&lt;=10</t>
  </si>
  <si>
    <t>$O$7&gt;=0</t>
  </si>
  <si>
    <t>$P$5&lt;=10</t>
  </si>
  <si>
    <t>$P$5&gt;=0</t>
  </si>
  <si>
    <t>$P$7&lt;=10</t>
  </si>
  <si>
    <t>$P$7&gt;=0</t>
  </si>
  <si>
    <t>изменение коэф.</t>
  </si>
  <si>
    <t>In+1/In</t>
  </si>
  <si>
    <t>EX</t>
  </si>
  <si>
    <t>ET</t>
  </si>
  <si>
    <t>p</t>
  </si>
  <si>
    <t>Y</t>
  </si>
  <si>
    <t>X</t>
  </si>
  <si>
    <t>надкритический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</si>
</sst>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3" borderId="0" xfId="0" applyFont="1" applyFill="1"/>
    <xf numFmtId="0" fontId="1" fillId="4" borderId="2" xfId="0" applyFont="1" applyFill="1" applyBorder="1" applyAlignment="1">
      <alignment horizontal="center" vertical="top"/>
    </xf>
    <xf numFmtId="0" fontId="0" fillId="2" borderId="0" xfId="0" applyFill="1"/>
    <xf numFmtId="0" fontId="0" fillId="0" borderId="4" xfId="0" applyBorder="1"/>
    <xf numFmtId="0" fontId="4" fillId="0" borderId="3" xfId="0" applyFont="1" applyBorder="1" applyAlignment="1">
      <alignment horizontal="center"/>
    </xf>
    <xf numFmtId="0" fontId="0" fillId="0" borderId="5" xfId="0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 - нормир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Sheet1!$M$2:$M$382</c:f>
              <c:numCache>
                <c:formatCode>General</c:formatCode>
                <c:ptCount val="381"/>
                <c:pt idx="0">
                  <c:v>159.1929393430832</c:v>
                </c:pt>
                <c:pt idx="1">
                  <c:v>159.81479261567969</c:v>
                </c:pt>
                <c:pt idx="2">
                  <c:v>160.8517142172141</c:v>
                </c:pt>
                <c:pt idx="3">
                  <c:v>161.91410932630066</c:v>
                </c:pt>
                <c:pt idx="4">
                  <c:v>163.01995924238793</c:v>
                </c:pt>
                <c:pt idx="5">
                  <c:v>163.14283145528651</c:v>
                </c:pt>
                <c:pt idx="6">
                  <c:v>163.14882522176936</c:v>
                </c:pt>
                <c:pt idx="7">
                  <c:v>166.44989211220332</c:v>
                </c:pt>
                <c:pt idx="8">
                  <c:v>166.93239031407336</c:v>
                </c:pt>
                <c:pt idx="9">
                  <c:v>169.11112443059218</c:v>
                </c:pt>
                <c:pt idx="10">
                  <c:v>170.89277151762167</c:v>
                </c:pt>
                <c:pt idx="11">
                  <c:v>172.63096379765045</c:v>
                </c:pt>
                <c:pt idx="12">
                  <c:v>172.72386717813475</c:v>
                </c:pt>
                <c:pt idx="13">
                  <c:v>172.72836250299687</c:v>
                </c:pt>
                <c:pt idx="14">
                  <c:v>177.71967154159674</c:v>
                </c:pt>
                <c:pt idx="15">
                  <c:v>179.17166147206905</c:v>
                </c:pt>
                <c:pt idx="16">
                  <c:v>180.91434907695995</c:v>
                </c:pt>
                <c:pt idx="17">
                  <c:v>182.8668185087509</c:v>
                </c:pt>
                <c:pt idx="18">
                  <c:v>185.86070486693839</c:v>
                </c:pt>
                <c:pt idx="19">
                  <c:v>185.96409733876769</c:v>
                </c:pt>
                <c:pt idx="20">
                  <c:v>185.96859266362983</c:v>
                </c:pt>
                <c:pt idx="21">
                  <c:v>193.07869815391993</c:v>
                </c:pt>
                <c:pt idx="22">
                  <c:v>195.1690242148166</c:v>
                </c:pt>
                <c:pt idx="23">
                  <c:v>198.08649005034763</c:v>
                </c:pt>
                <c:pt idx="24">
                  <c:v>202.05736034524094</c:v>
                </c:pt>
                <c:pt idx="25">
                  <c:v>205.8244425797171</c:v>
                </c:pt>
                <c:pt idx="26">
                  <c:v>210.63294174058979</c:v>
                </c:pt>
                <c:pt idx="27">
                  <c:v>215.15523855190602</c:v>
                </c:pt>
                <c:pt idx="28">
                  <c:v>215.74712299208824</c:v>
                </c:pt>
                <c:pt idx="29">
                  <c:v>218.88935507072645</c:v>
                </c:pt>
                <c:pt idx="30">
                  <c:v>224.53698153919925</c:v>
                </c:pt>
                <c:pt idx="31">
                  <c:v>231.71301846080075</c:v>
                </c:pt>
                <c:pt idx="32">
                  <c:v>237.95103092783506</c:v>
                </c:pt>
                <c:pt idx="33">
                  <c:v>242.96181970750419</c:v>
                </c:pt>
                <c:pt idx="34">
                  <c:v>250.02247662431071</c:v>
                </c:pt>
                <c:pt idx="35">
                  <c:v>252.61927595300887</c:v>
                </c:pt>
                <c:pt idx="36">
                  <c:v>257.36783744905301</c:v>
                </c:pt>
                <c:pt idx="37">
                  <c:v>257.71697434667948</c:v>
                </c:pt>
                <c:pt idx="38">
                  <c:v>273.79675137856628</c:v>
                </c:pt>
                <c:pt idx="39">
                  <c:v>284.85974586430115</c:v>
                </c:pt>
                <c:pt idx="40">
                  <c:v>293.03224646367778</c:v>
                </c:pt>
                <c:pt idx="41">
                  <c:v>301.09236394150082</c:v>
                </c:pt>
                <c:pt idx="42">
                  <c:v>305.26852073843202</c:v>
                </c:pt>
                <c:pt idx="43">
                  <c:v>312.5074922081036</c:v>
                </c:pt>
                <c:pt idx="44">
                  <c:v>322.51558379285541</c:v>
                </c:pt>
                <c:pt idx="45">
                  <c:v>332.79789019419803</c:v>
                </c:pt>
                <c:pt idx="46">
                  <c:v>345.70546631503237</c:v>
                </c:pt>
                <c:pt idx="47">
                  <c:v>358.56509230400383</c:v>
                </c:pt>
                <c:pt idx="48">
                  <c:v>369.07216494845363</c:v>
                </c:pt>
                <c:pt idx="49">
                  <c:v>374.59542076240712</c:v>
                </c:pt>
                <c:pt idx="50">
                  <c:v>384.04759050587387</c:v>
                </c:pt>
                <c:pt idx="51">
                  <c:v>396.33631023735313</c:v>
                </c:pt>
                <c:pt idx="52">
                  <c:v>410.59697914169266</c:v>
                </c:pt>
                <c:pt idx="53">
                  <c:v>424.12041476864061</c:v>
                </c:pt>
                <c:pt idx="54">
                  <c:v>440.24964037401105</c:v>
                </c:pt>
                <c:pt idx="55">
                  <c:v>449.74976024934068</c:v>
                </c:pt>
                <c:pt idx="56">
                  <c:v>459.18844401822105</c:v>
                </c:pt>
                <c:pt idx="57">
                  <c:v>470.2649244785423</c:v>
                </c:pt>
                <c:pt idx="58">
                  <c:v>484.86274274754254</c:v>
                </c:pt>
                <c:pt idx="59">
                  <c:v>499.42759530088711</c:v>
                </c:pt>
                <c:pt idx="60">
                  <c:v>517.62467034284339</c:v>
                </c:pt>
                <c:pt idx="61">
                  <c:v>536.57845840326058</c:v>
                </c:pt>
                <c:pt idx="62">
                  <c:v>552.34955646128026</c:v>
                </c:pt>
                <c:pt idx="63">
                  <c:v>559.51660273315747</c:v>
                </c:pt>
                <c:pt idx="64">
                  <c:v>573.5015583792856</c:v>
                </c:pt>
                <c:pt idx="65">
                  <c:v>590.95690481898828</c:v>
                </c:pt>
                <c:pt idx="66">
                  <c:v>615.49988012467031</c:v>
                </c:pt>
                <c:pt idx="67">
                  <c:v>638.01246703428433</c:v>
                </c:pt>
                <c:pt idx="68">
                  <c:v>659.21991129225603</c:v>
                </c:pt>
                <c:pt idx="69">
                  <c:v>675.11538000479504</c:v>
                </c:pt>
                <c:pt idx="70">
                  <c:v>681.14660752817065</c:v>
                </c:pt>
                <c:pt idx="71">
                  <c:v>691.59224406617113</c:v>
                </c:pt>
                <c:pt idx="72">
                  <c:v>712.18382881802927</c:v>
                </c:pt>
                <c:pt idx="73">
                  <c:v>730.83343322944143</c:v>
                </c:pt>
                <c:pt idx="74">
                  <c:v>747.61747782306406</c:v>
                </c:pt>
                <c:pt idx="75">
                  <c:v>772.28332534164474</c:v>
                </c:pt>
                <c:pt idx="76">
                  <c:v>790.97188923519536</c:v>
                </c:pt>
                <c:pt idx="77">
                  <c:v>798.42813473987053</c:v>
                </c:pt>
                <c:pt idx="78">
                  <c:v>814.3910333253416</c:v>
                </c:pt>
                <c:pt idx="79">
                  <c:v>841.74508511148406</c:v>
                </c:pt>
                <c:pt idx="80">
                  <c:v>866.99082953728123</c:v>
                </c:pt>
                <c:pt idx="81">
                  <c:v>897.30580196595542</c:v>
                </c:pt>
                <c:pt idx="82">
                  <c:v>937.22728362502994</c:v>
                </c:pt>
                <c:pt idx="83">
                  <c:v>961.12443059218413</c:v>
                </c:pt>
                <c:pt idx="84">
                  <c:v>973.57947734356264</c:v>
                </c:pt>
                <c:pt idx="85">
                  <c:v>992.055262526972</c:v>
                </c:pt>
                <c:pt idx="86">
                  <c:v>1024.553464397027</c:v>
                </c:pt>
                <c:pt idx="87">
                  <c:v>1068.0127667226084</c:v>
                </c:pt>
                <c:pt idx="88">
                  <c:v>1104.7006113641812</c:v>
                </c:pt>
                <c:pt idx="89">
                  <c:v>1152.7496403740111</c:v>
                </c:pt>
                <c:pt idx="90">
                  <c:v>1197.3312754735075</c:v>
                </c:pt>
                <c:pt idx="91">
                  <c:v>1216.1292256053705</c:v>
                </c:pt>
                <c:pt idx="92">
                  <c:v>1244.8858187485016</c:v>
                </c:pt>
                <c:pt idx="93">
                  <c:v>1283.9082354351474</c:v>
                </c:pt>
                <c:pt idx="94">
                  <c:v>1343.41434907696</c:v>
                </c:pt>
                <c:pt idx="95">
                  <c:v>1405.7120594581636</c:v>
                </c:pt>
                <c:pt idx="96">
                  <c:v>1473.3352313593862</c:v>
                </c:pt>
                <c:pt idx="97">
                  <c:v>1483.1874850155839</c:v>
                </c:pt>
                <c:pt idx="98">
                  <c:v>1588.6103452409493</c:v>
                </c:pt>
                <c:pt idx="99">
                  <c:v>1637.300707264445</c:v>
                </c:pt>
                <c:pt idx="100">
                  <c:v>1690.1627307600095</c:v>
                </c:pt>
                <c:pt idx="101">
                  <c:v>1757.7319587628865</c:v>
                </c:pt>
                <c:pt idx="102">
                  <c:v>1828.7970510668904</c:v>
                </c:pt>
                <c:pt idx="103">
                  <c:v>1879.7560537041477</c:v>
                </c:pt>
                <c:pt idx="104">
                  <c:v>1947.7538360105491</c:v>
                </c:pt>
                <c:pt idx="105">
                  <c:v>2106.0836729801008</c:v>
                </c:pt>
                <c:pt idx="106">
                  <c:v>2212.9555262526974</c:v>
                </c:pt>
                <c:pt idx="107">
                  <c:v>2140.1042915368016</c:v>
                </c:pt>
                <c:pt idx="108">
                  <c:v>2220.8687964516903</c:v>
                </c:pt>
                <c:pt idx="109">
                  <c:v>2307.8862982498204</c:v>
                </c:pt>
                <c:pt idx="110">
                  <c:v>2434.8687365140254</c:v>
                </c:pt>
                <c:pt idx="111">
                  <c:v>2491.2341165188204</c:v>
                </c:pt>
                <c:pt idx="112">
                  <c:v>2520.8178494365861</c:v>
                </c:pt>
                <c:pt idx="113">
                  <c:v>2549.5834332294412</c:v>
                </c:pt>
                <c:pt idx="114">
                  <c:v>2600.9829777031887</c:v>
                </c:pt>
                <c:pt idx="115">
                  <c:v>2647.2099017022297</c:v>
                </c:pt>
                <c:pt idx="116">
                  <c:v>2678.6786741788542</c:v>
                </c:pt>
                <c:pt idx="117">
                  <c:v>2723.0610165427956</c:v>
                </c:pt>
                <c:pt idx="118">
                  <c:v>2762.3486573963078</c:v>
                </c:pt>
                <c:pt idx="119">
                  <c:v>2775.0389594821386</c:v>
                </c:pt>
                <c:pt idx="120">
                  <c:v>2838.1293454807001</c:v>
                </c:pt>
                <c:pt idx="121">
                  <c:v>2877.262646847279</c:v>
                </c:pt>
                <c:pt idx="122">
                  <c:v>2904.5237952529369</c:v>
                </c:pt>
                <c:pt idx="123">
                  <c:v>2933.6520019180052</c:v>
                </c:pt>
                <c:pt idx="124">
                  <c:v>2958.3643011268282</c:v>
                </c:pt>
                <c:pt idx="125">
                  <c:v>2976.962958523136</c:v>
                </c:pt>
                <c:pt idx="126">
                  <c:v>2982.4247782306402</c:v>
                </c:pt>
                <c:pt idx="127">
                  <c:v>2992.6486454087749</c:v>
                </c:pt>
                <c:pt idx="128">
                  <c:v>3014.36705825941</c:v>
                </c:pt>
                <c:pt idx="129">
                  <c:v>3030.8289379045791</c:v>
                </c:pt>
                <c:pt idx="130">
                  <c:v>3046.0171421721411</c:v>
                </c:pt>
                <c:pt idx="131">
                  <c:v>3062.5644329896909</c:v>
                </c:pt>
                <c:pt idx="132">
                  <c:v>3076.4624790218172</c:v>
                </c:pt>
                <c:pt idx="133">
                  <c:v>3080.9443179093741</c:v>
                </c:pt>
                <c:pt idx="134">
                  <c:v>3089.8090985375211</c:v>
                </c:pt>
                <c:pt idx="135">
                  <c:v>3108.3643011268282</c:v>
                </c:pt>
                <c:pt idx="136">
                  <c:v>3124.9760249340684</c:v>
                </c:pt>
                <c:pt idx="137">
                  <c:v>3139.1647686406136</c:v>
                </c:pt>
                <c:pt idx="138">
                  <c:v>3156.6425917046272</c:v>
                </c:pt>
                <c:pt idx="139">
                  <c:v>3172.4466554783025</c:v>
                </c:pt>
                <c:pt idx="140">
                  <c:v>3175.9619995204985</c:v>
                </c:pt>
                <c:pt idx="141">
                  <c:v>3193.2944737473026</c:v>
                </c:pt>
                <c:pt idx="142">
                  <c:v>3212.7727163749701</c:v>
                </c:pt>
                <c:pt idx="143">
                  <c:v>3231.0012586909615</c:v>
                </c:pt>
                <c:pt idx="144">
                  <c:v>3248.4251378566291</c:v>
                </c:pt>
                <c:pt idx="145">
                  <c:v>3269.0347039079356</c:v>
                </c:pt>
                <c:pt idx="146">
                  <c:v>3284.4371853272596</c:v>
                </c:pt>
                <c:pt idx="147">
                  <c:v>3287.6753176696234</c:v>
                </c:pt>
                <c:pt idx="148">
                  <c:v>3301.9015224166865</c:v>
                </c:pt>
                <c:pt idx="149">
                  <c:v>3326.1852673219851</c:v>
                </c:pt>
                <c:pt idx="150">
                  <c:v>3351.5718652601295</c:v>
                </c:pt>
                <c:pt idx="151">
                  <c:v>3372.5110884679934</c:v>
                </c:pt>
                <c:pt idx="152">
                  <c:v>3396.9716494845361</c:v>
                </c:pt>
                <c:pt idx="153">
                  <c:v>3415.690182210501</c:v>
                </c:pt>
                <c:pt idx="154">
                  <c:v>3423.1044713497963</c:v>
                </c:pt>
                <c:pt idx="155">
                  <c:v>3437.2842244066173</c:v>
                </c:pt>
                <c:pt idx="156">
                  <c:v>3457.3768280987774</c:v>
                </c:pt>
                <c:pt idx="157">
                  <c:v>3487.4355670103091</c:v>
                </c:pt>
                <c:pt idx="158">
                  <c:v>3516.3509949652362</c:v>
                </c:pt>
                <c:pt idx="159">
                  <c:v>3520.3578278590267</c:v>
                </c:pt>
                <c:pt idx="160">
                  <c:v>3533.0511268280989</c:v>
                </c:pt>
                <c:pt idx="161">
                  <c:v>3535.9835770798368</c:v>
                </c:pt>
                <c:pt idx="162">
                  <c:v>3550.130364421002</c:v>
                </c:pt>
                <c:pt idx="163">
                  <c:v>3587.5464516902421</c:v>
                </c:pt>
                <c:pt idx="164">
                  <c:v>3615.3800047950131</c:v>
                </c:pt>
                <c:pt idx="165">
                  <c:v>3643.1686046511627</c:v>
                </c:pt>
                <c:pt idx="166">
                  <c:v>3647.7193718532726</c:v>
                </c:pt>
                <c:pt idx="167">
                  <c:v>3665.943418844402</c:v>
                </c:pt>
                <c:pt idx="168">
                  <c:v>3670.5106689043396</c:v>
                </c:pt>
                <c:pt idx="169">
                  <c:v>3698.2303404459362</c:v>
                </c:pt>
                <c:pt idx="170">
                  <c:v>3733.6684847758333</c:v>
                </c:pt>
                <c:pt idx="171">
                  <c:v>3765.8699952049869</c:v>
                </c:pt>
                <c:pt idx="172">
                  <c:v>3790.9509110525055</c:v>
                </c:pt>
                <c:pt idx="173">
                  <c:v>3819.6160992567729</c:v>
                </c:pt>
                <c:pt idx="174">
                  <c:v>3842.8853991848478</c:v>
                </c:pt>
                <c:pt idx="175">
                  <c:v>3847.1724406617118</c:v>
                </c:pt>
                <c:pt idx="176">
                  <c:v>3873.6903620234957</c:v>
                </c:pt>
                <c:pt idx="177">
                  <c:v>3907.2854231599135</c:v>
                </c:pt>
                <c:pt idx="178">
                  <c:v>3937.1358786861665</c:v>
                </c:pt>
                <c:pt idx="179">
                  <c:v>3966.2236274274755</c:v>
                </c:pt>
                <c:pt idx="180">
                  <c:v>3998.0145648525531</c:v>
                </c:pt>
                <c:pt idx="181">
                  <c:v>4020.8343322944138</c:v>
                </c:pt>
                <c:pt idx="182">
                  <c:v>4024.6313833613044</c:v>
                </c:pt>
                <c:pt idx="183">
                  <c:v>4057.2239870534645</c:v>
                </c:pt>
                <c:pt idx="184">
                  <c:v>4094.443778470391</c:v>
                </c:pt>
                <c:pt idx="185">
                  <c:v>4126.0114480939819</c:v>
                </c:pt>
                <c:pt idx="186">
                  <c:v>4158.060117477823</c:v>
                </c:pt>
                <c:pt idx="187">
                  <c:v>4192.4643370894273</c:v>
                </c:pt>
                <c:pt idx="188">
                  <c:v>4219.4722488611842</c:v>
                </c:pt>
                <c:pt idx="189">
                  <c:v>4224.1353991848482</c:v>
                </c:pt>
                <c:pt idx="190">
                  <c:v>4254.2301006952766</c:v>
                </c:pt>
                <c:pt idx="191">
                  <c:v>4291.9653560297293</c:v>
                </c:pt>
                <c:pt idx="192">
                  <c:v>4326.9944257971711</c:v>
                </c:pt>
                <c:pt idx="193">
                  <c:v>4356.2919563653804</c:v>
                </c:pt>
                <c:pt idx="194">
                  <c:v>4390.9239391033325</c:v>
                </c:pt>
                <c:pt idx="195">
                  <c:v>4419.1770558619037</c:v>
                </c:pt>
                <c:pt idx="196">
                  <c:v>4423.7008511148406</c:v>
                </c:pt>
                <c:pt idx="197">
                  <c:v>4455.2190721649486</c:v>
                </c:pt>
                <c:pt idx="198">
                  <c:v>4491.8889355070723</c:v>
                </c:pt>
                <c:pt idx="199">
                  <c:v>4491.9189043394872</c:v>
                </c:pt>
                <c:pt idx="200">
                  <c:v>4554.1371973147925</c:v>
                </c:pt>
                <c:pt idx="201">
                  <c:v>4582.9866938384084</c:v>
                </c:pt>
                <c:pt idx="202">
                  <c:v>4611.8466794533688</c:v>
                </c:pt>
                <c:pt idx="203">
                  <c:v>4616.1412131383358</c:v>
                </c:pt>
                <c:pt idx="204">
                  <c:v>4640.9733876768159</c:v>
                </c:pt>
                <c:pt idx="205">
                  <c:v>4676.5119275953011</c:v>
                </c:pt>
                <c:pt idx="206">
                  <c:v>4705.0947015104293</c:v>
                </c:pt>
                <c:pt idx="207">
                  <c:v>4735.1579357468236</c:v>
                </c:pt>
                <c:pt idx="208">
                  <c:v>4766.6731599136901</c:v>
                </c:pt>
                <c:pt idx="209">
                  <c:v>4791.4094341884438</c:v>
                </c:pt>
                <c:pt idx="210">
                  <c:v>4791.7375929033806</c:v>
                </c:pt>
                <c:pt idx="211">
                  <c:v>4817.6591345001198</c:v>
                </c:pt>
                <c:pt idx="212">
                  <c:v>4852.4679333493168</c:v>
                </c:pt>
                <c:pt idx="213">
                  <c:v>4883.7209302325582</c:v>
                </c:pt>
                <c:pt idx="214">
                  <c:v>4919.0167226084868</c:v>
                </c:pt>
                <c:pt idx="215">
                  <c:v>4952.3031047710383</c:v>
                </c:pt>
                <c:pt idx="216">
                  <c:v>4985.099496523615</c:v>
                </c:pt>
                <c:pt idx="217">
                  <c:v>4986.4615799568446</c:v>
                </c:pt>
                <c:pt idx="218">
                  <c:v>5012.9045792375928</c:v>
                </c:pt>
                <c:pt idx="219">
                  <c:v>5057.6810117477826</c:v>
                </c:pt>
                <c:pt idx="220">
                  <c:v>5093.2465236154403</c:v>
                </c:pt>
                <c:pt idx="221">
                  <c:v>5130.22206904819</c:v>
                </c:pt>
                <c:pt idx="222">
                  <c:v>5166.0722848237829</c:v>
                </c:pt>
                <c:pt idx="223">
                  <c:v>5195.7863821625506</c:v>
                </c:pt>
                <c:pt idx="224">
                  <c:v>5197.0435746823305</c:v>
                </c:pt>
                <c:pt idx="225">
                  <c:v>5228.428434428195</c:v>
                </c:pt>
                <c:pt idx="226">
                  <c:v>5266.0243346919206</c:v>
                </c:pt>
                <c:pt idx="227">
                  <c:v>5301.3755694078154</c:v>
                </c:pt>
                <c:pt idx="228">
                  <c:v>5334.1000359625987</c:v>
                </c:pt>
                <c:pt idx="229">
                  <c:v>5367.4133900743227</c:v>
                </c:pt>
                <c:pt idx="230">
                  <c:v>5399.3586669863344</c:v>
                </c:pt>
                <c:pt idx="231">
                  <c:v>5405.927835051546</c:v>
                </c:pt>
                <c:pt idx="232">
                  <c:v>5437.9465356029732</c:v>
                </c:pt>
                <c:pt idx="233">
                  <c:v>5479.678134739871</c:v>
                </c:pt>
                <c:pt idx="234">
                  <c:v>5519.2564732678011</c:v>
                </c:pt>
                <c:pt idx="235">
                  <c:v>5554.6301846080078</c:v>
                </c:pt>
                <c:pt idx="236">
                  <c:v>5597.5710261328222</c:v>
                </c:pt>
                <c:pt idx="237">
                  <c:v>5636.4780628146727</c:v>
                </c:pt>
                <c:pt idx="238">
                  <c:v>5644.4647566530812</c:v>
                </c:pt>
                <c:pt idx="239">
                  <c:v>5686.4660752817072</c:v>
                </c:pt>
                <c:pt idx="240">
                  <c:v>5743.8249220810358</c:v>
                </c:pt>
                <c:pt idx="241">
                  <c:v>5791.6297051066895</c:v>
                </c:pt>
                <c:pt idx="242">
                  <c:v>5843.8249220810358</c:v>
                </c:pt>
                <c:pt idx="243">
                  <c:v>5894.4422800287703</c:v>
                </c:pt>
                <c:pt idx="244">
                  <c:v>5940.1822105010788</c:v>
                </c:pt>
                <c:pt idx="245">
                  <c:v>5959.9991009350279</c:v>
                </c:pt>
                <c:pt idx="246">
                  <c:v>5979.1521817309995</c:v>
                </c:pt>
                <c:pt idx="247">
                  <c:v>6076.7681611124426</c:v>
                </c:pt>
                <c:pt idx="248">
                  <c:v>6140.2046871253897</c:v>
                </c:pt>
                <c:pt idx="249">
                  <c:v>6199.4380843922318</c:v>
                </c:pt>
                <c:pt idx="250">
                  <c:v>6261.0540038360105</c:v>
                </c:pt>
                <c:pt idx="251">
                  <c:v>6315.889474946056</c:v>
                </c:pt>
                <c:pt idx="252">
                  <c:v>6327.4094941261092</c:v>
                </c:pt>
                <c:pt idx="253">
                  <c:v>6369.8993047230879</c:v>
                </c:pt>
                <c:pt idx="254">
                  <c:v>6455.1681251498439</c:v>
                </c:pt>
                <c:pt idx="255">
                  <c:v>6528.3520139055381</c:v>
                </c:pt>
                <c:pt idx="256">
                  <c:v>6595.4567250059936</c:v>
                </c:pt>
                <c:pt idx="257">
                  <c:v>6595.4267561735796</c:v>
                </c:pt>
                <c:pt idx="258">
                  <c:v>6713.144329896907</c:v>
                </c:pt>
                <c:pt idx="259">
                  <c:v>6728.3625029968834</c:v>
                </c:pt>
                <c:pt idx="260">
                  <c:v>6737.945037161352</c:v>
                </c:pt>
                <c:pt idx="261">
                  <c:v>6738.7032486214339</c:v>
                </c:pt>
                <c:pt idx="262">
                  <c:v>6876.9764444977227</c:v>
                </c:pt>
                <c:pt idx="263">
                  <c:v>6876.7262047470631</c:v>
                </c:pt>
                <c:pt idx="264">
                  <c:v>6878.519839367058</c:v>
                </c:pt>
                <c:pt idx="265">
                  <c:v>7048.8177295612559</c:v>
                </c:pt>
                <c:pt idx="266">
                  <c:v>7059.3337928554301</c:v>
                </c:pt>
                <c:pt idx="267">
                  <c:v>7114.2786502037879</c:v>
                </c:pt>
                <c:pt idx="268">
                  <c:v>7175.8780867897385</c:v>
                </c:pt>
                <c:pt idx="269">
                  <c:v>7229.6196955166624</c:v>
                </c:pt>
                <c:pt idx="270">
                  <c:v>7280.9143490769602</c:v>
                </c:pt>
                <c:pt idx="271">
                  <c:v>7332.3588467993286</c:v>
                </c:pt>
                <c:pt idx="272">
                  <c:v>7375.4480340445934</c:v>
                </c:pt>
                <c:pt idx="273">
                  <c:v>7383.1335411172377</c:v>
                </c:pt>
                <c:pt idx="274">
                  <c:v>7445.4911891632701</c:v>
                </c:pt>
                <c:pt idx="275">
                  <c:v>7494.5816350994965</c:v>
                </c:pt>
                <c:pt idx="276">
                  <c:v>7541.4289139295133</c:v>
                </c:pt>
                <c:pt idx="277">
                  <c:v>7586.7882402301602</c:v>
                </c:pt>
                <c:pt idx="278">
                  <c:v>7633.2279429393429</c:v>
                </c:pt>
                <c:pt idx="279">
                  <c:v>7668.9447974106924</c:v>
                </c:pt>
                <c:pt idx="280">
                  <c:v>7675.4750059937669</c:v>
                </c:pt>
                <c:pt idx="281">
                  <c:v>7717.3759290338048</c:v>
                </c:pt>
                <c:pt idx="282">
                  <c:v>7761.6129225605373</c:v>
                </c:pt>
                <c:pt idx="283">
                  <c:v>7798.3577079836969</c:v>
                </c:pt>
                <c:pt idx="284">
                  <c:v>7831.8643610644931</c:v>
                </c:pt>
                <c:pt idx="285">
                  <c:v>7868.0232558139533</c:v>
                </c:pt>
                <c:pt idx="286">
                  <c:v>7861.4166267082237</c:v>
                </c:pt>
                <c:pt idx="287">
                  <c:v>7865.09979621194</c:v>
                </c:pt>
                <c:pt idx="288">
                  <c:v>7898.5180412371137</c:v>
                </c:pt>
                <c:pt idx="289">
                  <c:v>7934.2363941500835</c:v>
                </c:pt>
                <c:pt idx="290">
                  <c:v>7964.0598777271634</c:v>
                </c:pt>
                <c:pt idx="291">
                  <c:v>7990.0773195876291</c:v>
                </c:pt>
                <c:pt idx="292">
                  <c:v>8019.1845480700076</c:v>
                </c:pt>
                <c:pt idx="293">
                  <c:v>8032.0876288659792</c:v>
                </c:pt>
                <c:pt idx="294">
                  <c:v>8035.2118796451687</c:v>
                </c:pt>
                <c:pt idx="295">
                  <c:v>8062.131383361304</c:v>
                </c:pt>
                <c:pt idx="296">
                  <c:v>8091.8364900503475</c:v>
                </c:pt>
                <c:pt idx="297">
                  <c:v>8119.202529369456</c:v>
                </c:pt>
                <c:pt idx="298">
                  <c:v>8128.2890793574679</c:v>
                </c:pt>
                <c:pt idx="299">
                  <c:v>8149.6688444018218</c:v>
                </c:pt>
                <c:pt idx="300">
                  <c:v>8170.0926036921601</c:v>
                </c:pt>
                <c:pt idx="301">
                  <c:v>8173.5405178614237</c:v>
                </c:pt>
                <c:pt idx="302">
                  <c:v>8196.8502757132574</c:v>
                </c:pt>
                <c:pt idx="303">
                  <c:v>8223.3217453847992</c:v>
                </c:pt>
                <c:pt idx="304">
                  <c:v>7700.4060776792139</c:v>
                </c:pt>
                <c:pt idx="305">
                  <c:v>7719.3823423639415</c:v>
                </c:pt>
                <c:pt idx="306">
                  <c:v>7738.1458283385282</c:v>
                </c:pt>
                <c:pt idx="307">
                  <c:v>7752.6702229681132</c:v>
                </c:pt>
                <c:pt idx="308">
                  <c:v>7750.7612083433232</c:v>
                </c:pt>
                <c:pt idx="309">
                  <c:v>7753.903440421961</c:v>
                </c:pt>
                <c:pt idx="310">
                  <c:v>7770.65901462479</c:v>
                </c:pt>
                <c:pt idx="311">
                  <c:v>7789.8600455526257</c:v>
                </c:pt>
                <c:pt idx="312">
                  <c:v>7804.9313713737711</c:v>
                </c:pt>
                <c:pt idx="313">
                  <c:v>7821.0800767202109</c:v>
                </c:pt>
                <c:pt idx="314">
                  <c:v>7833.6564972428678</c:v>
                </c:pt>
                <c:pt idx="315">
                  <c:v>7833.1725005993767</c:v>
                </c:pt>
                <c:pt idx="316">
                  <c:v>7846.3527930951814</c:v>
                </c:pt>
                <c:pt idx="317">
                  <c:v>7848.2333373291776</c:v>
                </c:pt>
                <c:pt idx="318">
                  <c:v>7869.141093263006</c:v>
                </c:pt>
                <c:pt idx="319">
                  <c:v>7878.2531167585712</c:v>
                </c:pt>
                <c:pt idx="320">
                  <c:v>7887.4445576600338</c:v>
                </c:pt>
                <c:pt idx="321">
                  <c:v>7894.9562455046753</c:v>
                </c:pt>
                <c:pt idx="322">
                  <c:v>7895.8702948933105</c:v>
                </c:pt>
                <c:pt idx="323">
                  <c:v>7903.7790697674418</c:v>
                </c:pt>
                <c:pt idx="324">
                  <c:v>7910.8681970750422</c:v>
                </c:pt>
                <c:pt idx="325">
                  <c:v>7916.5368017262044</c:v>
                </c:pt>
                <c:pt idx="326">
                  <c:v>7921.2868616638698</c:v>
                </c:pt>
                <c:pt idx="327">
                  <c:v>7926.640793574682</c:v>
                </c:pt>
                <c:pt idx="328">
                  <c:v>7930.9188444018218</c:v>
                </c:pt>
                <c:pt idx="329">
                  <c:v>7931.3219251977944</c:v>
                </c:pt>
                <c:pt idx="330">
                  <c:v>7935.0125869096137</c:v>
                </c:pt>
                <c:pt idx="331">
                  <c:v>7938.734715895469</c:v>
                </c:pt>
                <c:pt idx="332">
                  <c:v>7940.8699952049865</c:v>
                </c:pt>
                <c:pt idx="333">
                  <c:v>7944.8363701750177</c:v>
                </c:pt>
                <c:pt idx="334">
                  <c:v>7948.3412251258687</c:v>
                </c:pt>
                <c:pt idx="335">
                  <c:v>7951.1073483577084</c:v>
                </c:pt>
                <c:pt idx="336">
                  <c:v>7951.3156317429875</c:v>
                </c:pt>
                <c:pt idx="337">
                  <c:v>7953.8704747063057</c:v>
                </c:pt>
                <c:pt idx="338">
                  <c:v>7956.7070246943176</c:v>
                </c:pt>
                <c:pt idx="339">
                  <c:v>7958.9441980340443</c:v>
                </c:pt>
                <c:pt idx="340">
                  <c:v>7961.4091345001198</c:v>
                </c:pt>
                <c:pt idx="341">
                  <c:v>7964.2426876048912</c:v>
                </c:pt>
                <c:pt idx="342">
                  <c:v>7966.5697674418607</c:v>
                </c:pt>
                <c:pt idx="343">
                  <c:v>7966.8739510908654</c:v>
                </c:pt>
                <c:pt idx="344">
                  <c:v>7971.4127307600093</c:v>
                </c:pt>
                <c:pt idx="345">
                  <c:v>7972.9965835531048</c:v>
                </c:pt>
                <c:pt idx="346">
                  <c:v>7976.5149244785425</c:v>
                </c:pt>
                <c:pt idx="347">
                  <c:v>7980.0827139774638</c:v>
                </c:pt>
                <c:pt idx="348">
                  <c:v>7984.3143131143606</c:v>
                </c:pt>
                <c:pt idx="349">
                  <c:v>7988.1548189882524</c:v>
                </c:pt>
                <c:pt idx="350">
                  <c:v>7988.9909494126105</c:v>
                </c:pt>
                <c:pt idx="351">
                  <c:v>7993.8923519539676</c:v>
                </c:pt>
                <c:pt idx="352">
                  <c:v>7999.6673459602016</c:v>
                </c:pt>
                <c:pt idx="353">
                  <c:v>8005.9473147926155</c:v>
                </c:pt>
                <c:pt idx="354">
                  <c:v>8012.438563893551</c:v>
                </c:pt>
                <c:pt idx="355">
                  <c:v>8019.1890433948693</c:v>
                </c:pt>
                <c:pt idx="356">
                  <c:v>8025.6173579477345</c:v>
                </c:pt>
                <c:pt idx="357">
                  <c:v>8027.0348837209303</c:v>
                </c:pt>
                <c:pt idx="358">
                  <c:v>8036.9605610165427</c:v>
                </c:pt>
                <c:pt idx="359">
                  <c:v>8039.1243107168548</c:v>
                </c:pt>
                <c:pt idx="360">
                  <c:v>8055.1935986573963</c:v>
                </c:pt>
                <c:pt idx="361">
                  <c:v>8071.1205346439701</c:v>
                </c:pt>
                <c:pt idx="362">
                  <c:v>8087.3741309038596</c:v>
                </c:pt>
                <c:pt idx="363">
                  <c:v>8106.1001558379285</c:v>
                </c:pt>
                <c:pt idx="364">
                  <c:v>8112.0025173819231</c:v>
                </c:pt>
                <c:pt idx="365">
                  <c:v>8138.6058499160872</c:v>
                </c:pt>
                <c:pt idx="366">
                  <c:v>8170.4732078638217</c:v>
                </c:pt>
                <c:pt idx="367">
                  <c:v>8203.0493286981546</c:v>
                </c:pt>
                <c:pt idx="368">
                  <c:v>8231.6066291057305</c:v>
                </c:pt>
                <c:pt idx="369">
                  <c:v>8269.8813234236386</c:v>
                </c:pt>
                <c:pt idx="370">
                  <c:v>8292.6681251498449</c:v>
                </c:pt>
                <c:pt idx="371">
                  <c:v>8300.1888036442106</c:v>
                </c:pt>
                <c:pt idx="372">
                  <c:v>8337.3141932390317</c:v>
                </c:pt>
                <c:pt idx="373">
                  <c:v>8381.2305202589305</c:v>
                </c:pt>
                <c:pt idx="374">
                  <c:v>8418.4278350515469</c:v>
                </c:pt>
                <c:pt idx="375">
                  <c:v>8454.1132222488613</c:v>
                </c:pt>
                <c:pt idx="376">
                  <c:v>8489.256173579477</c:v>
                </c:pt>
                <c:pt idx="377">
                  <c:v>8518.6076480460324</c:v>
                </c:pt>
                <c:pt idx="378">
                  <c:v>8531.2784703907928</c:v>
                </c:pt>
                <c:pt idx="379">
                  <c:v>8565.9853752097824</c:v>
                </c:pt>
                <c:pt idx="380">
                  <c:v>8608.711939582834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7-4E51-B978-4529BD310D60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Sheet1!$Q$2:$Q$382</c:f>
              <c:numCache>
                <c:formatCode>General</c:formatCode>
                <c:ptCount val="381"/>
                <c:pt idx="0">
                  <c:v>159.1929393430832</c:v>
                </c:pt>
                <c:pt idx="1">
                  <c:v>163.68991014619871</c:v>
                </c:pt>
                <c:pt idx="2">
                  <c:v>168.31131644644779</c:v>
                </c:pt>
                <c:pt idx="3">
                  <c:v>173.06045169346189</c:v>
                </c:pt>
                <c:pt idx="4">
                  <c:v>177.94068783407428</c:v>
                </c:pt>
                <c:pt idx="5">
                  <c:v>182.95547667154716</c:v>
                </c:pt>
                <c:pt idx="6">
                  <c:v>188.10835121594349</c:v>
                </c:pt>
                <c:pt idx="7">
                  <c:v>193.40292702298001</c:v>
                </c:pt>
                <c:pt idx="8">
                  <c:v>198.84290351851203</c:v>
                </c:pt>
                <c:pt idx="9">
                  <c:v>204.43206530560761</c:v>
                </c:pt>
                <c:pt idx="10">
                  <c:v>210.17428345096482</c:v>
                </c:pt>
                <c:pt idx="11">
                  <c:v>216.07351674721468</c:v>
                </c:pt>
                <c:pt idx="12">
                  <c:v>222.13381294742794</c:v>
                </c:pt>
                <c:pt idx="13">
                  <c:v>228.35930996791296</c:v>
                </c:pt>
                <c:pt idx="14">
                  <c:v>234.75423705514885</c:v>
                </c:pt>
                <c:pt idx="15">
                  <c:v>241.32291591244393</c:v>
                </c:pt>
                <c:pt idx="16">
                  <c:v>248.0697617816466</c:v>
                </c:pt>
                <c:pt idx="17">
                  <c:v>254.99928447496012</c:v>
                </c:pt>
                <c:pt idx="18">
                  <c:v>262.11608935162667</c:v>
                </c:pt>
                <c:pt idx="19">
                  <c:v>269.42487823394953</c:v>
                </c:pt>
                <c:pt idx="20">
                  <c:v>276.93045025681249</c:v>
                </c:pt>
                <c:pt idx="21">
                  <c:v>284.63770264453694</c:v>
                </c:pt>
                <c:pt idx="22">
                  <c:v>292.55163140858417</c:v>
                </c:pt>
                <c:pt idx="23">
                  <c:v>300.67733195926854</c:v>
                </c:pt>
                <c:pt idx="24">
                  <c:v>309.01999962429323</c:v>
                </c:pt>
                <c:pt idx="25">
                  <c:v>317.58493006655328</c:v>
                </c:pt>
                <c:pt idx="26">
                  <c:v>326.37751959327522</c:v>
                </c:pt>
                <c:pt idx="27">
                  <c:v>335.4032653481753</c:v>
                </c:pt>
                <c:pt idx="28">
                  <c:v>344.66776537791924</c:v>
                </c:pt>
                <c:pt idx="29">
                  <c:v>354.17671856375932</c:v>
                </c:pt>
                <c:pt idx="30">
                  <c:v>363.9359244088057</c:v>
                </c:pt>
                <c:pt idx="31">
                  <c:v>373.95128267096356</c:v>
                </c:pt>
                <c:pt idx="32">
                  <c:v>384.22879283113002</c:v>
                </c:pt>
                <c:pt idx="33">
                  <c:v>394.77455338580421</c:v>
                </c:pt>
                <c:pt idx="34">
                  <c:v>405.59476095281252</c:v>
                </c:pt>
                <c:pt idx="35">
                  <c:v>416.69570917839553</c:v>
                </c:pt>
                <c:pt idx="36">
                  <c:v>428.08378743344497</c:v>
                </c:pt>
                <c:pt idx="37">
                  <c:v>439.76547928621369</c:v>
                </c:pt>
                <c:pt idx="38">
                  <c:v>451.74736073835879</c:v>
                </c:pt>
                <c:pt idx="39">
                  <c:v>464.03609821071149</c:v>
                </c:pt>
                <c:pt idx="40">
                  <c:v>476.63844626470706</c:v>
                </c:pt>
                <c:pt idx="41">
                  <c:v>489.56124504494528</c:v>
                </c:pt>
                <c:pt idx="42">
                  <c:v>502.81141742790385</c:v>
                </c:pt>
                <c:pt idx="43">
                  <c:v>516.39596586137793</c:v>
                </c:pt>
                <c:pt idx="44">
                  <c:v>530.32196887879081</c:v>
                </c:pt>
                <c:pt idx="45">
                  <c:v>544.59657727209833</c:v>
                </c:pt>
                <c:pt idx="46">
                  <c:v>559.22700990661167</c:v>
                </c:pt>
                <c:pt idx="47">
                  <c:v>574.220549160681</c:v>
                </c:pt>
                <c:pt idx="48">
                  <c:v>589.58453597282846</c:v>
                </c:pt>
                <c:pt idx="49">
                  <c:v>605.32636447859147</c:v>
                </c:pt>
                <c:pt idx="50">
                  <c:v>621.453476219045</c:v>
                </c:pt>
                <c:pt idx="51">
                  <c:v>637.97335390271473</c:v>
                </c:pt>
                <c:pt idx="52">
                  <c:v>654.8935147023808</c:v>
                </c:pt>
                <c:pt idx="53">
                  <c:v>672.22150306810715</c:v>
                </c:pt>
                <c:pt idx="54">
                  <c:v>689.96488303771866</c:v>
                </c:pt>
                <c:pt idx="55">
                  <c:v>708.13123002589862</c:v>
                </c:pt>
                <c:pt idx="56">
                  <c:v>726.72812207308993</c:v>
                </c:pt>
                <c:pt idx="57">
                  <c:v>745.76313053547312</c:v>
                </c:pt>
                <c:pt idx="58">
                  <c:v>765.24381019745726</c:v>
                </c:pt>
                <c:pt idx="59">
                  <c:v>785.17768878837228</c:v>
                </c:pt>
                <c:pt idx="60">
                  <c:v>805.57225588539666</c:v>
                </c:pt>
                <c:pt idx="61">
                  <c:v>826.43495118520343</c:v>
                </c:pt>
                <c:pt idx="62">
                  <c:v>847.77315212736232</c:v>
                </c:pt>
                <c:pt idx="63">
                  <c:v>869.59416085321448</c:v>
                </c:pt>
                <c:pt idx="64">
                  <c:v>891.90519048473254</c:v>
                </c:pt>
                <c:pt idx="65">
                  <c:v>914.71335070882299</c:v>
                </c:pt>
                <c:pt idx="66">
                  <c:v>938.02563265360448</c:v>
                </c:pt>
                <c:pt idx="67">
                  <c:v>961.84889304442891</c:v>
                </c:pt>
                <c:pt idx="68">
                  <c:v>986.18983762881294</c:v>
                </c:pt>
                <c:pt idx="69">
                  <c:v>1011.0550038610086</c:v>
                </c:pt>
                <c:pt idx="70">
                  <c:v>1036.4507428386939</c:v>
                </c:pt>
                <c:pt idx="71">
                  <c:v>1062.3832004861929</c:v>
                </c:pt>
                <c:pt idx="72">
                  <c:v>1088.85829798077</c:v>
                </c:pt>
                <c:pt idx="73">
                  <c:v>1115.8817114208784</c:v>
                </c:pt>
                <c:pt idx="74">
                  <c:v>1143.4588507377869</c:v>
                </c:pt>
                <c:pt idx="75">
                  <c:v>1171.5948378547794</c:v>
                </c:pt>
                <c:pt idx="76">
                  <c:v>1200.2944841011126</c:v>
                </c:pt>
                <c:pt idx="77">
                  <c:v>1229.5622668911376</c:v>
                </c:pt>
                <c:pt idx="78">
                  <c:v>1259.4023056824497</c:v>
                </c:pt>
                <c:pt idx="79">
                  <c:v>1289.8183372306275</c:v>
                </c:pt>
                <c:pt idx="80">
                  <c:v>1219.8272946926511</c:v>
                </c:pt>
                <c:pt idx="81">
                  <c:v>1153.6294087055139</c:v>
                </c:pt>
                <c:pt idx="82">
                  <c:v>1091.0196236645711</c:v>
                </c:pt>
                <c:pt idx="83">
                  <c:v>1031.8039146439503</c:v>
                </c:pt>
                <c:pt idx="84">
                  <c:v>975.79869980804597</c:v>
                </c:pt>
                <c:pt idx="85">
                  <c:v>922.8302835044874</c:v>
                </c:pt>
                <c:pt idx="86">
                  <c:v>872.7343285032365</c:v>
                </c:pt>
                <c:pt idx="87">
                  <c:v>825.35535591595226</c:v>
                </c:pt>
                <c:pt idx="88">
                  <c:v>780.54627139695242</c:v>
                </c:pt>
                <c:pt idx="89">
                  <c:v>738.16791629195632</c:v>
                </c:pt>
                <c:pt idx="90">
                  <c:v>698.08864246330336</c:v>
                </c:pt>
                <c:pt idx="91">
                  <c:v>660.18390958050816</c:v>
                </c:pt>
                <c:pt idx="92">
                  <c:v>624.33590372285425</c:v>
                </c:pt>
                <c:pt idx="93">
                  <c:v>590.43317619626669</c:v>
                </c:pt>
                <c:pt idx="94">
                  <c:v>558.37030151998124</c:v>
                </c:pt>
                <c:pt idx="95">
                  <c:v>528.0475535895805</c:v>
                </c:pt>
                <c:pt idx="96">
                  <c:v>499.37059907185284</c:v>
                </c:pt>
                <c:pt idx="97">
                  <c:v>472.25020713369287</c:v>
                </c:pt>
                <c:pt idx="98">
                  <c:v>446.60197465197314</c:v>
                </c:pt>
                <c:pt idx="99">
                  <c:v>422.34606609401987</c:v>
                </c:pt>
                <c:pt idx="100">
                  <c:v>399.40696729910451</c:v>
                </c:pt>
                <c:pt idx="101">
                  <c:v>377.71325243026064</c:v>
                </c:pt>
                <c:pt idx="102">
                  <c:v>357.19736340283526</c:v>
                </c:pt>
                <c:pt idx="103">
                  <c:v>337.79540113153905</c:v>
                </c:pt>
                <c:pt idx="104">
                  <c:v>319.4469279714429</c:v>
                </c:pt>
                <c:pt idx="105">
                  <c:v>302.09478076043905</c:v>
                </c:pt>
                <c:pt idx="106">
                  <c:v>285.68489390121346</c:v>
                </c:pt>
                <c:pt idx="107">
                  <c:v>270.16613194981846</c:v>
                </c:pt>
                <c:pt idx="108">
                  <c:v>255.49013120555998</c:v>
                </c:pt>
                <c:pt idx="109">
                  <c:v>241.61114982317565</c:v>
                </c:pt>
                <c:pt idx="110">
                  <c:v>228.48592599324417</c:v>
                </c:pt>
                <c:pt idx="111">
                  <c:v>216.07354376048428</c:v>
                </c:pt>
                <c:pt idx="112">
                  <c:v>204.33530607213265</c:v>
                </c:pt>
                <c:pt idx="113">
                  <c:v>193.23461466998739</c:v>
                </c:pt>
                <c:pt idx="114">
                  <c:v>200.04029062780936</c:v>
                </c:pt>
                <c:pt idx="115">
                  <c:v>207.08103836998274</c:v>
                </c:pt>
                <c:pt idx="116">
                  <c:v>214.3646442183358</c:v>
                </c:pt>
                <c:pt idx="117">
                  <c:v>221.89912831399252</c:v>
                </c:pt>
                <c:pt idx="118">
                  <c:v>229.69274986676791</c:v>
                </c:pt>
                <c:pt idx="119">
                  <c:v>237.75401238345009</c:v>
                </c:pt>
                <c:pt idx="120">
                  <c:v>246.09166886101025</c:v>
                </c:pt>
                <c:pt idx="121">
                  <c:v>254.71472692953242</c:v>
                </c:pt>
                <c:pt idx="122">
                  <c:v>263.63245392833028</c:v>
                </c:pt>
                <c:pt idx="123">
                  <c:v>272.85438189731258</c:v>
                </c:pt>
                <c:pt idx="124">
                  <c:v>282.39031246416818</c:v>
                </c:pt>
                <c:pt idx="125">
                  <c:v>292.25032160636721</c:v>
                </c:pt>
                <c:pt idx="126">
                  <c:v>302.44476426530827</c:v>
                </c:pt>
                <c:pt idx="127">
                  <c:v>312.98427878818558</c:v>
                </c:pt>
                <c:pt idx="128">
                  <c:v>323.87979117129777</c:v>
                </c:pt>
                <c:pt idx="129">
                  <c:v>335.14251907657234</c:v>
                </c:pt>
                <c:pt idx="130">
                  <c:v>346.78397559103377</c:v>
                </c:pt>
                <c:pt idx="131">
                  <c:v>358.81597269679611</c:v>
                </c:pt>
                <c:pt idx="132">
                  <c:v>371.25062441691432</c:v>
                </c:pt>
                <c:pt idx="133">
                  <c:v>384.10034960007857</c:v>
                </c:pt>
                <c:pt idx="134">
                  <c:v>397.37787430468563</c:v>
                </c:pt>
                <c:pt idx="135">
                  <c:v>411.09623374026893</c:v>
                </c:pt>
                <c:pt idx="136">
                  <c:v>425.26877372161653</c:v>
                </c:pt>
                <c:pt idx="137">
                  <c:v>439.9091515881575</c:v>
                </c:pt>
                <c:pt idx="138">
                  <c:v>455.03133653835221</c:v>
                </c:pt>
                <c:pt idx="139">
                  <c:v>470.64960932588787</c:v>
                </c:pt>
                <c:pt idx="140">
                  <c:v>486.77856126146042</c:v>
                </c:pt>
                <c:pt idx="141">
                  <c:v>503.43309246082822</c:v>
                </c:pt>
                <c:pt idx="142">
                  <c:v>520.62840927665184</c:v>
                </c:pt>
                <c:pt idx="143">
                  <c:v>538.38002084840934</c:v>
                </c:pt>
                <c:pt idx="144">
                  <c:v>556.70373470139828</c:v>
                </c:pt>
                <c:pt idx="145">
                  <c:v>575.6156513225244</c:v>
                </c:pt>
                <c:pt idx="146">
                  <c:v>595.13215763724577</c:v>
                </c:pt>
                <c:pt idx="147">
                  <c:v>615.26991930870793</c:v>
                </c:pt>
                <c:pt idx="148">
                  <c:v>636.04587177679525</c:v>
                </c:pt>
                <c:pt idx="149">
                  <c:v>657.4772099515485</c:v>
                </c:pt>
                <c:pt idx="150">
                  <c:v>679.58137647219996</c:v>
                </c:pt>
                <c:pt idx="151">
                  <c:v>702.37604843996985</c:v>
                </c:pt>
                <c:pt idx="152">
                  <c:v>725.87912252979584</c:v>
                </c:pt>
                <c:pt idx="153">
                  <c:v>750.10869838335566</c:v>
                </c:pt>
                <c:pt idx="154">
                  <c:v>775.08306018314261</c:v>
                </c:pt>
                <c:pt idx="155">
                  <c:v>800.8206563049996</c:v>
                </c:pt>
                <c:pt idx="156">
                  <c:v>827.34007694445904</c:v>
                </c:pt>
                <c:pt idx="157">
                  <c:v>854.66002961052868</c:v>
                </c:pt>
                <c:pt idx="158">
                  <c:v>882.79931237925962</c:v>
                </c:pt>
                <c:pt idx="159">
                  <c:v>911.77678479859082</c:v>
                </c:pt>
                <c:pt idx="160">
                  <c:v>941.61133633565714</c:v>
                </c:pt>
                <c:pt idx="161">
                  <c:v>972.32185225803221</c:v>
                </c:pt>
                <c:pt idx="162">
                  <c:v>1003.9271768413391</c:v>
                </c:pt>
                <c:pt idx="163">
                  <c:v>1036.4460737973691</c:v>
                </c:pt>
                <c:pt idx="164">
                  <c:v>1069.8971838193884</c:v>
                </c:pt>
                <c:pt idx="165">
                  <c:v>1104.2989791447694</c:v>
                </c:pt>
                <c:pt idx="166">
                  <c:v>1139.6697150395446</c:v>
                </c:pt>
                <c:pt idx="167">
                  <c:v>1176.0273781150356</c:v>
                </c:pt>
                <c:pt idx="168">
                  <c:v>1213.3896313934677</c:v>
                </c:pt>
                <c:pt idx="169">
                  <c:v>1251.7737560475075</c:v>
                </c:pt>
                <c:pt idx="170">
                  <c:v>1291.1965897480929</c:v>
                </c:pt>
                <c:pt idx="171">
                  <c:v>1331.6744615658204</c:v>
                </c:pt>
                <c:pt idx="172">
                  <c:v>1373.2231233836353</c:v>
                </c:pt>
                <c:pt idx="173">
                  <c:v>1415.8576777927217</c:v>
                </c:pt>
                <c:pt idx="174">
                  <c:v>1459.5925024593957</c:v>
                </c:pt>
                <c:pt idx="175">
                  <c:v>1504.4411709685489</c:v>
                </c:pt>
                <c:pt idx="176">
                  <c:v>1550.4163701688665</c:v>
                </c:pt>
                <c:pt idx="177">
                  <c:v>1597.5298140666837</c:v>
                </c:pt>
                <c:pt idx="178">
                  <c:v>1645.7921543390435</c:v>
                </c:pt>
                <c:pt idx="179">
                  <c:v>1695.212887562275</c:v>
                </c:pt>
                <c:pt idx="180">
                  <c:v>1745.800259280297</c:v>
                </c:pt>
                <c:pt idx="181">
                  <c:v>1797.5611650668172</c:v>
                </c:pt>
                <c:pt idx="182">
                  <c:v>1850.5010487676745</c:v>
                </c:pt>
                <c:pt idx="183">
                  <c:v>1904.6237981436834</c:v>
                </c:pt>
                <c:pt idx="184">
                  <c:v>1959.9316381704323</c:v>
                </c:pt>
                <c:pt idx="185">
                  <c:v>2016.42502228946</c:v>
                </c:pt>
                <c:pt idx="186">
                  <c:v>2074.1025219449352</c:v>
                </c:pt>
                <c:pt idx="187">
                  <c:v>2132.9607147812467</c:v>
                </c:pt>
                <c:pt idx="188">
                  <c:v>2192.9940719195347</c:v>
                </c:pt>
                <c:pt idx="189">
                  <c:v>2254.194844774936</c:v>
                </c:pt>
                <c:pt idx="190">
                  <c:v>2316.5529519208394</c:v>
                </c:pt>
                <c:pt idx="191">
                  <c:v>2380.0558665514586</c:v>
                </c:pt>
                <c:pt idx="192">
                  <c:v>2444.68850513908</c:v>
                </c:pt>
                <c:pt idx="193">
                  <c:v>2510.4331179270457</c:v>
                </c:pt>
                <c:pt idx="194">
                  <c:v>2577.2691819433735</c:v>
                </c:pt>
                <c:pt idx="195">
                  <c:v>2645.1732972623527</c:v>
                </c:pt>
                <c:pt idx="196">
                  <c:v>2714.119087281947</c:v>
                </c:pt>
                <c:pt idx="197">
                  <c:v>2784.0771038227226</c:v>
                </c:pt>
                <c:pt idx="198">
                  <c:v>2855.0147378886677</c:v>
                </c:pt>
                <c:pt idx="199">
                  <c:v>2926.8961369609797</c:v>
                </c:pt>
                <c:pt idx="200">
                  <c:v>2999.6821297219499</c:v>
                </c:pt>
                <c:pt idx="201">
                  <c:v>3073.3301591267405</c:v>
                </c:pt>
                <c:pt idx="202">
                  <c:v>3147.7942247553733</c:v>
                </c:pt>
                <c:pt idx="203">
                  <c:v>3223.0248353848979</c:v>
                </c:pt>
                <c:pt idx="204">
                  <c:v>3298.968972721736</c:v>
                </c:pt>
                <c:pt idx="205">
                  <c:v>3375.5700672259063</c:v>
                </c:pt>
                <c:pt idx="206">
                  <c:v>3452.7679869415615</c:v>
                </c:pt>
                <c:pt idx="207">
                  <c:v>3530.4990402213821</c:v>
                </c:pt>
                <c:pt idx="208">
                  <c:v>3608.6959931953447</c:v>
                </c:pt>
                <c:pt idx="209">
                  <c:v>3687.288102786762</c:v>
                </c:pt>
                <c:pt idx="210">
                  <c:v>3766.2011660198896</c:v>
                </c:pt>
                <c:pt idx="211">
                  <c:v>3845.3575862936127</c:v>
                </c:pt>
                <c:pt idx="212">
                  <c:v>3924.6764572146544</c:v>
                </c:pt>
                <c:pt idx="213">
                  <c:v>4004.0736644913686</c:v>
                </c:pt>
                <c:pt idx="214">
                  <c:v>4083.4620062858262</c:v>
                </c:pt>
                <c:pt idx="215">
                  <c:v>4162.7513323077928</c:v>
                </c:pt>
                <c:pt idx="216">
                  <c:v>4241.8487018100168</c:v>
                </c:pt>
                <c:pt idx="217">
                  <c:v>4320.6585605106829</c:v>
                </c:pt>
                <c:pt idx="218">
                  <c:v>4399.0829363268585</c:v>
                </c:pt>
                <c:pt idx="219">
                  <c:v>4477.0216536534226</c:v>
                </c:pt>
                <c:pt idx="220">
                  <c:v>4554.3725657666464</c:v>
                </c:pt>
                <c:pt idx="221">
                  <c:v>4631.0318047716819</c:v>
                </c:pt>
                <c:pt idx="222">
                  <c:v>4706.8940483504621</c:v>
                </c:pt>
                <c:pt idx="223">
                  <c:v>4781.85280240267</c:v>
                </c:pt>
                <c:pt idx="224">
                  <c:v>4855.8006985093789</c:v>
                </c:pt>
                <c:pt idx="225">
                  <c:v>4928.6298049887773</c:v>
                </c:pt>
                <c:pt idx="226">
                  <c:v>5000.2319501581123</c:v>
                </c:pt>
                <c:pt idx="227">
                  <c:v>5070.499056267764</c:v>
                </c:pt>
                <c:pt idx="228">
                  <c:v>5139.3234824342935</c:v>
                </c:pt>
                <c:pt idx="229">
                  <c:v>5206.5983747715154</c:v>
                </c:pt>
                <c:pt idx="230">
                  <c:v>5272.2180218041376</c:v>
                </c:pt>
                <c:pt idx="231">
                  <c:v>5336.0782131491542</c:v>
                </c:pt>
                <c:pt idx="232">
                  <c:v>5398.0765993678006</c:v>
                </c:pt>
                <c:pt idx="233">
                  <c:v>5458.1130508269689</c:v>
                </c:pt>
                <c:pt idx="234">
                  <c:v>5516.0900133649284</c:v>
                </c:pt>
                <c:pt idx="235">
                  <c:v>5571.9128585330782</c:v>
                </c:pt>
                <c:pt idx="236">
                  <c:v>5625.4902261840716</c:v>
                </c:pt>
                <c:pt idx="237">
                  <c:v>5676.734357197498</c:v>
                </c:pt>
                <c:pt idx="238">
                  <c:v>5725.5614141776023</c:v>
                </c:pt>
                <c:pt idx="239">
                  <c:v>5771.8917880230547</c:v>
                </c:pt>
                <c:pt idx="240">
                  <c:v>5815.6503883561427</c:v>
                </c:pt>
                <c:pt idx="241">
                  <c:v>5856.7669159070692</c:v>
                </c:pt>
                <c:pt idx="242">
                  <c:v>5895.1761150772227</c:v>
                </c:pt>
                <c:pt idx="243">
                  <c:v>5930.8180050518549</c:v>
                </c:pt>
                <c:pt idx="244">
                  <c:v>5963.6380879958979</c:v>
                </c:pt>
                <c:pt idx="245">
                  <c:v>5993.5875330446361</c:v>
                </c:pt>
                <c:pt idx="246">
                  <c:v>6020.623334991511</c:v>
                </c:pt>
                <c:pt idx="247">
                  <c:v>6044.7084467760851</c:v>
                </c:pt>
                <c:pt idx="248">
                  <c:v>6065.8118850835963</c:v>
                </c:pt>
                <c:pt idx="249">
                  <c:v>6083.9088085811109</c:v>
                </c:pt>
                <c:pt idx="250">
                  <c:v>6098.9805685312649</c:v>
                </c:pt>
                <c:pt idx="251">
                  <c:v>6111.014731740479</c:v>
                </c:pt>
                <c:pt idx="252">
                  <c:v>6120.0050760116746</c:v>
                </c:pt>
                <c:pt idx="253">
                  <c:v>6125.9515584794472</c:v>
                </c:pt>
                <c:pt idx="254">
                  <c:v>6128.8602574060178</c:v>
                </c:pt>
                <c:pt idx="255">
                  <c:v>6128.7432882068788</c:v>
                </c:pt>
                <c:pt idx="256">
                  <c:v>6125.6186946538983</c:v>
                </c:pt>
                <c:pt idx="257">
                  <c:v>6119.5103163689801</c:v>
                </c:pt>
                <c:pt idx="258">
                  <c:v>6110.447633871674</c:v>
                </c:pt>
                <c:pt idx="259">
                  <c:v>6098.4655925781508</c:v>
                </c:pt>
                <c:pt idx="260">
                  <c:v>6083.6044072657132</c:v>
                </c:pt>
                <c:pt idx="261">
                  <c:v>6065.9093486158254</c:v>
                </c:pt>
                <c:pt idx="262">
                  <c:v>6045.4305135290615</c:v>
                </c:pt>
                <c:pt idx="263">
                  <c:v>6022.2225809672645</c:v>
                </c:pt>
                <c:pt idx="264">
                  <c:v>5996.3445551217101</c:v>
                </c:pt>
                <c:pt idx="265">
                  <c:v>5967.859497731436</c:v>
                </c:pt>
                <c:pt idx="266">
                  <c:v>5936.8342513838479</c:v>
                </c:pt>
                <c:pt idx="267">
                  <c:v>5903.3391556208871</c:v>
                </c:pt>
                <c:pt idx="268">
                  <c:v>5867.4477576495001</c:v>
                </c:pt>
                <c:pt idx="269">
                  <c:v>5829.2365194159174</c:v>
                </c:pt>
                <c:pt idx="270">
                  <c:v>5788.7845227506205</c:v>
                </c:pt>
                <c:pt idx="271">
                  <c:v>5746.1731742261354</c:v>
                </c:pt>
                <c:pt idx="272">
                  <c:v>5701.4859112943577</c:v>
                </c:pt>
                <c:pt idx="273">
                  <c:v>5654.807911185404</c:v>
                </c:pt>
                <c:pt idx="274">
                  <c:v>5606.2258039575136</c:v>
                </c:pt>
                <c:pt idx="275">
                  <c:v>5555.827390988663</c:v>
                </c:pt>
                <c:pt idx="276">
                  <c:v>5503.7013700968173</c:v>
                </c:pt>
                <c:pt idx="277">
                  <c:v>5449.9370683684401</c:v>
                </c:pt>
                <c:pt idx="278">
                  <c:v>5394.6241836654053</c:v>
                </c:pt>
                <c:pt idx="279">
                  <c:v>5337.852535670002</c:v>
                </c:pt>
                <c:pt idx="280">
                  <c:v>5279.7118272174648</c:v>
                </c:pt>
                <c:pt idx="281">
                  <c:v>5220.2914165565016</c:v>
                </c:pt>
                <c:pt idx="282">
                  <c:v>5159.6801010715526</c:v>
                </c:pt>
                <c:pt idx="283">
                  <c:v>5097.9659128968569</c:v>
                </c:pt>
                <c:pt idx="284">
                  <c:v>5035.2359267526281</c:v>
                </c:pt>
                <c:pt idx="285">
                  <c:v>4971.5760802383202</c:v>
                </c:pt>
                <c:pt idx="286">
                  <c:v>4907.0710067277041</c:v>
                </c:pt>
                <c:pt idx="287">
                  <c:v>4841.8038809256295</c:v>
                </c:pt>
                <c:pt idx="288">
                  <c:v>4775.8562770673416</c:v>
                </c:pt>
                <c:pt idx="289">
                  <c:v>4709.3080396682217</c:v>
                </c:pt>
                <c:pt idx="290">
                  <c:v>4642.2371666649915</c:v>
                </c:pt>
                <c:pt idx="291">
                  <c:v>4574.7197047288801</c:v>
                </c:pt>
                <c:pt idx="292">
                  <c:v>4506.8296564769462</c:v>
                </c:pt>
                <c:pt idx="293">
                  <c:v>4438.6388992596067</c:v>
                </c:pt>
                <c:pt idx="294">
                  <c:v>4370.2171151603907</c:v>
                </c:pt>
                <c:pt idx="295">
                  <c:v>4301.6317318077345</c:v>
                </c:pt>
                <c:pt idx="296">
                  <c:v>4232.9478735681323</c:v>
                </c:pt>
                <c:pt idx="297">
                  <c:v>4164.2283226648506</c:v>
                </c:pt>
                <c:pt idx="298">
                  <c:v>4095.533489746439</c:v>
                </c:pt>
                <c:pt idx="299">
                  <c:v>4026.9213934141071</c:v>
                </c:pt>
                <c:pt idx="300">
                  <c:v>3958.447648206391</c:v>
                </c:pt>
                <c:pt idx="301">
                  <c:v>3890.1654605330446</c:v>
                </c:pt>
                <c:pt idx="302">
                  <c:v>3822.1256320474163</c:v>
                </c:pt>
                <c:pt idx="303">
                  <c:v>4013.9263325087641</c:v>
                </c:pt>
                <c:pt idx="304">
                  <c:v>4210.6145982545722</c:v>
                </c:pt>
                <c:pt idx="305">
                  <c:v>4411.7726975448377</c:v>
                </c:pt>
                <c:pt idx="306">
                  <c:v>4616.9183966942601</c:v>
                </c:pt>
                <c:pt idx="307">
                  <c:v>4825.5041195400554</c:v>
                </c:pt>
                <c:pt idx="308">
                  <c:v>5036.9170313310342</c:v>
                </c:pt>
                <c:pt idx="309">
                  <c:v>5250.4801535472989</c:v>
                </c:pt>
                <c:pt idx="310">
                  <c:v>5465.4546008590178</c:v>
                </c:pt>
                <c:pt idx="311">
                  <c:v>5681.0430106979438</c:v>
                </c:pt>
                <c:pt idx="312">
                  <c:v>5896.394209862864</c:v>
                </c:pt>
                <c:pt idx="313">
                  <c:v>6110.6091316386892</c:v>
                </c:pt>
                <c:pt idx="314">
                  <c:v>6322.7479618441839</c:v>
                </c:pt>
                <c:pt idx="315">
                  <c:v>6531.8384541406022</c:v>
                </c:pt>
                <c:pt idx="316">
                  <c:v>6736.8853152534139</c:v>
                </c:pt>
                <c:pt idx="317">
                  <c:v>6936.8805211647286</c:v>
                </c:pt>
                <c:pt idx="318">
                  <c:v>7130.8143876887762</c:v>
                </c:pt>
                <c:pt idx="319">
                  <c:v>7317.6871850846301</c:v>
                </c:pt>
                <c:pt idx="320">
                  <c:v>7496.5210583760527</c:v>
                </c:pt>
                <c:pt idx="321">
                  <c:v>7666.3719945397352</c:v>
                </c:pt>
                <c:pt idx="322">
                  <c:v>7826.341566076163</c:v>
                </c:pt>
                <c:pt idx="323">
                  <c:v>7975.5881786461359</c:v>
                </c:pt>
                <c:pt idx="324">
                  <c:v>8113.337558875136</c:v>
                </c:pt>
                <c:pt idx="325">
                  <c:v>8238.892236961492</c:v>
                </c:pt>
                <c:pt idx="326">
                  <c:v>8351.639806659392</c:v>
                </c:pt>
                <c:pt idx="327">
                  <c:v>8451.0597812931119</c:v>
                </c:pt>
                <c:pt idx="328">
                  <c:v>8536.7289069868348</c:v>
                </c:pt>
                <c:pt idx="329">
                  <c:v>8608.3248412198245</c:v>
                </c:pt>
                <c:pt idx="330">
                  <c:v>8665.6281538980547</c:v>
                </c:pt>
                <c:pt idx="331">
                  <c:v>8708.5226570875475</c:v>
                </c:pt>
                <c:pt idx="332">
                  <c:v>8736.9941162061077</c:v>
                </c:pt>
                <c:pt idx="333">
                  <c:v>8751.1274378862308</c:v>
                </c:pt>
                <c:pt idx="334">
                  <c:v>8751.1024663192838</c:v>
                </c:pt>
                <c:pt idx="335">
                  <c:v>8737.1885495086808</c:v>
                </c:pt>
                <c:pt idx="336">
                  <c:v>8709.7380587947482</c:v>
                </c:pt>
                <c:pt idx="337">
                  <c:v>8669.1790590202272</c:v>
                </c:pt>
                <c:pt idx="338">
                  <c:v>8616.0073329599436</c:v>
                </c:pt>
                <c:pt idx="339">
                  <c:v>8550.7779626824704</c:v>
                </c:pt>
                <c:pt idx="340">
                  <c:v>8474.0966631739448</c:v>
                </c:pt>
                <c:pt idx="341">
                  <c:v>8386.6110508650199</c:v>
                </c:pt>
                <c:pt idx="342">
                  <c:v>8289.002012806759</c:v>
                </c:pt>
                <c:pt idx="343">
                  <c:v>8181.9753223203616</c:v>
                </c:pt>
                <c:pt idx="344">
                  <c:v>8066.2536251446672</c:v>
                </c:pt>
                <c:pt idx="345">
                  <c:v>7942.5688974796167</c:v>
                </c:pt>
                <c:pt idx="346">
                  <c:v>7811.6554547983824</c:v>
                </c:pt>
                <c:pt idx="347">
                  <c:v>7674.2435686459958</c:v>
                </c:pt>
                <c:pt idx="348">
                  <c:v>7531.0537284625398</c:v>
                </c:pt>
                <c:pt idx="349">
                  <c:v>7382.7915672043791</c:v>
                </c:pt>
                <c:pt idx="350">
                  <c:v>7230.143453473047</c:v>
                </c:pt>
                <c:pt idx="351">
                  <c:v>7073.7727391460221</c:v>
                </c:pt>
                <c:pt idx="352">
                  <c:v>6914.3166401675471</c:v>
                </c:pt>
                <c:pt idx="353">
                  <c:v>6752.3837191366983</c:v>
                </c:pt>
                <c:pt idx="354">
                  <c:v>6588.5519314877811</c:v>
                </c:pt>
                <c:pt idx="355">
                  <c:v>6423.3671922071599</c:v>
                </c:pt>
                <c:pt idx="356">
                  <c:v>6257.3424169506361</c:v>
                </c:pt>
                <c:pt idx="357">
                  <c:v>6090.9569898797672</c:v>
                </c:pt>
                <c:pt idx="358">
                  <c:v>5924.6566102841125</c:v>
                </c:pt>
                <c:pt idx="359">
                  <c:v>5758.8534708658844</c:v>
                </c:pt>
                <c:pt idx="360">
                  <c:v>5593.9267222147209</c:v>
                </c:pt>
                <c:pt idx="361">
                  <c:v>5430.2231802932329</c:v>
                </c:pt>
                <c:pt idx="362">
                  <c:v>5268.0582365106784</c:v>
                </c:pt>
                <c:pt idx="363">
                  <c:v>5107.7169330280394</c:v>
                </c:pt>
                <c:pt idx="364">
                  <c:v>4949.4551691819379</c:v>
                </c:pt>
                <c:pt idx="365">
                  <c:v>4793.5010082285644</c:v>
                </c:pt>
                <c:pt idx="366">
                  <c:v>4640.0560569046902</c:v>
                </c:pt>
                <c:pt idx="367">
                  <c:v>4489.2968935120953</c:v>
                </c:pt>
                <c:pt idx="368">
                  <c:v>4341.3765233026725</c:v>
                </c:pt>
                <c:pt idx="369">
                  <c:v>4196.4258428365511</c:v>
                </c:pt>
                <c:pt idx="370">
                  <c:v>4054.55509767988</c:v>
                </c:pt>
                <c:pt idx="371">
                  <c:v>3915.8553202873422</c:v>
                </c:pt>
                <c:pt idx="372">
                  <c:v>3780.3997371705746</c:v>
                </c:pt>
                <c:pt idx="373">
                  <c:v>3648.2451364871717</c:v>
                </c:pt>
                <c:pt idx="374">
                  <c:v>3519.4331890009566</c:v>
                </c:pt>
                <c:pt idx="375">
                  <c:v>3393.9917169713008</c:v>
                </c:pt>
                <c:pt idx="376">
                  <c:v>3271.9359069389488</c:v>
                </c:pt>
                <c:pt idx="377">
                  <c:v>3153.2694636011524</c:v>
                </c:pt>
                <c:pt idx="378">
                  <c:v>3037.9857030241728</c:v>
                </c:pt>
                <c:pt idx="379">
                  <c:v>2926.0685843410688</c:v>
                </c:pt>
                <c:pt idx="380">
                  <c:v>2817.4936798418066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7-4E51-B978-4529BD31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86095"/>
        <c:axId val="568586575"/>
      </c:lineChart>
      <c:catAx>
        <c:axId val="56858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586575"/>
        <c:crosses val="autoZero"/>
        <c:auto val="1"/>
        <c:lblAlgn val="ctr"/>
        <c:lblOffset val="100"/>
        <c:noMultiLvlLbl val="0"/>
      </c:catAx>
      <c:valAx>
        <c:axId val="5685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5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ln+1/ln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Sheet1!$N$2:$N$382</c:f>
              <c:numCache>
                <c:formatCode>General</c:formatCode>
                <c:ptCount val="3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</c:numCache>
            </c:numRef>
          </c:xVal>
          <c:yVal>
            <c:numRef>
              <c:f>Sheet1!$AC$2:$AC$381</c:f>
              <c:numCache>
                <c:formatCode>General</c:formatCode>
                <c:ptCount val="380"/>
                <c:pt idx="0">
                  <c:v>1.0039062867685125</c:v>
                </c:pt>
                <c:pt idx="1">
                  <c:v>1.0282326888451554</c:v>
                </c:pt>
                <c:pt idx="2">
                  <c:v>1.0282163751510145</c:v>
                </c:pt>
                <c:pt idx="3">
                  <c:v>1.0281996036232279</c:v>
                </c:pt>
                <c:pt idx="4">
                  <c:v>1.0281823617662367</c:v>
                </c:pt>
                <c:pt idx="5">
                  <c:v>1.0281646367637689</c:v>
                </c:pt>
                <c:pt idx="6">
                  <c:v>1.0281464154717856</c:v>
                </c:pt>
                <c:pt idx="7">
                  <c:v>1.0281276844113412</c:v>
                </c:pt>
                <c:pt idx="8">
                  <c:v>1.028108429761363</c:v>
                </c:pt>
                <c:pt idx="9">
                  <c:v>1.0280886373513525</c:v>
                </c:pt>
                <c:pt idx="10">
                  <c:v>1.0280682926540163</c:v>
                </c:pt>
                <c:pt idx="11">
                  <c:v>1.0280473807778268</c:v>
                </c:pt>
                <c:pt idx="12">
                  <c:v>1.0280258864595206</c:v>
                </c:pt>
                <c:pt idx="13">
                  <c:v>1.0280037940565439</c:v>
                </c:pt>
                <c:pt idx="14">
                  <c:v>1.0279810875394422</c:v>
                </c:pt>
                <c:pt idx="15">
                  <c:v>1.0279577504842123</c:v>
                </c:pt>
                <c:pt idx="16">
                  <c:v>1.027933766064616</c:v>
                </c:pt>
                <c:pt idx="17">
                  <c:v>1.0279091170444652</c:v>
                </c:pt>
                <c:pt idx="18">
                  <c:v>1.0278837857698928</c:v>
                </c:pt>
                <c:pt idx="19">
                  <c:v>1.0278577541616096</c:v>
                </c:pt>
                <c:pt idx="20">
                  <c:v>1.0278310037071658</c:v>
                </c:pt>
                <c:pt idx="21">
                  <c:v>1.0278035154532228</c:v>
                </c:pt>
                <c:pt idx="22">
                  <c:v>1.0277752699978482</c:v>
                </c:pt>
                <c:pt idx="23">
                  <c:v>1.0277462474828494</c:v>
                </c:pt>
                <c:pt idx="24">
                  <c:v>1.0277164275861539</c:v>
                </c:pt>
                <c:pt idx="25">
                  <c:v>1.0276857895142548</c:v>
                </c:pt>
                <c:pt idx="26">
                  <c:v>1.0276543119947348</c:v>
                </c:pt>
                <c:pt idx="27">
                  <c:v>1.0276219732688847</c:v>
                </c:pt>
                <c:pt idx="28">
                  <c:v>1.0275887510844357</c:v>
                </c:pt>
                <c:pt idx="29">
                  <c:v>1.027554622688418</c:v>
                </c:pt>
                <c:pt idx="30">
                  <c:v>1.0275195648201734</c:v>
                </c:pt>
                <c:pt idx="31">
                  <c:v>1.027483553704533</c:v>
                </c:pt>
                <c:pt idx="32">
                  <c:v>1.0274465650451894</c:v>
                </c:pt>
                <c:pt idx="33">
                  <c:v>1.0274085740182801</c:v>
                </c:pt>
                <c:pt idx="34">
                  <c:v>1.0273695552662094</c:v>
                </c:pt>
                <c:pt idx="35">
                  <c:v>1.0273294828917328</c:v>
                </c:pt>
                <c:pt idx="36">
                  <c:v>1.0272883304523297</c:v>
                </c:pt>
                <c:pt idx="37">
                  <c:v>1.0272460709548938</c:v>
                </c:pt>
                <c:pt idx="38">
                  <c:v>1.0272026768507676</c:v>
                </c:pt>
                <c:pt idx="39">
                  <c:v>1.0271581200311555</c:v>
                </c:pt>
                <c:pt idx="40">
                  <c:v>1.0271123718229422</c:v>
                </c:pt>
                <c:pt idx="41">
                  <c:v>1.0270654029849566</c:v>
                </c:pt>
                <c:pt idx="42">
                  <c:v>1.0270171837047075</c:v>
                </c:pt>
                <c:pt idx="43">
                  <c:v>1.0269676835956367</c:v>
                </c:pt>
                <c:pt idx="44">
                  <c:v>1.0269168716949195</c:v>
                </c:pt>
                <c:pt idx="45">
                  <c:v>1.0268647164618581</c:v>
                </c:pt>
                <c:pt idx="46">
                  <c:v>1.0268111857769051</c:v>
                </c:pt>
                <c:pt idx="47">
                  <c:v>1.0267562469413616</c:v>
                </c:pt>
                <c:pt idx="48">
                  <c:v>1.0266998666777931</c:v>
                </c:pt>
                <c:pt idx="49">
                  <c:v>1.02664201113121</c:v>
                </c:pt>
                <c:pt idx="50">
                  <c:v>1.0265826458710594</c:v>
                </c:pt>
                <c:pt idx="51">
                  <c:v>1.0265217358940766</c:v>
                </c:pt>
                <c:pt idx="52">
                  <c:v>1.0264592456280486</c:v>
                </c:pt>
                <c:pt idx="53">
                  <c:v>1.0263951389365387</c:v>
                </c:pt>
                <c:pt idx="54">
                  <c:v>1.0263293791246284</c:v>
                </c:pt>
                <c:pt idx="55">
                  <c:v>1.0262619289457282</c:v>
                </c:pt>
                <c:pt idx="56">
                  <c:v>1.0261927506095172</c:v>
                </c:pt>
                <c:pt idx="57">
                  <c:v>1.0261218057910648</c:v>
                </c:pt>
                <c:pt idx="58">
                  <c:v>1.0260490556411967</c:v>
                </c:pt>
                <c:pt idx="59">
                  <c:v>1.0259744607981611</c:v>
                </c:pt>
                <c:pt idx="60">
                  <c:v>1.0258979814006588</c:v>
                </c:pt>
                <c:pt idx="61">
                  <c:v>1.0258195771022964</c:v>
                </c:pt>
                <c:pt idx="62">
                  <c:v>1.0257392070875275</c:v>
                </c:pt>
                <c:pt idx="63">
                  <c:v>1.0256568300891387</c:v>
                </c:pt>
                <c:pt idx="64">
                  <c:v>1.0255724044073504</c:v>
                </c:pt>
                <c:pt idx="65">
                  <c:v>1.0254858879305921</c:v>
                </c:pt>
                <c:pt idx="66">
                  <c:v>1.025397238158013</c:v>
                </c:pt>
                <c:pt idx="67">
                  <c:v>1.0253064122237958</c:v>
                </c:pt>
                <c:pt idx="68">
                  <c:v>1.0252133669233312</c:v>
                </c:pt>
                <c:pt idx="69">
                  <c:v>1.0251180587413191</c:v>
                </c:pt>
                <c:pt idx="70">
                  <c:v>1.0250204438818515</c:v>
                </c:pt>
                <c:pt idx="71">
                  <c:v>1.0249204783005426</c:v>
                </c:pt>
                <c:pt idx="72">
                  <c:v>1.0248181177387563</c:v>
                </c:pt>
                <c:pt idx="73">
                  <c:v>1.0247133177599925</c:v>
                </c:pt>
                <c:pt idx="74">
                  <c:v>1.0246060337884817</c:v>
                </c:pt>
                <c:pt idx="75">
                  <c:v>1.0244962211500377</c:v>
                </c:pt>
                <c:pt idx="76">
                  <c:v>1.0243838351152161</c:v>
                </c:pt>
                <c:pt idx="77">
                  <c:v>1.0242688309448211</c:v>
                </c:pt>
                <c:pt idx="78">
                  <c:v>1.0241511639377983</c:v>
                </c:pt>
                <c:pt idx="79">
                  <c:v>0.9457357361748675</c:v>
                </c:pt>
                <c:pt idx="80">
                  <c:v>0.94573175540901755</c:v>
                </c:pt>
                <c:pt idx="81">
                  <c:v>0.94572799152962195</c:v>
                </c:pt>
                <c:pt idx="82">
                  <c:v>0.94572443269010675</c:v>
                </c:pt>
                <c:pt idx="83">
                  <c:v>0.94572106769411679</c:v>
                </c:pt>
                <c:pt idx="84">
                  <c:v>0.94571788595949324</c:v>
                </c:pt>
                <c:pt idx="85">
                  <c:v>0.9457148774842874</c:v>
                </c:pt>
                <c:pt idx="86">
                  <c:v>0.94571203281468197</c:v>
                </c:pt>
                <c:pt idx="87">
                  <c:v>0.9457093430147161</c:v>
                </c:pt>
                <c:pt idx="88">
                  <c:v>0.94570679963770621</c:v>
                </c:pt>
                <c:pt idx="89">
                  <c:v>0.94570439469926648</c:v>
                </c:pt>
                <c:pt idx="90">
                  <c:v>0.94570212065183723</c:v>
                </c:pt>
                <c:pt idx="91">
                  <c:v>0.94569997036063436</c:v>
                </c:pt>
                <c:pt idx="92">
                  <c:v>0.94569793708093852</c:v>
                </c:pt>
                <c:pt idx="93">
                  <c:v>0.94569601443664919</c:v>
                </c:pt>
                <c:pt idx="94">
                  <c:v>0.94569419640002894</c:v>
                </c:pt>
                <c:pt idx="95">
                  <c:v>0.94569247727257433</c:v>
                </c:pt>
                <c:pt idx="96">
                  <c:v>0.94569085166694467</c:v>
                </c:pt>
                <c:pt idx="97">
                  <c:v>0.94568931448989546</c:v>
                </c:pt>
                <c:pt idx="98">
                  <c:v>0.94568786092615165</c:v>
                </c:pt>
                <c:pt idx="99">
                  <c:v>0.94568648642317688</c:v>
                </c:pt>
                <c:pt idx="100">
                  <c:v>0.94568518667678103</c:v>
                </c:pt>
                <c:pt idx="101">
                  <c:v>0.94568395761752277</c:v>
                </c:pt>
                <c:pt idx="102">
                  <c:v>0.94568279539786149</c:v>
                </c:pt>
                <c:pt idx="103">
                  <c:v>0.9456816963800192</c:v>
                </c:pt>
                <c:pt idx="104">
                  <c:v>0.94568065712450655</c:v>
                </c:pt>
                <c:pt idx="105">
                  <c:v>0.94567967437928491</c:v>
                </c:pt>
                <c:pt idx="106">
                  <c:v>0.94567874506951988</c:v>
                </c:pt>
                <c:pt idx="107">
                  <c:v>0.94567786628790151</c:v>
                </c:pt>
                <c:pt idx="108">
                  <c:v>0.94567703528549329</c:v>
                </c:pt>
                <c:pt idx="109">
                  <c:v>0.94567624946308459</c:v>
                </c:pt>
                <c:pt idx="110">
                  <c:v>0.94567550636301823</c:v>
                </c:pt>
                <c:pt idx="111">
                  <c:v>0.94567480366146361</c:v>
                </c:pt>
                <c:pt idx="112">
                  <c:v>0.94567413916111698</c:v>
                </c:pt>
                <c:pt idx="113">
                  <c:v>1.0352197558881722</c:v>
                </c:pt>
                <c:pt idx="114">
                  <c:v>1.0351966482355959</c:v>
                </c:pt>
                <c:pt idx="115">
                  <c:v>1.0351727319202435</c:v>
                </c:pt>
                <c:pt idx="116">
                  <c:v>1.0351479793840568</c:v>
                </c:pt>
                <c:pt idx="117">
                  <c:v>1.0351223621831773</c:v>
                </c:pt>
                <c:pt idx="118">
                  <c:v>1.0350958509633328</c:v>
                </c:pt>
                <c:pt idx="119">
                  <c:v>1.0350684154348284</c:v>
                </c:pt>
                <c:pt idx="120">
                  <c:v>1.0350400243471565</c:v>
                </c:pt>
                <c:pt idx="121">
                  <c:v>1.0350106454632479</c:v>
                </c:pt>
                <c:pt idx="122">
                  <c:v>1.034980245533387</c:v>
                </c:pt>
                <c:pt idx="123">
                  <c:v>1.0349487902688124</c:v>
                </c:pt>
                <c:pt idx="124">
                  <c:v>1.0349162443150388</c:v>
                </c:pt>
                <c:pt idx="125">
                  <c:v>1.0348825712249241</c:v>
                </c:pt>
                <c:pt idx="126">
                  <c:v>1.0348477334315231</c:v>
                </c:pt>
                <c:pt idx="127">
                  <c:v>1.0348116922207642</c:v>
                </c:pt>
                <c:pt idx="128">
                  <c:v>1.0347744077039922</c:v>
                </c:pt>
                <c:pt idx="129">
                  <c:v>1.0347358387904271</c:v>
                </c:pt>
                <c:pt idx="130">
                  <c:v>1.0346959431595877</c:v>
                </c:pt>
                <c:pt idx="131">
                  <c:v>1.0346546772337408</c:v>
                </c:pt>
                <c:pt idx="132">
                  <c:v>1.0346119961504334</c:v>
                </c:pt>
                <c:pt idx="133">
                  <c:v>1.0345678537351801</c:v>
                </c:pt>
                <c:pt idx="134">
                  <c:v>1.0345222024743754</c:v>
                </c:pt>
                <c:pt idx="135">
                  <c:v>1.034474993488512</c:v>
                </c:pt>
                <c:pt idx="136">
                  <c:v>1.0344261765057894</c:v>
                </c:pt>
                <c:pt idx="137">
                  <c:v>1.0343756998362064</c:v>
                </c:pt>
                <c:pt idx="138">
                  <c:v>1.0343235103462358</c:v>
                </c:pt>
                <c:pt idx="139">
                  <c:v>1.0342695534341866</c:v>
                </c:pt>
                <c:pt idx="140">
                  <c:v>1.0342137730063716</c:v>
                </c:pt>
                <c:pt idx="141">
                  <c:v>1.0341561114541979</c:v>
                </c:pt>
                <c:pt idx="142">
                  <c:v>1.0340965096323136</c:v>
                </c:pt>
                <c:pt idx="143">
                  <c:v>1.0340349068379495</c:v>
                </c:pt>
                <c:pt idx="144">
                  <c:v>1.0339712407916035</c:v>
                </c:pt>
                <c:pt idx="145">
                  <c:v>1.033905447619224</c:v>
                </c:pt>
                <c:pt idx="146">
                  <c:v>1.0338374618360597</c:v>
                </c:pt>
                <c:pt idx="147">
                  <c:v>1.0337672163323544</c:v>
                </c:pt>
                <c:pt idx="148">
                  <c:v>1.0336946423610687</c:v>
                </c:pt>
                <c:pt idx="149">
                  <c:v>1.033619669527831</c:v>
                </c:pt>
                <c:pt idx="150">
                  <c:v>1.03354222578332</c:v>
                </c:pt>
                <c:pt idx="151">
                  <c:v>1.0334622374183005</c:v>
                </c:pt>
                <c:pt idx="152">
                  <c:v>1.0333796290615387</c:v>
                </c:pt>
                <c:pt idx="153">
                  <c:v>1.0332943236808372</c:v>
                </c:pt>
                <c:pt idx="154">
                  <c:v>1.0332062425874402</c:v>
                </c:pt>
                <c:pt idx="155">
                  <c:v>1.0331153054440685</c:v>
                </c:pt>
                <c:pt idx="156">
                  <c:v>1.0330214302768554</c:v>
                </c:pt>
                <c:pt idx="157">
                  <c:v>1.0329245334914681</c:v>
                </c:pt>
                <c:pt idx="158">
                  <c:v>1.0328245298937004</c:v>
                </c:pt>
                <c:pt idx="159">
                  <c:v>1.032721332714845</c:v>
                </c:pt>
                <c:pt idx="160">
                  <c:v>1.0326148536421482</c:v>
                </c:pt>
                <c:pt idx="161">
                  <c:v>1.0325050028546716</c:v>
                </c:pt>
                <c:pt idx="162">
                  <c:v>1.0323916890648825</c:v>
                </c:pt>
                <c:pt idx="163">
                  <c:v>1.0322748195663087</c:v>
                </c:pt>
                <c:pt idx="164">
                  <c:v>1.0321543002875952</c:v>
                </c:pt>
                <c:pt idx="165">
                  <c:v>1.032030035853305</c:v>
                </c:pt>
                <c:pt idx="166">
                  <c:v>1.031901929651811</c:v>
                </c:pt>
                <c:pt idx="167">
                  <c:v>1.0317698839106255</c:v>
                </c:pt>
                <c:pt idx="168">
                  <c:v>1.0316337997795144</c:v>
                </c:pt>
                <c:pt idx="169">
                  <c:v>1.0314935774217409</c:v>
                </c:pt>
                <c:pt idx="170">
                  <c:v>1.0313491161137782</c:v>
                </c:pt>
                <c:pt idx="171">
                  <c:v>1.0312003143538255</c:v>
                </c:pt>
                <c:pt idx="172">
                  <c:v>1.031047069979447</c:v>
                </c:pt>
                <c:pt idx="173">
                  <c:v>1.0308892802946517</c:v>
                </c:pt>
                <c:pt idx="174">
                  <c:v>1.0307268422067006</c:v>
                </c:pt>
                <c:pt idx="175">
                  <c:v>1.0305596523729266</c:v>
                </c:pt>
                <c:pt idx="176">
                  <c:v>1.0303876073578131</c:v>
                </c:pt>
                <c:pt idx="177">
                  <c:v>1.0302106038005656</c:v>
                </c:pt>
                <c:pt idx="178">
                  <c:v>1.0300285385933676</c:v>
                </c:pt>
                <c:pt idx="179">
                  <c:v>1.029841309070489</c:v>
                </c:pt>
                <c:pt idx="180">
                  <c:v>1.029648813208367</c:v>
                </c:pt>
                <c:pt idx="181">
                  <c:v>1.0294509498367415</c:v>
                </c:pt>
                <c:pt idx="182">
                  <c:v>1.0292476188608763</c:v>
                </c:pt>
                <c:pt idx="183">
                  <c:v>1.0290387214948453</c:v>
                </c:pt>
                <c:pt idx="184">
                  <c:v>1.0288241605058039</c:v>
                </c:pt>
                <c:pt idx="185">
                  <c:v>1.0286038404691031</c:v>
                </c:pt>
                <c:pt idx="186">
                  <c:v>1.0283776680340366</c:v>
                </c:pt>
                <c:pt idx="187">
                  <c:v>1.0281455521999359</c:v>
                </c:pt>
                <c:pt idx="188">
                  <c:v>1.0279074046022532</c:v>
                </c:pt>
                <c:pt idx="189">
                  <c:v>1.027663139808187</c:v>
                </c:pt>
                <c:pt idx="190">
                  <c:v>1.0274126756213209</c:v>
                </c:pt>
                <c:pt idx="191">
                  <c:v>1.0271559333946516</c:v>
                </c:pt>
                <c:pt idx="192">
                  <c:v>1.0268928383512914</c:v>
                </c:pt>
                <c:pt idx="193">
                  <c:v>1.0266233199120305</c:v>
                </c:pt>
                <c:pt idx="194">
                  <c:v>1.0263473120288416</c:v>
                </c:pt>
                <c:pt idx="195">
                  <c:v>1.0260647535233138</c:v>
                </c:pt>
                <c:pt idx="196">
                  <c:v>1.0257755884288906</c:v>
                </c:pt>
                <c:pt idx="197">
                  <c:v>1.0254797663356892</c:v>
                </c:pt>
                <c:pt idx="198">
                  <c:v>1.0251772427365715</c:v>
                </c:pt>
                <c:pt idx="199">
                  <c:v>1.024867979373038</c:v>
                </c:pt>
                <c:pt idx="200">
                  <c:v>1.0245519445794136</c:v>
                </c:pt>
                <c:pt idx="201">
                  <c:v>1.0242291136237023</c:v>
                </c:pt>
                <c:pt idx="202">
                  <c:v>1.0238994690433969</c:v>
                </c:pt>
                <c:pt idx="203">
                  <c:v>1.0235630009744461</c:v>
                </c:pt>
                <c:pt idx="204">
                  <c:v>1.023219707471505</c:v>
                </c:pt>
                <c:pt idx="205">
                  <c:v>1.0228695948175348</c:v>
                </c:pt>
                <c:pt idx="206">
                  <c:v>1.0225126778207516</c:v>
                </c:pt>
                <c:pt idx="207">
                  <c:v>1.0221489800968928</c:v>
                </c:pt>
                <c:pt idx="208">
                  <c:v>1.0217785343347328</c:v>
                </c:pt>
                <c:pt idx="209">
                  <c:v>1.0214013825427655</c:v>
                </c:pt>
                <c:pt idx="210">
                  <c:v>1.0210175762749751</c:v>
                </c:pt>
                <c:pt idx="211">
                  <c:v>1.0206271768336359</c:v>
                </c:pt>
                <c:pt idx="212">
                  <c:v>1.0202302554471108</c:v>
                </c:pt>
                <c:pt idx="213">
                  <c:v>1.0198268934206889</c:v>
                </c:pt>
                <c:pt idx="214">
                  <c:v>1.0194171822585623</c:v>
                </c:pt>
                <c:pt idx="215">
                  <c:v>1.0190012237551487</c:v>
                </c:pt>
                <c:pt idx="216">
                  <c:v>1.0185791300540818</c:v>
                </c:pt>
                <c:pt idx="217">
                  <c:v>1.0181510236733231</c:v>
                </c:pt>
                <c:pt idx="218">
                  <c:v>1.0177170374950106</c:v>
                </c:pt>
                <c:pt idx="219">
                  <c:v>1.0172773147188383</c:v>
                </c:pt>
                <c:pt idx="220">
                  <c:v>1.0168320087779492</c:v>
                </c:pt>
                <c:pt idx="221">
                  <c:v>1.0163812832165424</c:v>
                </c:pt>
                <c:pt idx="222">
                  <c:v>1.0159253115286242</c:v>
                </c:pt>
                <c:pt idx="223">
                  <c:v>1.0154642769575746</c:v>
                </c:pt>
                <c:pt idx="224">
                  <c:v>1.0149983722564551</c:v>
                </c:pt>
                <c:pt idx="225">
                  <c:v>1.0145277994092514</c:v>
                </c:pt>
                <c:pt idx="226">
                  <c:v>1.0140527693135175</c:v>
                </c:pt>
                <c:pt idx="227">
                  <c:v>1.0135735014251612</c:v>
                </c:pt>
                <c:pt idx="228">
                  <c:v>1.0130902233663945</c:v>
                </c:pt>
                <c:pt idx="229">
                  <c:v>1.0126031704981473</c:v>
                </c:pt>
                <c:pt idx="230">
                  <c:v>1.0121125854585133</c:v>
                </c:pt>
                <c:pt idx="231">
                  <c:v>1.0116187176690683</c:v>
                </c:pt>
                <c:pt idx="232">
                  <c:v>1.0111218228111472</c:v>
                </c:pt>
                <c:pt idx="233">
                  <c:v>1.01062216227441</c:v>
                </c:pt>
                <c:pt idx="234">
                  <c:v>1.010120002580251</c:v>
                </c:pt>
                <c:pt idx="235">
                  <c:v>1.0096156147828017</c:v>
                </c:pt>
                <c:pt idx="236">
                  <c:v>1.0091092738504652</c:v>
                </c:pt>
                <c:pt idx="237">
                  <c:v>1.0086012580310715</c:v>
                </c:pt>
                <c:pt idx="238">
                  <c:v>1.0080918482038685</c:v>
                </c:pt>
                <c:pt idx="239">
                  <c:v>1.0075813272216727</c:v>
                </c:pt>
                <c:pt idx="240">
                  <c:v>1.0070699792465601</c:v>
                </c:pt>
                <c:pt idx="241">
                  <c:v>1.0065580890825334</c:v>
                </c:pt>
                <c:pt idx="242">
                  <c:v>1.0060459415085965</c:v>
                </c:pt>
                <c:pt idx="243">
                  <c:v>1.0055338206156532</c:v>
                </c:pt>
                <c:pt idx="244">
                  <c:v>1.0050220091505926</c:v>
                </c:pt>
                <c:pt idx="245">
                  <c:v>1.0045107878708399</c:v>
                </c:pt>
                <c:pt idx="246">
                  <c:v>1.0040004349125435</c:v>
                </c:pt>
                <c:pt idx="247">
                  <c:v>1.0034912251754287</c:v>
                </c:pt>
                <c:pt idx="248">
                  <c:v>1.0029834297271922</c:v>
                </c:pt>
                <c:pt idx="249">
                  <c:v>1.0024773152301192</c:v>
                </c:pt>
                <c:pt idx="250">
                  <c:v>1.0019731433924066</c:v>
                </c:pt>
                <c:pt idx="251">
                  <c:v>1.0014711704464563</c:v>
                </c:pt>
                <c:pt idx="252">
                  <c:v>1.0009716466561573</c:v>
                </c:pt>
                <c:pt idx="253">
                  <c:v>1.0004748158549417</c:v>
                </c:pt>
                <c:pt idx="254">
                  <c:v>0.99998091501613251</c:v>
                </c:pt>
                <c:pt idx="255">
                  <c:v>0.99949017385685035</c:v>
                </c:pt>
                <c:pt idx="256">
                  <c:v>0.9990028144764791</c:v>
                </c:pt>
                <c:pt idx="257">
                  <c:v>0.99851905103042893</c:v>
                </c:pt>
                <c:pt idx="258">
                  <c:v>0.998039089439683</c:v>
                </c:pt>
                <c:pt idx="259">
                  <c:v>0.9975631271363532</c:v>
                </c:pt>
                <c:pt idx="260">
                  <c:v>0.99709135284523853</c:v>
                </c:pt>
                <c:pt idx="261">
                  <c:v>0.99662394640113816</c:v>
                </c:pt>
                <c:pt idx="262">
                  <c:v>0.99616107860145608</c:v>
                </c:pt>
                <c:pt idx="263">
                  <c:v>0.99570291109343256</c:v>
                </c:pt>
                <c:pt idx="264">
                  <c:v>0.99524959629513887</c:v>
                </c:pt>
                <c:pt idx="265">
                  <c:v>0.99480127734921009</c:v>
                </c:pt>
                <c:pt idx="266">
                  <c:v>0.99435808810812709</c:v>
                </c:pt>
                <c:pt idx="267">
                  <c:v>0.99392015314972837</c:v>
                </c:pt>
                <c:pt idx="268">
                  <c:v>0.99348758782150792</c:v>
                </c:pt>
                <c:pt idx="269">
                  <c:v>0.99306049831216148</c:v>
                </c:pt>
                <c:pt idx="270">
                  <c:v>0.9926389817487562</c:v>
                </c:pt>
                <c:pt idx="271">
                  <c:v>0.99222312631783915</c:v>
                </c:pt>
                <c:pt idx="272">
                  <c:v>0.99181301140874756</c:v>
                </c:pt>
                <c:pt idx="273">
                  <c:v>0.99140870777736001</c:v>
                </c:pt>
                <c:pt idx="274">
                  <c:v>0.99101027772850792</c:v>
                </c:pt>
                <c:pt idx="275">
                  <c:v>0.99061777531526773</c:v>
                </c:pt>
                <c:pt idx="276">
                  <c:v>0.99023124655336603</c:v>
                </c:pt>
                <c:pt idx="277">
                  <c:v>0.98985072964895837</c:v>
                </c:pt>
                <c:pt idx="278">
                  <c:v>0.98947625523807492</c:v>
                </c:pt>
                <c:pt idx="279">
                  <c:v>0.98910784663607432</c:v>
                </c:pt>
                <c:pt idx="280">
                  <c:v>0.98874552009550132</c:v>
                </c:pt>
                <c:pt idx="281">
                  <c:v>0.98838928507080726</c:v>
                </c:pt>
                <c:pt idx="282">
                  <c:v>0.98803914448845798</c:v>
                </c:pt>
                <c:pt idx="283">
                  <c:v>0.98769509502102903</c:v>
                </c:pt>
                <c:pt idx="284">
                  <c:v>0.98735712736396763</c:v>
                </c:pt>
                <c:pt idx="285">
                  <c:v>0.98702522651377711</c:v>
                </c:pt>
                <c:pt idx="286">
                  <c:v>0.98669937204646274</c:v>
                </c:pt>
                <c:pt idx="287">
                  <c:v>0.98637953839516512</c:v>
                </c:pt>
                <c:pt idx="288">
                  <c:v>0.98606569512598807</c:v>
                </c:pt>
                <c:pt idx="289">
                  <c:v>0.98575780721110873</c:v>
                </c:pt>
                <c:pt idx="290">
                  <c:v>0.98545583529834679</c:v>
                </c:pt>
                <c:pt idx="291">
                  <c:v>0.98515973597644546</c:v>
                </c:pt>
                <c:pt idx="292">
                  <c:v>0.98486946203539338</c:v>
                </c:pt>
                <c:pt idx="293">
                  <c:v>0.98458496272120055</c:v>
                </c:pt>
                <c:pt idx="294">
                  <c:v>0.98430618398460534</c:v>
                </c:pt>
                <c:pt idx="295">
                  <c:v>0.98403306872326368</c:v>
                </c:pt>
                <c:pt idx="296">
                  <c:v>0.98376555701704049</c:v>
                </c:pt>
                <c:pt idx="297">
                  <c:v>0.98350358635607882</c:v>
                </c:pt>
                <c:pt idx="298">
                  <c:v>0.98324709186138781</c:v>
                </c:pt>
                <c:pt idx="299">
                  <c:v>0.98299600649774233</c:v>
                </c:pt>
                <c:pt idx="300">
                  <c:v>0.98275026127873999</c:v>
                </c:pt>
                <c:pt idx="301">
                  <c:v>0.98250978546390533</c:v>
                </c:pt>
                <c:pt idx="302">
                  <c:v>1.0501816839439171</c:v>
                </c:pt>
                <c:pt idx="303">
                  <c:v>1.0490014637669933</c:v>
                </c:pt>
                <c:pt idx="304">
                  <c:v>1.0477740468989138</c:v>
                </c:pt>
                <c:pt idx="305">
                  <c:v>1.0464996075757906</c:v>
                </c:pt>
                <c:pt idx="306">
                  <c:v>1.045178559576696</c:v>
                </c:pt>
                <c:pt idx="307">
                  <c:v>1.0438115700564627</c:v>
                </c:pt>
                <c:pt idx="308">
                  <c:v>1.0423995711836909</c:v>
                </c:pt>
                <c:pt idx="309">
                  <c:v>1.0409437691458521</c:v>
                </c:pt>
                <c:pt idx="310">
                  <c:v>1.0394456501029286</c:v>
                </c:pt>
                <c:pt idx="311">
                  <c:v>1.0379069827071179</c:v>
                </c:pt>
                <c:pt idx="312">
                  <c:v>1.0363298168595154</c:v>
                </c:pt>
                <c:pt idx="313">
                  <c:v>1.0347164784451865</c:v>
                </c:pt>
                <c:pt idx="314">
                  <c:v>1.0330695598746327</c:v>
                </c:pt>
                <c:pt idx="315">
                  <c:v>1.031391906360273</c:v>
                </c:pt>
                <c:pt idx="316">
                  <c:v>1.0296865979681282</c:v>
                </c:pt>
                <c:pt idx="317">
                  <c:v>1.027956927603459</c:v>
                </c:pt>
                <c:pt idx="318">
                  <c:v>1.02620637520989</c:v>
                </c:pt>
                <c:pt idx="319">
                  <c:v>1.0244385785792993</c:v>
                </c:pt>
                <c:pt idx="320">
                  <c:v>1.0226573012789584</c:v>
                </c:pt>
                <c:pt idx="321">
                  <c:v>1.0208663982977038</c:v>
                </c:pt>
                <c:pt idx="322">
                  <c:v>1.0190697800894473</c:v>
                </c:pt>
                <c:pt idx="323">
                  <c:v>1.017271375746031</c:v>
                </c:pt>
                <c:pt idx="324">
                  <c:v>1.0154750960594525</c:v>
                </c:pt>
                <c:pt idx="325">
                  <c:v>1.0136847972342797</c:v>
                </c:pt>
                <c:pt idx="326">
                  <c:v>1.0119042459846561</c:v>
                </c:pt>
                <c:pt idx="327">
                  <c:v>1.0101370866980917</c:v>
                </c:pt>
                <c:pt idx="328">
                  <c:v>1.0083868112731555</c:v>
                </c:pt>
                <c:pt idx="329">
                  <c:v>1.0066567321441962</c:v>
                </c:pt>
                <c:pt idx="330">
                  <c:v>1.0049499588982707</c:v>
                </c:pt>
                <c:pt idx="331">
                  <c:v>1.0032693787729183</c:v>
                </c:pt>
                <c:pt idx="332">
                  <c:v>1.0016176412038447</c:v>
                </c:pt>
                <c:pt idx="333">
                  <c:v>0.99999714647431159</c:v>
                </c:pt>
                <c:pt idx="334">
                  <c:v>0.99841003840782871</c:v>
                </c:pt>
                <c:pt idx="335">
                  <c:v>0.99685820094663335</c:v>
                </c:pt>
                <c:pt idx="336">
                  <c:v>0.9953432583734747</c:v>
                </c:pt>
                <c:pt idx="337">
                  <c:v>0.99386657886539342</c:v>
                </c:pt>
                <c:pt idx="338">
                  <c:v>0.99242928101651651</c:v>
                </c:pt>
                <c:pt idx="339">
                  <c:v>0.99103224293237646</c:v>
                </c:pt>
                <c:pt idx="340">
                  <c:v>0.98967611348014084</c:v>
                </c:pt>
                <c:pt idx="341">
                  <c:v>0.98836132527593568</c:v>
                </c:pt>
                <c:pt idx="342">
                  <c:v>0.98708810900021038</c:v>
                </c:pt>
                <c:pt idx="343">
                  <c:v>0.98585650865262253</c:v>
                </c:pt>
                <c:pt idx="344">
                  <c:v>0.98466639738682504</c:v>
                </c:pt>
                <c:pt idx="345">
                  <c:v>0.98351749360049279</c:v>
                </c:pt>
                <c:pt idx="346">
                  <c:v>0.98240937699473418</c:v>
                </c:pt>
                <c:pt idx="347">
                  <c:v>0.98134150435770962</c:v>
                </c:pt>
                <c:pt idx="348">
                  <c:v>0.98031322486814498</c:v>
                </c:pt>
                <c:pt idx="349">
                  <c:v>0.97932379475408449</c:v>
                </c:pt>
                <c:pt idx="350">
                  <c:v>0.97837239117960917</c:v>
                </c:pt>
                <c:pt idx="351">
                  <c:v>0.97745812526658504</c:v>
                </c:pt>
                <c:pt idx="352">
                  <c:v>0.97658005418928506</c:v>
                </c:pt>
                <c:pt idx="353">
                  <c:v>0.97573719230668021</c:v>
                </c:pt>
                <c:pt idx="354">
                  <c:v>0.9749285213202652</c:v>
                </c:pt>
                <c:pt idx="355">
                  <c:v>0.97415299946452616</c:v>
                </c:pt>
                <c:pt idx="356">
                  <c:v>0.97340956975278448</c:v>
                </c:pt>
                <c:pt idx="357">
                  <c:v>0.97269716731345079</c:v>
                </c:pt>
                <c:pt idx="358">
                  <c:v>0.9720147258610019</c:v>
                </c:pt>
                <c:pt idx="359">
                  <c:v>0.9713611833526361</c:v>
                </c:pt>
                <c:pt idx="360">
                  <c:v>0.97073548688591416</c:v>
                </c:pt>
                <c:pt idx="361">
                  <c:v>0.97013659689512111</c:v>
                </c:pt>
                <c:pt idx="362">
                  <c:v>0.96956349070490877</c:v>
                </c:pt>
                <c:pt idx="363">
                  <c:v>0.96901516549933819</c:v>
                </c:pt>
                <c:pt idx="364">
                  <c:v>0.96849064076296099</c:v>
                </c:pt>
                <c:pt idx="365">
                  <c:v>0.96798896024837189</c:v>
                </c:pt>
                <c:pt idx="366">
                  <c:v>0.9675091935218636</c:v>
                </c:pt>
                <c:pt idx="367">
                  <c:v>0.96705043713566896</c:v>
                </c:pt>
                <c:pt idx="368">
                  <c:v>0.96661181547186992</c:v>
                </c:pt>
                <c:pt idx="369">
                  <c:v>0.96619248129956836</c:v>
                </c:pt>
                <c:pt idx="370">
                  <c:v>0.96579161608337616</c:v>
                </c:pt>
                <c:pt idx="371">
                  <c:v>0.9654084300778436</c:v>
                </c:pt>
                <c:pt idx="372">
                  <c:v>0.96504216223908812</c:v>
                </c:pt>
                <c:pt idx="373">
                  <c:v>0.96469207998170714</c:v>
                </c:pt>
                <c:pt idx="374">
                  <c:v>0.96435747880605049</c:v>
                </c:pt>
                <c:pt idx="375">
                  <c:v>0.96403768181813032</c:v>
                </c:pt>
                <c:pt idx="376">
                  <c:v>0.96373203916185068</c:v>
                </c:pt>
                <c:pt idx="377">
                  <c:v>0.96343992738085849</c:v>
                </c:pt>
                <c:pt idx="378">
                  <c:v>0.96316074872515178</c:v>
                </c:pt>
                <c:pt idx="379">
                  <c:v>0.96289393041560833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7-4A60-A6AC-CC28F3BB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94768"/>
        <c:axId val="1924801968"/>
      </c:scatterChart>
      <c:valAx>
        <c:axId val="11710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801968"/>
        <c:crosses val="autoZero"/>
        <c:crossBetween val="midCat"/>
      </c:valAx>
      <c:valAx>
        <c:axId val="19248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0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средняя ветвящегося процесса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Sheet1!$AQ$2:$AQ$30</c:f>
              <c:numCache>
                <c:formatCode>General</c:formatCode>
                <c:ptCount val="29"/>
                <c:pt idx="0">
                  <c:v>156</c:v>
                </c:pt>
                <c:pt idx="1">
                  <c:v>144</c:v>
                </c:pt>
                <c:pt idx="2">
                  <c:v>161</c:v>
                </c:pt>
                <c:pt idx="3">
                  <c:v>169</c:v>
                </c:pt>
                <c:pt idx="4">
                  <c:v>162</c:v>
                </c:pt>
                <c:pt idx="5">
                  <c:v>160</c:v>
                </c:pt>
                <c:pt idx="6">
                  <c:v>149</c:v>
                </c:pt>
                <c:pt idx="7">
                  <c:v>156</c:v>
                </c:pt>
                <c:pt idx="8">
                  <c:v>166</c:v>
                </c:pt>
                <c:pt idx="9">
                  <c:v>159</c:v>
                </c:pt>
                <c:pt idx="10">
                  <c:v>163</c:v>
                </c:pt>
                <c:pt idx="11">
                  <c:v>153</c:v>
                </c:pt>
                <c:pt idx="12">
                  <c:v>159</c:v>
                </c:pt>
                <c:pt idx="13">
                  <c:v>149</c:v>
                </c:pt>
                <c:pt idx="14">
                  <c:v>152</c:v>
                </c:pt>
                <c:pt idx="15">
                  <c:v>160</c:v>
                </c:pt>
                <c:pt idx="16">
                  <c:v>162</c:v>
                </c:pt>
                <c:pt idx="17">
                  <c:v>150</c:v>
                </c:pt>
                <c:pt idx="18">
                  <c:v>149</c:v>
                </c:pt>
                <c:pt idx="19">
                  <c:v>163</c:v>
                </c:pt>
                <c:pt idx="20">
                  <c:v>180</c:v>
                </c:pt>
                <c:pt idx="21">
                  <c:v>162</c:v>
                </c:pt>
                <c:pt idx="22">
                  <c:v>158</c:v>
                </c:pt>
                <c:pt idx="23">
                  <c:v>168</c:v>
                </c:pt>
                <c:pt idx="24">
                  <c:v>167</c:v>
                </c:pt>
                <c:pt idx="25">
                  <c:v>159</c:v>
                </c:pt>
                <c:pt idx="26">
                  <c:v>164</c:v>
                </c:pt>
                <c:pt idx="27">
                  <c:v>165</c:v>
                </c:pt>
                <c:pt idx="28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9-4869-9CAB-78498952D907}"/>
            </c:ext>
          </c:extLst>
        </c:ser>
        <c:ser>
          <c:idx val="1"/>
          <c:order val="1"/>
          <c:tx>
            <c:v>реальные значения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Sheet1!$M$2:$M$31</c:f>
              <c:numCache>
                <c:formatCode>General</c:formatCode>
                <c:ptCount val="30"/>
                <c:pt idx="0">
                  <c:v>159.1929393430832</c:v>
                </c:pt>
                <c:pt idx="1">
                  <c:v>159.81479261567969</c:v>
                </c:pt>
                <c:pt idx="2">
                  <c:v>160.8517142172141</c:v>
                </c:pt>
                <c:pt idx="3">
                  <c:v>161.91410932630066</c:v>
                </c:pt>
                <c:pt idx="4">
                  <c:v>163.01995924238793</c:v>
                </c:pt>
                <c:pt idx="5">
                  <c:v>163.14283145528651</c:v>
                </c:pt>
                <c:pt idx="6">
                  <c:v>163.14882522176936</c:v>
                </c:pt>
                <c:pt idx="7">
                  <c:v>166.44989211220332</c:v>
                </c:pt>
                <c:pt idx="8">
                  <c:v>166.93239031407336</c:v>
                </c:pt>
                <c:pt idx="9">
                  <c:v>169.11112443059218</c:v>
                </c:pt>
                <c:pt idx="10">
                  <c:v>170.89277151762167</c:v>
                </c:pt>
                <c:pt idx="11">
                  <c:v>172.63096379765045</c:v>
                </c:pt>
                <c:pt idx="12">
                  <c:v>172.72386717813475</c:v>
                </c:pt>
                <c:pt idx="13">
                  <c:v>172.72836250299687</c:v>
                </c:pt>
                <c:pt idx="14">
                  <c:v>177.71967154159674</c:v>
                </c:pt>
                <c:pt idx="15">
                  <c:v>179.17166147206905</c:v>
                </c:pt>
                <c:pt idx="16">
                  <c:v>180.91434907695995</c:v>
                </c:pt>
                <c:pt idx="17">
                  <c:v>182.8668185087509</c:v>
                </c:pt>
                <c:pt idx="18">
                  <c:v>185.86070486693839</c:v>
                </c:pt>
                <c:pt idx="19">
                  <c:v>185.96409733876769</c:v>
                </c:pt>
                <c:pt idx="20">
                  <c:v>185.96859266362983</c:v>
                </c:pt>
                <c:pt idx="21">
                  <c:v>193.07869815391993</c:v>
                </c:pt>
                <c:pt idx="22">
                  <c:v>195.1690242148166</c:v>
                </c:pt>
                <c:pt idx="23">
                  <c:v>198.08649005034763</c:v>
                </c:pt>
                <c:pt idx="24">
                  <c:v>202.05736034524094</c:v>
                </c:pt>
                <c:pt idx="25">
                  <c:v>205.8244425797171</c:v>
                </c:pt>
                <c:pt idx="26">
                  <c:v>210.63294174058979</c:v>
                </c:pt>
                <c:pt idx="27">
                  <c:v>215.15523855190602</c:v>
                </c:pt>
                <c:pt idx="28">
                  <c:v>215.74712299208824</c:v>
                </c:pt>
                <c:pt idx="29">
                  <c:v>218.88935507072645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9-4869-9CAB-78498952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046960"/>
        <c:axId val="254050320"/>
      </c:lineChart>
      <c:catAx>
        <c:axId val="25404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050320"/>
        <c:crosses val="autoZero"/>
        <c:auto val="1"/>
        <c:lblAlgn val="ctr"/>
        <c:lblOffset val="100"/>
        <c:noMultiLvlLbl val="0"/>
      </c:catAx>
      <c:valAx>
        <c:axId val="2540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0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Sheet1!$AL$2:$AL$30</c:f>
              <c:numCache>
                <c:formatCode>General</c:formatCode>
                <c:ptCount val="29"/>
                <c:pt idx="0">
                  <c:v>155</c:v>
                </c:pt>
                <c:pt idx="1">
                  <c:v>159</c:v>
                </c:pt>
                <c:pt idx="2">
                  <c:v>134</c:v>
                </c:pt>
                <c:pt idx="3">
                  <c:v>134</c:v>
                </c:pt>
                <c:pt idx="4">
                  <c:v>133</c:v>
                </c:pt>
                <c:pt idx="5">
                  <c:v>125</c:v>
                </c:pt>
                <c:pt idx="6">
                  <c:v>129</c:v>
                </c:pt>
                <c:pt idx="7">
                  <c:v>124</c:v>
                </c:pt>
                <c:pt idx="8">
                  <c:v>151</c:v>
                </c:pt>
                <c:pt idx="9">
                  <c:v>137</c:v>
                </c:pt>
                <c:pt idx="10">
                  <c:v>149</c:v>
                </c:pt>
                <c:pt idx="11">
                  <c:v>128</c:v>
                </c:pt>
                <c:pt idx="12">
                  <c:v>106</c:v>
                </c:pt>
                <c:pt idx="13">
                  <c:v>117</c:v>
                </c:pt>
                <c:pt idx="14">
                  <c:v>120</c:v>
                </c:pt>
                <c:pt idx="15">
                  <c:v>135</c:v>
                </c:pt>
                <c:pt idx="16">
                  <c:v>135</c:v>
                </c:pt>
                <c:pt idx="17">
                  <c:v>142</c:v>
                </c:pt>
                <c:pt idx="18">
                  <c:v>121</c:v>
                </c:pt>
                <c:pt idx="19">
                  <c:v>136</c:v>
                </c:pt>
                <c:pt idx="20">
                  <c:v>136</c:v>
                </c:pt>
                <c:pt idx="21">
                  <c:v>128</c:v>
                </c:pt>
                <c:pt idx="22">
                  <c:v>142</c:v>
                </c:pt>
                <c:pt idx="23">
                  <c:v>124</c:v>
                </c:pt>
                <c:pt idx="24">
                  <c:v>100</c:v>
                </c:pt>
                <c:pt idx="25">
                  <c:v>135</c:v>
                </c:pt>
                <c:pt idx="26">
                  <c:v>144</c:v>
                </c:pt>
                <c:pt idx="27">
                  <c:v>131</c:v>
                </c:pt>
                <c:pt idx="28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8-4747-B136-B8BB50D0C9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Sheet1!$AM$2:$AM$30</c:f>
              <c:numCache>
                <c:formatCode>General</c:formatCode>
                <c:ptCount val="29"/>
                <c:pt idx="0">
                  <c:v>155</c:v>
                </c:pt>
                <c:pt idx="1">
                  <c:v>184</c:v>
                </c:pt>
                <c:pt idx="2">
                  <c:v>209</c:v>
                </c:pt>
                <c:pt idx="3">
                  <c:v>226</c:v>
                </c:pt>
                <c:pt idx="4">
                  <c:v>216</c:v>
                </c:pt>
                <c:pt idx="5">
                  <c:v>187</c:v>
                </c:pt>
                <c:pt idx="6">
                  <c:v>205</c:v>
                </c:pt>
                <c:pt idx="7">
                  <c:v>180</c:v>
                </c:pt>
                <c:pt idx="8">
                  <c:v>228</c:v>
                </c:pt>
                <c:pt idx="9">
                  <c:v>176</c:v>
                </c:pt>
                <c:pt idx="10">
                  <c:v>215</c:v>
                </c:pt>
                <c:pt idx="11">
                  <c:v>174</c:v>
                </c:pt>
                <c:pt idx="12">
                  <c:v>203</c:v>
                </c:pt>
                <c:pt idx="13">
                  <c:v>181</c:v>
                </c:pt>
                <c:pt idx="14">
                  <c:v>230</c:v>
                </c:pt>
                <c:pt idx="15">
                  <c:v>207</c:v>
                </c:pt>
                <c:pt idx="16">
                  <c:v>202</c:v>
                </c:pt>
                <c:pt idx="17">
                  <c:v>209</c:v>
                </c:pt>
                <c:pt idx="18">
                  <c:v>197</c:v>
                </c:pt>
                <c:pt idx="19">
                  <c:v>232</c:v>
                </c:pt>
                <c:pt idx="20">
                  <c:v>228</c:v>
                </c:pt>
                <c:pt idx="21">
                  <c:v>182</c:v>
                </c:pt>
                <c:pt idx="22">
                  <c:v>195</c:v>
                </c:pt>
                <c:pt idx="23">
                  <c:v>241</c:v>
                </c:pt>
                <c:pt idx="24">
                  <c:v>231</c:v>
                </c:pt>
                <c:pt idx="25">
                  <c:v>203</c:v>
                </c:pt>
                <c:pt idx="26">
                  <c:v>191</c:v>
                </c:pt>
                <c:pt idx="27">
                  <c:v>196</c:v>
                </c:pt>
                <c:pt idx="28">
                  <c:v>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8-4747-B136-B8BB50D0C9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Sheet1!$AN$2:$AN$30</c:f>
              <c:numCache>
                <c:formatCode>General</c:formatCode>
                <c:ptCount val="29"/>
                <c:pt idx="0">
                  <c:v>162</c:v>
                </c:pt>
                <c:pt idx="1">
                  <c:v>66</c:v>
                </c:pt>
                <c:pt idx="2">
                  <c:v>167</c:v>
                </c:pt>
                <c:pt idx="3">
                  <c:v>158</c:v>
                </c:pt>
                <c:pt idx="4">
                  <c:v>161</c:v>
                </c:pt>
                <c:pt idx="5">
                  <c:v>185</c:v>
                </c:pt>
                <c:pt idx="6">
                  <c:v>124</c:v>
                </c:pt>
                <c:pt idx="7">
                  <c:v>155</c:v>
                </c:pt>
                <c:pt idx="8">
                  <c:v>146</c:v>
                </c:pt>
                <c:pt idx="9">
                  <c:v>163</c:v>
                </c:pt>
                <c:pt idx="10">
                  <c:v>154</c:v>
                </c:pt>
                <c:pt idx="11">
                  <c:v>162</c:v>
                </c:pt>
                <c:pt idx="12">
                  <c:v>157</c:v>
                </c:pt>
                <c:pt idx="13">
                  <c:v>150</c:v>
                </c:pt>
                <c:pt idx="14">
                  <c:v>138</c:v>
                </c:pt>
                <c:pt idx="15">
                  <c:v>157</c:v>
                </c:pt>
                <c:pt idx="16">
                  <c:v>194</c:v>
                </c:pt>
                <c:pt idx="17">
                  <c:v>108</c:v>
                </c:pt>
                <c:pt idx="18">
                  <c:v>162</c:v>
                </c:pt>
                <c:pt idx="19">
                  <c:v>158</c:v>
                </c:pt>
                <c:pt idx="20">
                  <c:v>185</c:v>
                </c:pt>
                <c:pt idx="21">
                  <c:v>172</c:v>
                </c:pt>
                <c:pt idx="22">
                  <c:v>144</c:v>
                </c:pt>
                <c:pt idx="23">
                  <c:v>156</c:v>
                </c:pt>
                <c:pt idx="24">
                  <c:v>163</c:v>
                </c:pt>
                <c:pt idx="25">
                  <c:v>176</c:v>
                </c:pt>
                <c:pt idx="26">
                  <c:v>156</c:v>
                </c:pt>
                <c:pt idx="27">
                  <c:v>180</c:v>
                </c:pt>
                <c:pt idx="28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8-4747-B136-B8BB50D0C9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Sheet1!$N$2:$N$31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Sheet1!$AO$2:$AO$30</c:f>
              <c:numCache>
                <c:formatCode>General</c:formatCode>
                <c:ptCount val="29"/>
                <c:pt idx="0">
                  <c:v>143</c:v>
                </c:pt>
                <c:pt idx="1">
                  <c:v>141</c:v>
                </c:pt>
                <c:pt idx="2">
                  <c:v>126</c:v>
                </c:pt>
                <c:pt idx="3">
                  <c:v>143</c:v>
                </c:pt>
                <c:pt idx="4">
                  <c:v>132</c:v>
                </c:pt>
                <c:pt idx="5">
                  <c:v>145</c:v>
                </c:pt>
                <c:pt idx="6">
                  <c:v>144</c:v>
                </c:pt>
                <c:pt idx="7">
                  <c:v>142</c:v>
                </c:pt>
                <c:pt idx="8">
                  <c:v>172</c:v>
                </c:pt>
                <c:pt idx="9">
                  <c:v>157</c:v>
                </c:pt>
                <c:pt idx="10">
                  <c:v>158</c:v>
                </c:pt>
                <c:pt idx="11">
                  <c:v>136</c:v>
                </c:pt>
                <c:pt idx="12">
                  <c:v>166</c:v>
                </c:pt>
                <c:pt idx="13">
                  <c:v>150</c:v>
                </c:pt>
                <c:pt idx="14">
                  <c:v>121</c:v>
                </c:pt>
                <c:pt idx="15">
                  <c:v>142</c:v>
                </c:pt>
                <c:pt idx="16">
                  <c:v>148</c:v>
                </c:pt>
                <c:pt idx="17">
                  <c:v>148</c:v>
                </c:pt>
                <c:pt idx="18">
                  <c:v>113</c:v>
                </c:pt>
                <c:pt idx="19">
                  <c:v>139</c:v>
                </c:pt>
                <c:pt idx="20">
                  <c:v>164</c:v>
                </c:pt>
                <c:pt idx="21">
                  <c:v>159</c:v>
                </c:pt>
                <c:pt idx="22">
                  <c:v>164</c:v>
                </c:pt>
                <c:pt idx="23">
                  <c:v>174</c:v>
                </c:pt>
                <c:pt idx="24">
                  <c:v>171</c:v>
                </c:pt>
                <c:pt idx="25">
                  <c:v>152</c:v>
                </c:pt>
                <c:pt idx="26">
                  <c:v>140</c:v>
                </c:pt>
                <c:pt idx="27">
                  <c:v>137</c:v>
                </c:pt>
                <c:pt idx="28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E8-4747-B136-B8BB50D0C94D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Sheet1!$N$2:$N$31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Sheet1!$AP$2:$AP$30</c:f>
              <c:numCache>
                <c:formatCode>General</c:formatCode>
                <c:ptCount val="29"/>
                <c:pt idx="0">
                  <c:v>166</c:v>
                </c:pt>
                <c:pt idx="1">
                  <c:v>173</c:v>
                </c:pt>
                <c:pt idx="2">
                  <c:v>169</c:v>
                </c:pt>
                <c:pt idx="3">
                  <c:v>187</c:v>
                </c:pt>
                <c:pt idx="4">
                  <c:v>171</c:v>
                </c:pt>
                <c:pt idx="5">
                  <c:v>161</c:v>
                </c:pt>
                <c:pt idx="6">
                  <c:v>147</c:v>
                </c:pt>
                <c:pt idx="7">
                  <c:v>180</c:v>
                </c:pt>
                <c:pt idx="8">
                  <c:v>137</c:v>
                </c:pt>
                <c:pt idx="9">
                  <c:v>163</c:v>
                </c:pt>
                <c:pt idx="10">
                  <c:v>141</c:v>
                </c:pt>
                <c:pt idx="11">
                  <c:v>168</c:v>
                </c:pt>
                <c:pt idx="12">
                  <c:v>165</c:v>
                </c:pt>
                <c:pt idx="13">
                  <c:v>149</c:v>
                </c:pt>
                <c:pt idx="14">
                  <c:v>151</c:v>
                </c:pt>
                <c:pt idx="15">
                  <c:v>162</c:v>
                </c:pt>
                <c:pt idx="16">
                  <c:v>133</c:v>
                </c:pt>
                <c:pt idx="17">
                  <c:v>145</c:v>
                </c:pt>
                <c:pt idx="18">
                  <c:v>152</c:v>
                </c:pt>
                <c:pt idx="19">
                  <c:v>150</c:v>
                </c:pt>
                <c:pt idx="20">
                  <c:v>190</c:v>
                </c:pt>
                <c:pt idx="21">
                  <c:v>171</c:v>
                </c:pt>
                <c:pt idx="22">
                  <c:v>146</c:v>
                </c:pt>
                <c:pt idx="23">
                  <c:v>148</c:v>
                </c:pt>
                <c:pt idx="24">
                  <c:v>173</c:v>
                </c:pt>
                <c:pt idx="25">
                  <c:v>130</c:v>
                </c:pt>
                <c:pt idx="26">
                  <c:v>191</c:v>
                </c:pt>
                <c:pt idx="27">
                  <c:v>184</c:v>
                </c:pt>
                <c:pt idx="28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E8-4747-B136-B8BB50D0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43120"/>
        <c:axId val="254046000"/>
      </c:scatterChart>
      <c:valAx>
        <c:axId val="2540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046000"/>
        <c:crosses val="autoZero"/>
        <c:crossBetween val="midCat"/>
      </c:valAx>
      <c:valAx>
        <c:axId val="2540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04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785811</xdr:colOff>
      <xdr:row>0</xdr:row>
      <xdr:rowOff>300037</xdr:rowOff>
    </xdr:from>
    <xdr:to>
      <xdr:col>27</xdr:col>
      <xdr:colOff>219074</xdr:colOff>
      <xdr:row>17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F448A8-052F-D2E2-CF75-B7E38A296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18</xdr:row>
      <xdr:rowOff>114300</xdr:rowOff>
    </xdr:from>
    <xdr:to>
      <xdr:col>27</xdr:col>
      <xdr:colOff>228600</xdr:colOff>
      <xdr:row>34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8F8DEFB-181B-DD25-49A0-B5D1FD341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571499</xdr:colOff>
      <xdr:row>34</xdr:row>
      <xdr:rowOff>185737</xdr:rowOff>
    </xdr:from>
    <xdr:to>
      <xdr:col>27</xdr:col>
      <xdr:colOff>314324</xdr:colOff>
      <xdr:row>51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7350B4E-BE16-6029-C5C0-02C41354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323850</xdr:colOff>
      <xdr:row>31</xdr:row>
      <xdr:rowOff>100012</xdr:rowOff>
    </xdr:from>
    <xdr:to>
      <xdr:col>43</xdr:col>
      <xdr:colOff>19050</xdr:colOff>
      <xdr:row>45</xdr:row>
      <xdr:rowOff>176212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09AAD68-5292-1C7F-2586-01B612E73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806B-5BD8-43B6-B326-23B09029D893}">
  <dimension ref="A1:G37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26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3" t="s">
        <v>406</v>
      </c>
    </row>
    <row r="2" spans="1:5" x14ac:dyDescent="0.25">
      <c r="A2" s="3" t="s">
        <v>407</v>
      </c>
    </row>
    <row r="3" spans="1:5" x14ac:dyDescent="0.25">
      <c r="A3" s="3" t="s">
        <v>408</v>
      </c>
    </row>
    <row r="4" spans="1:5" x14ac:dyDescent="0.25">
      <c r="A4" s="3" t="s">
        <v>409</v>
      </c>
    </row>
    <row r="5" spans="1:5" x14ac:dyDescent="0.25">
      <c r="A5" s="3" t="s">
        <v>410</v>
      </c>
    </row>
    <row r="6" spans="1:5" x14ac:dyDescent="0.25">
      <c r="A6" s="3"/>
      <c r="B6" t="s">
        <v>411</v>
      </c>
    </row>
    <row r="7" spans="1:5" x14ac:dyDescent="0.25">
      <c r="A7" s="3"/>
      <c r="B7" t="s">
        <v>412</v>
      </c>
    </row>
    <row r="8" spans="1:5" x14ac:dyDescent="0.25">
      <c r="A8" s="3"/>
      <c r="B8" t="s">
        <v>413</v>
      </c>
    </row>
    <row r="9" spans="1:5" x14ac:dyDescent="0.25">
      <c r="A9" s="3" t="s">
        <v>414</v>
      </c>
    </row>
    <row r="10" spans="1:5" x14ac:dyDescent="0.25">
      <c r="B10" t="s">
        <v>415</v>
      </c>
    </row>
    <row r="11" spans="1:5" x14ac:dyDescent="0.25">
      <c r="B11" t="s">
        <v>416</v>
      </c>
    </row>
    <row r="12" spans="1:5" x14ac:dyDescent="0.25">
      <c r="B12" t="s">
        <v>417</v>
      </c>
    </row>
    <row r="14" spans="1:5" ht="15.75" thickBot="1" x14ac:dyDescent="0.3">
      <c r="A14" t="s">
        <v>418</v>
      </c>
    </row>
    <row r="15" spans="1:5" ht="15.75" thickBot="1" x14ac:dyDescent="0.3">
      <c r="B15" s="11" t="s">
        <v>419</v>
      </c>
      <c r="C15" s="11" t="s">
        <v>420</v>
      </c>
      <c r="D15" s="11" t="s">
        <v>421</v>
      </c>
      <c r="E15" s="11" t="s">
        <v>422</v>
      </c>
    </row>
    <row r="16" spans="1:5" ht="15.75" thickBot="1" x14ac:dyDescent="0.3">
      <c r="B16" s="10" t="s">
        <v>430</v>
      </c>
      <c r="C16" s="10" t="s">
        <v>431</v>
      </c>
      <c r="D16" s="10">
        <v>7140233749.8479767</v>
      </c>
      <c r="E16" s="10">
        <v>7140233749.8479767</v>
      </c>
    </row>
    <row r="19" spans="1:7" ht="15.75" thickBot="1" x14ac:dyDescent="0.3">
      <c r="A19" t="s">
        <v>423</v>
      </c>
    </row>
    <row r="20" spans="1:7" ht="15.75" thickBot="1" x14ac:dyDescent="0.3">
      <c r="B20" s="11" t="s">
        <v>419</v>
      </c>
      <c r="C20" s="11" t="s">
        <v>420</v>
      </c>
      <c r="D20" s="11" t="s">
        <v>421</v>
      </c>
      <c r="E20" s="11" t="s">
        <v>422</v>
      </c>
      <c r="F20" s="11" t="s">
        <v>424</v>
      </c>
    </row>
    <row r="21" spans="1:7" x14ac:dyDescent="0.25">
      <c r="B21" s="12" t="s">
        <v>432</v>
      </c>
      <c r="C21" s="12" t="s">
        <v>433</v>
      </c>
      <c r="D21" s="12">
        <v>6.0555123078879912E-2</v>
      </c>
      <c r="E21" s="12">
        <v>6.0555123078879912E-2</v>
      </c>
      <c r="F21" s="12" t="s">
        <v>434</v>
      </c>
    </row>
    <row r="22" spans="1:7" x14ac:dyDescent="0.25">
      <c r="B22" s="12" t="s">
        <v>435</v>
      </c>
      <c r="C22" s="12" t="s">
        <v>436</v>
      </c>
      <c r="D22" s="12">
        <v>8.1195428729016486E-2</v>
      </c>
      <c r="E22" s="12">
        <v>8.1195428729016486E-2</v>
      </c>
      <c r="F22" s="12" t="s">
        <v>434</v>
      </c>
    </row>
    <row r="23" spans="1:7" x14ac:dyDescent="0.25">
      <c r="B23" s="12" t="s">
        <v>437</v>
      </c>
      <c r="C23" s="12" t="s">
        <v>438</v>
      </c>
      <c r="D23" s="12">
        <v>0.12852217182178582</v>
      </c>
      <c r="E23" s="12">
        <v>0.12852217182178582</v>
      </c>
      <c r="F23" s="12" t="s">
        <v>434</v>
      </c>
    </row>
    <row r="24" spans="1:7" ht="15.75" thickBot="1" x14ac:dyDescent="0.3">
      <c r="B24" s="10" t="s">
        <v>439</v>
      </c>
      <c r="C24" s="10" t="s">
        <v>440</v>
      </c>
      <c r="D24" s="10">
        <v>5.6157752735315949</v>
      </c>
      <c r="E24" s="10">
        <v>5.6157752735315949</v>
      </c>
      <c r="F24" s="10" t="s">
        <v>434</v>
      </c>
    </row>
    <row r="27" spans="1:7" ht="15.75" thickBot="1" x14ac:dyDescent="0.3">
      <c r="A27" t="s">
        <v>425</v>
      </c>
    </row>
    <row r="28" spans="1:7" ht="15.75" thickBot="1" x14ac:dyDescent="0.3">
      <c r="B28" s="11" t="s">
        <v>419</v>
      </c>
      <c r="C28" s="11" t="s">
        <v>420</v>
      </c>
      <c r="D28" s="11" t="s">
        <v>426</v>
      </c>
      <c r="E28" s="11" t="s">
        <v>427</v>
      </c>
      <c r="F28" s="11" t="s">
        <v>428</v>
      </c>
      <c r="G28" s="11" t="s">
        <v>429</v>
      </c>
    </row>
    <row r="29" spans="1:7" x14ac:dyDescent="0.25">
      <c r="B29" s="12" t="s">
        <v>441</v>
      </c>
      <c r="C29" s="12" t="s">
        <v>442</v>
      </c>
      <c r="D29" s="12">
        <v>100000</v>
      </c>
      <c r="E29" s="12" t="s">
        <v>443</v>
      </c>
      <c r="F29" s="12" t="s">
        <v>444</v>
      </c>
      <c r="G29" s="12">
        <v>0</v>
      </c>
    </row>
    <row r="30" spans="1:7" x14ac:dyDescent="0.25">
      <c r="B30" s="12" t="s">
        <v>432</v>
      </c>
      <c r="C30" s="12" t="s">
        <v>433</v>
      </c>
      <c r="D30" s="12">
        <v>6.0555123078879912E-2</v>
      </c>
      <c r="E30" s="12" t="s">
        <v>445</v>
      </c>
      <c r="F30" s="12" t="s">
        <v>446</v>
      </c>
      <c r="G30" s="12">
        <v>9.9394448769211206</v>
      </c>
    </row>
    <row r="31" spans="1:7" x14ac:dyDescent="0.25">
      <c r="B31" s="12" t="s">
        <v>432</v>
      </c>
      <c r="C31" s="12" t="s">
        <v>433</v>
      </c>
      <c r="D31" s="12">
        <v>6.0555123078879912E-2</v>
      </c>
      <c r="E31" s="12" t="s">
        <v>447</v>
      </c>
      <c r="F31" s="12" t="s">
        <v>446</v>
      </c>
      <c r="G31" s="12">
        <v>6.0555123078879912E-2</v>
      </c>
    </row>
    <row r="32" spans="1:7" x14ac:dyDescent="0.25">
      <c r="B32" s="12" t="s">
        <v>437</v>
      </c>
      <c r="C32" s="12" t="s">
        <v>438</v>
      </c>
      <c r="D32" s="12">
        <v>0.12852217182178582</v>
      </c>
      <c r="E32" s="12" t="s">
        <v>448</v>
      </c>
      <c r="F32" s="12" t="s">
        <v>446</v>
      </c>
      <c r="G32" s="12">
        <v>9.8714778281782145</v>
      </c>
    </row>
    <row r="33" spans="2:7" x14ac:dyDescent="0.25">
      <c r="B33" s="12" t="s">
        <v>437</v>
      </c>
      <c r="C33" s="12" t="s">
        <v>438</v>
      </c>
      <c r="D33" s="12">
        <v>0.12852217182178582</v>
      </c>
      <c r="E33" s="12" t="s">
        <v>449</v>
      </c>
      <c r="F33" s="12" t="s">
        <v>446</v>
      </c>
      <c r="G33" s="12">
        <v>0.12852217182178582</v>
      </c>
    </row>
    <row r="34" spans="2:7" x14ac:dyDescent="0.25">
      <c r="B34" s="12" t="s">
        <v>435</v>
      </c>
      <c r="C34" s="12" t="s">
        <v>436</v>
      </c>
      <c r="D34" s="12">
        <v>8.1195428729016486E-2</v>
      </c>
      <c r="E34" s="12" t="s">
        <v>450</v>
      </c>
      <c r="F34" s="12" t="s">
        <v>446</v>
      </c>
      <c r="G34" s="12">
        <v>9.918804571270984</v>
      </c>
    </row>
    <row r="35" spans="2:7" x14ac:dyDescent="0.25">
      <c r="B35" s="12" t="s">
        <v>435</v>
      </c>
      <c r="C35" s="12" t="s">
        <v>436</v>
      </c>
      <c r="D35" s="12">
        <v>8.1195428729016486E-2</v>
      </c>
      <c r="E35" s="12" t="s">
        <v>451</v>
      </c>
      <c r="F35" s="12" t="s">
        <v>446</v>
      </c>
      <c r="G35" s="12">
        <v>8.1195428729016486E-2</v>
      </c>
    </row>
    <row r="36" spans="2:7" x14ac:dyDescent="0.25">
      <c r="B36" s="12" t="s">
        <v>439</v>
      </c>
      <c r="C36" s="12" t="s">
        <v>440</v>
      </c>
      <c r="D36" s="12">
        <v>5.6157752735315949</v>
      </c>
      <c r="E36" s="12" t="s">
        <v>452</v>
      </c>
      <c r="F36" s="12" t="s">
        <v>446</v>
      </c>
      <c r="G36" s="12">
        <v>4.3842247264684051</v>
      </c>
    </row>
    <row r="37" spans="2:7" ht="15.75" thickBot="1" x14ac:dyDescent="0.3">
      <c r="B37" s="10" t="s">
        <v>439</v>
      </c>
      <c r="C37" s="10" t="s">
        <v>440</v>
      </c>
      <c r="D37" s="10">
        <v>5.6157752735315949</v>
      </c>
      <c r="E37" s="10" t="s">
        <v>453</v>
      </c>
      <c r="F37" s="10" t="s">
        <v>446</v>
      </c>
      <c r="G37" s="10">
        <v>5.6157752735315949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82"/>
  <sheetViews>
    <sheetView tabSelected="1" topLeftCell="P9" workbookViewId="0">
      <selection activeCell="AL2" activeCellId="1" sqref="N2:N31 AL2:AP30"/>
    </sheetView>
  </sheetViews>
  <sheetFormatPr defaultRowHeight="15" x14ac:dyDescent="0.25"/>
  <cols>
    <col min="2" max="2" width="10.7109375" customWidth="1"/>
    <col min="3" max="3" width="13.140625" customWidth="1"/>
    <col min="4" max="4" width="16.42578125" customWidth="1"/>
    <col min="5" max="5" width="9.42578125" customWidth="1"/>
    <col min="6" max="6" width="21.42578125" customWidth="1"/>
    <col min="7" max="7" width="24.28515625" customWidth="1"/>
    <col min="8" max="8" width="17.140625" customWidth="1"/>
    <col min="9" max="9" width="18.5703125" customWidth="1"/>
    <col min="11" max="11" width="16.7109375" customWidth="1"/>
    <col min="12" max="12" width="11" customWidth="1"/>
    <col min="13" max="13" width="11.85546875" customWidth="1"/>
    <col min="15" max="15" width="13.7109375" customWidth="1"/>
    <col min="16" max="16" width="13.5703125" customWidth="1"/>
    <col min="17" max="17" width="12" bestFit="1" customWidth="1"/>
    <col min="18" max="18" width="12.7109375" bestFit="1" customWidth="1"/>
    <col min="19" max="19" width="12" bestFit="1" customWidth="1"/>
  </cols>
  <sheetData>
    <row r="1" spans="1:43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393</v>
      </c>
      <c r="M1" s="8" t="s">
        <v>394</v>
      </c>
      <c r="N1" s="2" t="s">
        <v>400</v>
      </c>
      <c r="O1" s="4" t="s">
        <v>395</v>
      </c>
      <c r="P1" s="4" t="s">
        <v>396</v>
      </c>
      <c r="Q1" s="5" t="s">
        <v>397</v>
      </c>
      <c r="R1" s="4" t="s">
        <v>398</v>
      </c>
      <c r="S1" s="4" t="s">
        <v>399</v>
      </c>
      <c r="AC1" t="s">
        <v>455</v>
      </c>
      <c r="AH1" t="s">
        <v>459</v>
      </c>
      <c r="AI1" t="s">
        <v>460</v>
      </c>
    </row>
    <row r="2" spans="1:43" ht="15.75" customHeight="1" x14ac:dyDescent="0.25">
      <c r="A2" t="s">
        <v>11</v>
      </c>
      <c r="B2" t="s">
        <v>12</v>
      </c>
      <c r="C2">
        <v>216089</v>
      </c>
      <c r="D2">
        <v>79668</v>
      </c>
      <c r="E2">
        <v>30182</v>
      </c>
      <c r="F2">
        <v>1911</v>
      </c>
      <c r="G2">
        <v>297</v>
      </c>
      <c r="H2">
        <v>24</v>
      </c>
      <c r="I2">
        <v>66736000</v>
      </c>
      <c r="J2">
        <v>2951600</v>
      </c>
      <c r="K2">
        <v>89313</v>
      </c>
      <c r="L2">
        <f>C2-D2-E2</f>
        <v>106239</v>
      </c>
      <c r="M2">
        <f>L2*$P$3/I2</f>
        <v>159.1929393430832</v>
      </c>
      <c r="N2">
        <v>1</v>
      </c>
      <c r="O2">
        <f>M2</f>
        <v>159.1929393430832</v>
      </c>
      <c r="P2">
        <f>P3-C2*100000/I2</f>
        <v>99676.20324862143</v>
      </c>
      <c r="Q2" s="9">
        <f>O2</f>
        <v>159.1929393430832</v>
      </c>
      <c r="R2">
        <f>P2</f>
        <v>99676.20324862143</v>
      </c>
      <c r="S2">
        <f>SUMXMY2(M2:M381,Q2:Q381)</f>
        <v>1418255517.3152027</v>
      </c>
      <c r="AC2">
        <f>M3/M2</f>
        <v>1.0039062867685125</v>
      </c>
      <c r="AD2" t="s">
        <v>456</v>
      </c>
      <c r="AF2" t="s">
        <v>457</v>
      </c>
      <c r="AH2">
        <f ca="1">RAND()</f>
        <v>4.6242393156361583E-3</v>
      </c>
      <c r="AI2">
        <f ca="1">INT(LN(1-AH2)/LN(1-$AD$6))</f>
        <v>0</v>
      </c>
      <c r="AJ2">
        <f ca="1">SUM(AI2:AI163)</f>
        <v>166</v>
      </c>
      <c r="AK2">
        <f>AD6/(1-AD6)</f>
        <v>0.9921328567221166</v>
      </c>
      <c r="AL2">
        <v>155</v>
      </c>
      <c r="AM2">
        <v>155</v>
      </c>
      <c r="AN2">
        <v>162</v>
      </c>
      <c r="AO2">
        <v>143</v>
      </c>
      <c r="AP2">
        <v>166</v>
      </c>
      <c r="AQ2" s="13">
        <f>INT(AVERAGE(AL2:AP2))</f>
        <v>156</v>
      </c>
    </row>
    <row r="3" spans="1:43" x14ac:dyDescent="0.25">
      <c r="A3" t="s">
        <v>11</v>
      </c>
      <c r="B3" t="s">
        <v>13</v>
      </c>
      <c r="C3">
        <v>216684</v>
      </c>
      <c r="D3">
        <v>79861</v>
      </c>
      <c r="E3">
        <v>30169</v>
      </c>
      <c r="F3">
        <v>595</v>
      </c>
      <c r="G3">
        <v>193</v>
      </c>
      <c r="H3">
        <v>-13</v>
      </c>
      <c r="I3">
        <v>66736000</v>
      </c>
      <c r="J3">
        <v>3040883</v>
      </c>
      <c r="K3">
        <v>89283</v>
      </c>
      <c r="L3">
        <f>C3-D3-E3</f>
        <v>106654</v>
      </c>
      <c r="M3">
        <f t="shared" ref="M3:M66" si="0">L3*$P$3/I3</f>
        <v>159.81479261567969</v>
      </c>
      <c r="N3">
        <v>2</v>
      </c>
      <c r="P3">
        <v>100000</v>
      </c>
      <c r="Q3" s="9">
        <f>Q2*(1+R2*$O$5/100000-1/14)</f>
        <v>163.68991014619871</v>
      </c>
      <c r="R3">
        <f>R2*(1-Q2*$O$5/100000)</f>
        <v>99660.335353579532</v>
      </c>
      <c r="S3">
        <f>SQRT(S2)</f>
        <v>37659.733367553235</v>
      </c>
      <c r="AC3">
        <f t="shared" ref="AC3:AC66" si="1">Q4/Q3</f>
        <v>1.0282326888451554</v>
      </c>
      <c r="AD3">
        <f>AVERAGE(AC2:AC381)</f>
        <v>1.0079295259950116</v>
      </c>
      <c r="AF3">
        <f>LN(L2)/ABS(LN(AD3))</f>
        <v>1465.3173630888236</v>
      </c>
      <c r="AH3">
        <f t="shared" ref="AH3:AH66" ca="1" si="2">RAND()</f>
        <v>0.48636565928837328</v>
      </c>
      <c r="AI3">
        <f t="shared" ref="AI3:AI66" ca="1" si="3">INT(LN(1-AH3)/LN(1-$AD$6))</f>
        <v>0</v>
      </c>
      <c r="AL3">
        <v>159</v>
      </c>
      <c r="AM3">
        <v>184</v>
      </c>
      <c r="AN3">
        <v>66</v>
      </c>
      <c r="AO3">
        <v>141</v>
      </c>
      <c r="AP3">
        <v>173</v>
      </c>
      <c r="AQ3" s="13">
        <f t="shared" ref="AQ3:AQ30" si="4">INT(AVERAGE(AL3:AP3))</f>
        <v>144</v>
      </c>
    </row>
    <row r="4" spans="1:43" x14ac:dyDescent="0.25">
      <c r="A4" t="s">
        <v>11</v>
      </c>
      <c r="B4" t="s">
        <v>14</v>
      </c>
      <c r="C4">
        <v>217605</v>
      </c>
      <c r="D4">
        <v>80084</v>
      </c>
      <c r="E4">
        <v>30175</v>
      </c>
      <c r="F4">
        <v>921</v>
      </c>
      <c r="G4">
        <v>223</v>
      </c>
      <c r="H4">
        <v>6</v>
      </c>
      <c r="I4">
        <v>66736000</v>
      </c>
      <c r="J4">
        <v>3129240</v>
      </c>
      <c r="K4">
        <v>88357</v>
      </c>
      <c r="L4">
        <f t="shared" ref="L4:L67" si="5">C4-D4-E4</f>
        <v>107346</v>
      </c>
      <c r="M4">
        <f t="shared" si="0"/>
        <v>160.8517142172141</v>
      </c>
      <c r="N4">
        <v>3</v>
      </c>
      <c r="O4" s="6" t="s">
        <v>401</v>
      </c>
      <c r="P4" t="s">
        <v>402</v>
      </c>
      <c r="Q4" s="9">
        <f>Q3*(1+R3*$O$5/100000-1/14)</f>
        <v>168.31131644644779</v>
      </c>
      <c r="R4">
        <f t="shared" ref="R4:R67" si="6">R3*(1-Q3*$O$5/100000)</f>
        <v>99644.021810840277</v>
      </c>
      <c r="AC4">
        <f t="shared" si="1"/>
        <v>1.0282163751510145</v>
      </c>
      <c r="AH4">
        <f ca="1">RAND()</f>
        <v>0.12933027400470942</v>
      </c>
      <c r="AI4">
        <f t="shared" ca="1" si="3"/>
        <v>0</v>
      </c>
      <c r="AL4">
        <v>134</v>
      </c>
      <c r="AM4">
        <v>209</v>
      </c>
      <c r="AN4">
        <v>167</v>
      </c>
      <c r="AO4">
        <v>126</v>
      </c>
      <c r="AP4">
        <v>169</v>
      </c>
      <c r="AQ4" s="13">
        <f t="shared" si="4"/>
        <v>161</v>
      </c>
    </row>
    <row r="5" spans="1:43" x14ac:dyDescent="0.25">
      <c r="A5" t="s">
        <v>11</v>
      </c>
      <c r="B5" t="s">
        <v>15</v>
      </c>
      <c r="C5">
        <v>218841</v>
      </c>
      <c r="D5">
        <v>80600</v>
      </c>
      <c r="E5">
        <v>30186</v>
      </c>
      <c r="F5">
        <v>1236</v>
      </c>
      <c r="G5">
        <v>516</v>
      </c>
      <c r="H5">
        <v>11</v>
      </c>
      <c r="I5">
        <v>66736000</v>
      </c>
      <c r="J5">
        <v>3225435</v>
      </c>
      <c r="K5">
        <v>96195</v>
      </c>
      <c r="L5">
        <f t="shared" si="5"/>
        <v>108055</v>
      </c>
      <c r="M5">
        <f t="shared" si="0"/>
        <v>161.91410932630066</v>
      </c>
      <c r="N5">
        <v>4</v>
      </c>
      <c r="O5" s="4">
        <v>0.1000009280724813</v>
      </c>
      <c r="P5" s="4">
        <v>1.7980915372789424E-2</v>
      </c>
      <c r="Q5" s="9">
        <f t="shared" ref="Q5:Q68" si="7">Q4*(1+R4*$O$5/100000-1/14)</f>
        <v>173.06045169346189</v>
      </c>
      <c r="R5">
        <f t="shared" si="6"/>
        <v>99627.250438704228</v>
      </c>
      <c r="AC5">
        <f t="shared" si="1"/>
        <v>1.0281996036232279</v>
      </c>
      <c r="AD5" t="s">
        <v>458</v>
      </c>
      <c r="AH5">
        <f ca="1">RAND()</f>
        <v>0.98485946196360696</v>
      </c>
      <c r="AI5">
        <f t="shared" ca="1" si="3"/>
        <v>6</v>
      </c>
      <c r="AL5">
        <v>134</v>
      </c>
      <c r="AM5">
        <v>226</v>
      </c>
      <c r="AN5">
        <v>158</v>
      </c>
      <c r="AO5">
        <v>143</v>
      </c>
      <c r="AP5">
        <v>187</v>
      </c>
      <c r="AQ5" s="13">
        <f t="shared" si="4"/>
        <v>169</v>
      </c>
    </row>
    <row r="6" spans="1:43" x14ac:dyDescent="0.25">
      <c r="A6" t="s">
        <v>11</v>
      </c>
      <c r="B6" t="s">
        <v>16</v>
      </c>
      <c r="C6">
        <v>219932</v>
      </c>
      <c r="D6">
        <v>80943</v>
      </c>
      <c r="E6">
        <v>30196</v>
      </c>
      <c r="F6">
        <v>1091</v>
      </c>
      <c r="G6">
        <v>343</v>
      </c>
      <c r="H6">
        <v>10</v>
      </c>
      <c r="I6">
        <v>66736000</v>
      </c>
      <c r="J6">
        <v>3268836</v>
      </c>
      <c r="K6">
        <v>43401</v>
      </c>
      <c r="L6">
        <f t="shared" si="5"/>
        <v>108793</v>
      </c>
      <c r="M6">
        <f t="shared" si="0"/>
        <v>163.01995924238793</v>
      </c>
      <c r="N6">
        <v>5</v>
      </c>
      <c r="O6" t="s">
        <v>403</v>
      </c>
      <c r="P6" t="s">
        <v>405</v>
      </c>
      <c r="Q6" s="9">
        <f t="shared" si="7"/>
        <v>177.94068783407428</v>
      </c>
      <c r="R6">
        <f t="shared" si="6"/>
        <v>99610.008741728365</v>
      </c>
      <c r="AC6">
        <f t="shared" si="1"/>
        <v>1.0281823617662367</v>
      </c>
      <c r="AD6">
        <f>1/(1+AD3)</f>
        <v>0.49802544713538127</v>
      </c>
      <c r="AH6">
        <f t="shared" ca="1" si="2"/>
        <v>0.60223704038520731</v>
      </c>
      <c r="AI6">
        <f t="shared" ca="1" si="3"/>
        <v>1</v>
      </c>
      <c r="AL6">
        <v>133</v>
      </c>
      <c r="AM6">
        <v>216</v>
      </c>
      <c r="AN6">
        <v>161</v>
      </c>
      <c r="AO6">
        <v>132</v>
      </c>
      <c r="AP6">
        <v>171</v>
      </c>
      <c r="AQ6" s="13">
        <f t="shared" si="4"/>
        <v>162</v>
      </c>
    </row>
    <row r="7" spans="1:43" x14ac:dyDescent="0.25">
      <c r="A7" t="s">
        <v>11</v>
      </c>
      <c r="B7" t="s">
        <v>17</v>
      </c>
      <c r="C7">
        <v>220016</v>
      </c>
      <c r="D7">
        <v>80945</v>
      </c>
      <c r="E7">
        <v>30196</v>
      </c>
      <c r="F7">
        <v>84</v>
      </c>
      <c r="G7">
        <v>2</v>
      </c>
      <c r="H7">
        <v>0</v>
      </c>
      <c r="I7">
        <v>66736000</v>
      </c>
      <c r="J7">
        <v>3283828</v>
      </c>
      <c r="K7">
        <v>14992</v>
      </c>
      <c r="L7">
        <f t="shared" si="5"/>
        <v>108875</v>
      </c>
      <c r="M7">
        <f t="shared" si="0"/>
        <v>163.14283145528651</v>
      </c>
      <c r="N7">
        <v>6</v>
      </c>
      <c r="O7">
        <v>0.11212871767679003</v>
      </c>
      <c r="P7">
        <v>0.25391471875197735</v>
      </c>
      <c r="Q7" s="9">
        <f t="shared" si="7"/>
        <v>182.95547667154716</v>
      </c>
      <c r="R7">
        <f t="shared" si="6"/>
        <v>99592.28390375989</v>
      </c>
      <c r="AC7">
        <f t="shared" si="1"/>
        <v>1.0281646367637689</v>
      </c>
      <c r="AD7" t="s">
        <v>461</v>
      </c>
      <c r="AH7">
        <f t="shared" ca="1" si="2"/>
        <v>0.84399848993887561</v>
      </c>
      <c r="AI7">
        <f t="shared" ca="1" si="3"/>
        <v>2</v>
      </c>
      <c r="AL7">
        <v>125</v>
      </c>
      <c r="AM7">
        <v>187</v>
      </c>
      <c r="AN7">
        <v>185</v>
      </c>
      <c r="AO7">
        <v>145</v>
      </c>
      <c r="AP7">
        <v>161</v>
      </c>
      <c r="AQ7" s="13">
        <f t="shared" si="4"/>
        <v>160</v>
      </c>
    </row>
    <row r="8" spans="1:43" x14ac:dyDescent="0.25">
      <c r="A8" t="s">
        <v>11</v>
      </c>
      <c r="B8" t="s">
        <v>18</v>
      </c>
      <c r="C8">
        <v>220020</v>
      </c>
      <c r="D8">
        <v>80945</v>
      </c>
      <c r="E8">
        <v>30196</v>
      </c>
      <c r="F8">
        <v>4</v>
      </c>
      <c r="G8">
        <v>0</v>
      </c>
      <c r="H8">
        <v>0</v>
      </c>
      <c r="I8">
        <v>66736000</v>
      </c>
      <c r="J8">
        <v>3387115</v>
      </c>
      <c r="K8">
        <v>103287</v>
      </c>
      <c r="L8">
        <f t="shared" si="5"/>
        <v>108879</v>
      </c>
      <c r="M8">
        <f t="shared" si="0"/>
        <v>163.14882522176936</v>
      </c>
      <c r="N8">
        <v>7</v>
      </c>
      <c r="Q8" s="9">
        <f t="shared" si="7"/>
        <v>188.10835121594349</v>
      </c>
      <c r="R8">
        <f t="shared" si="6"/>
        <v>99574.06278088181</v>
      </c>
      <c r="AC8">
        <f t="shared" si="1"/>
        <v>1.0281464154717856</v>
      </c>
      <c r="AH8">
        <f t="shared" ca="1" si="2"/>
        <v>0.71330738799633442</v>
      </c>
      <c r="AI8">
        <f t="shared" ca="1" si="3"/>
        <v>1</v>
      </c>
      <c r="AL8">
        <v>129</v>
      </c>
      <c r="AM8">
        <v>205</v>
      </c>
      <c r="AN8">
        <v>124</v>
      </c>
      <c r="AO8">
        <v>144</v>
      </c>
      <c r="AP8">
        <v>147</v>
      </c>
      <c r="AQ8" s="13">
        <f t="shared" si="4"/>
        <v>149</v>
      </c>
    </row>
    <row r="9" spans="1:43" x14ac:dyDescent="0.25">
      <c r="A9" t="s">
        <v>11</v>
      </c>
      <c r="B9" t="s">
        <v>19</v>
      </c>
      <c r="C9">
        <v>222508</v>
      </c>
      <c r="D9">
        <v>81212</v>
      </c>
      <c r="E9">
        <v>30214</v>
      </c>
      <c r="F9">
        <v>2488</v>
      </c>
      <c r="G9">
        <v>267</v>
      </c>
      <c r="H9">
        <v>18</v>
      </c>
      <c r="I9">
        <v>66736000</v>
      </c>
      <c r="J9">
        <v>3491172</v>
      </c>
      <c r="K9">
        <v>104057</v>
      </c>
      <c r="L9">
        <f t="shared" si="5"/>
        <v>111082</v>
      </c>
      <c r="M9">
        <f t="shared" si="0"/>
        <v>166.44989211220332</v>
      </c>
      <c r="N9">
        <v>8</v>
      </c>
      <c r="Q9" s="9">
        <f t="shared" si="7"/>
        <v>193.40292702298001</v>
      </c>
      <c r="R9">
        <f t="shared" si="6"/>
        <v>99555.331894273637</v>
      </c>
      <c r="AC9">
        <f t="shared" si="1"/>
        <v>1.0281276844113412</v>
      </c>
      <c r="AH9">
        <f t="shared" ca="1" si="2"/>
        <v>0.1817685866650316</v>
      </c>
      <c r="AI9">
        <f t="shared" ca="1" si="3"/>
        <v>0</v>
      </c>
      <c r="AL9">
        <v>124</v>
      </c>
      <c r="AM9">
        <v>180</v>
      </c>
      <c r="AN9">
        <v>155</v>
      </c>
      <c r="AO9">
        <v>142</v>
      </c>
      <c r="AP9">
        <v>180</v>
      </c>
      <c r="AQ9" s="13">
        <f t="shared" si="4"/>
        <v>156</v>
      </c>
    </row>
    <row r="10" spans="1:43" x14ac:dyDescent="0.25">
      <c r="A10" t="s">
        <v>11</v>
      </c>
      <c r="B10" t="s">
        <v>20</v>
      </c>
      <c r="C10">
        <v>223072</v>
      </c>
      <c r="D10">
        <v>81441</v>
      </c>
      <c r="E10">
        <v>30227</v>
      </c>
      <c r="F10">
        <v>564</v>
      </c>
      <c r="G10">
        <v>229</v>
      </c>
      <c r="H10">
        <v>13</v>
      </c>
      <c r="I10">
        <v>66736000</v>
      </c>
      <c r="J10">
        <v>3599259</v>
      </c>
      <c r="K10">
        <v>108087</v>
      </c>
      <c r="L10">
        <f t="shared" si="5"/>
        <v>111404</v>
      </c>
      <c r="M10">
        <f t="shared" si="0"/>
        <v>166.93239031407336</v>
      </c>
      <c r="N10">
        <v>9</v>
      </c>
      <c r="Q10" s="9">
        <f t="shared" si="7"/>
        <v>198.84290351851203</v>
      </c>
      <c r="R10">
        <f t="shared" si="6"/>
        <v>99536.077422990755</v>
      </c>
      <c r="AC10">
        <f t="shared" si="1"/>
        <v>1.028108429761363</v>
      </c>
      <c r="AH10">
        <f t="shared" ca="1" si="2"/>
        <v>0.87330729919024186</v>
      </c>
      <c r="AI10">
        <f t="shared" ca="1" si="3"/>
        <v>2</v>
      </c>
      <c r="AL10">
        <v>151</v>
      </c>
      <c r="AM10">
        <v>228</v>
      </c>
      <c r="AN10">
        <v>146</v>
      </c>
      <c r="AO10">
        <v>172</v>
      </c>
      <c r="AP10">
        <v>137</v>
      </c>
      <c r="AQ10" s="13">
        <f t="shared" si="4"/>
        <v>166</v>
      </c>
    </row>
    <row r="11" spans="1:43" x14ac:dyDescent="0.25">
      <c r="A11" t="s">
        <v>11</v>
      </c>
      <c r="B11" t="s">
        <v>21</v>
      </c>
      <c r="C11">
        <v>224542</v>
      </c>
      <c r="D11">
        <v>81443</v>
      </c>
      <c r="E11">
        <v>30241</v>
      </c>
      <c r="F11">
        <v>1470</v>
      </c>
      <c r="G11">
        <v>2</v>
      </c>
      <c r="H11">
        <v>14</v>
      </c>
      <c r="I11">
        <v>66736000</v>
      </c>
      <c r="J11">
        <v>3704987</v>
      </c>
      <c r="K11">
        <v>105728</v>
      </c>
      <c r="L11">
        <f t="shared" si="5"/>
        <v>112858</v>
      </c>
      <c r="M11">
        <f t="shared" si="0"/>
        <v>169.11112443059218</v>
      </c>
      <c r="N11">
        <v>10</v>
      </c>
      <c r="Q11" s="9">
        <f t="shared" si="7"/>
        <v>204.43206530560761</v>
      </c>
      <c r="R11">
        <f t="shared" si="6"/>
        <v>99516.28519666662</v>
      </c>
      <c r="AC11">
        <f t="shared" si="1"/>
        <v>1.0280886373513525</v>
      </c>
      <c r="AH11">
        <f t="shared" ca="1" si="2"/>
        <v>0.6247616525553934</v>
      </c>
      <c r="AI11">
        <f t="shared" ca="1" si="3"/>
        <v>1</v>
      </c>
      <c r="AL11">
        <v>137</v>
      </c>
      <c r="AM11">
        <v>176</v>
      </c>
      <c r="AN11">
        <v>163</v>
      </c>
      <c r="AO11">
        <v>157</v>
      </c>
      <c r="AP11">
        <v>163</v>
      </c>
      <c r="AQ11" s="13">
        <f t="shared" si="4"/>
        <v>159</v>
      </c>
    </row>
    <row r="12" spans="1:43" x14ac:dyDescent="0.25">
      <c r="A12" t="s">
        <v>11</v>
      </c>
      <c r="B12" t="s">
        <v>22</v>
      </c>
      <c r="C12">
        <v>225936</v>
      </c>
      <c r="D12">
        <v>81632</v>
      </c>
      <c r="E12">
        <v>30257</v>
      </c>
      <c r="F12">
        <v>1394</v>
      </c>
      <c r="G12">
        <v>189</v>
      </c>
      <c r="H12">
        <v>16</v>
      </c>
      <c r="I12">
        <v>66736000</v>
      </c>
      <c r="J12">
        <v>3815198</v>
      </c>
      <c r="K12">
        <v>110211</v>
      </c>
      <c r="L12">
        <f t="shared" si="5"/>
        <v>114047</v>
      </c>
      <c r="M12">
        <f t="shared" si="0"/>
        <v>170.89277151762167</v>
      </c>
      <c r="N12">
        <v>11</v>
      </c>
      <c r="Q12" s="9">
        <f t="shared" si="7"/>
        <v>210.17428345096482</v>
      </c>
      <c r="R12">
        <f t="shared" si="6"/>
        <v>99495.940688142291</v>
      </c>
      <c r="AC12">
        <f t="shared" si="1"/>
        <v>1.0280682926540163</v>
      </c>
      <c r="AH12">
        <f t="shared" ca="1" si="2"/>
        <v>0.26561524344442267</v>
      </c>
      <c r="AI12">
        <f t="shared" ca="1" si="3"/>
        <v>0</v>
      </c>
      <c r="AL12">
        <v>149</v>
      </c>
      <c r="AM12">
        <v>215</v>
      </c>
      <c r="AN12">
        <v>154</v>
      </c>
      <c r="AO12">
        <v>158</v>
      </c>
      <c r="AP12">
        <v>141</v>
      </c>
      <c r="AQ12" s="13">
        <f t="shared" si="4"/>
        <v>163</v>
      </c>
    </row>
    <row r="13" spans="1:43" x14ac:dyDescent="0.25">
      <c r="A13" t="s">
        <v>11</v>
      </c>
      <c r="B13" t="s">
        <v>23</v>
      </c>
      <c r="C13">
        <v>227239</v>
      </c>
      <c r="D13">
        <v>81764</v>
      </c>
      <c r="E13">
        <v>30268</v>
      </c>
      <c r="F13">
        <v>1303</v>
      </c>
      <c r="G13">
        <v>132</v>
      </c>
      <c r="H13">
        <v>11</v>
      </c>
      <c r="I13">
        <v>66736000</v>
      </c>
      <c r="J13">
        <v>3862870</v>
      </c>
      <c r="K13">
        <v>47672</v>
      </c>
      <c r="L13">
        <f t="shared" si="5"/>
        <v>115207</v>
      </c>
      <c r="M13">
        <f t="shared" si="0"/>
        <v>172.63096379765045</v>
      </c>
      <c r="N13">
        <v>12</v>
      </c>
      <c r="Q13" s="9">
        <f t="shared" si="7"/>
        <v>216.07351674721468</v>
      </c>
      <c r="R13">
        <f t="shared" si="6"/>
        <v>99475.029006028111</v>
      </c>
      <c r="AC13">
        <f t="shared" si="1"/>
        <v>1.0280473807778268</v>
      </c>
      <c r="AH13">
        <f t="shared" ca="1" si="2"/>
        <v>0.25700743712716401</v>
      </c>
      <c r="AI13">
        <f t="shared" ca="1" si="3"/>
        <v>0</v>
      </c>
      <c r="AL13">
        <v>128</v>
      </c>
      <c r="AM13">
        <v>174</v>
      </c>
      <c r="AN13">
        <v>162</v>
      </c>
      <c r="AO13">
        <v>136</v>
      </c>
      <c r="AP13">
        <v>168</v>
      </c>
      <c r="AQ13" s="13">
        <f t="shared" si="4"/>
        <v>153</v>
      </c>
    </row>
    <row r="14" spans="1:43" x14ac:dyDescent="0.25">
      <c r="A14" t="s">
        <v>11</v>
      </c>
      <c r="B14" t="s">
        <v>24</v>
      </c>
      <c r="C14">
        <v>227301</v>
      </c>
      <c r="D14">
        <v>81764</v>
      </c>
      <c r="E14">
        <v>30268</v>
      </c>
      <c r="F14">
        <v>62</v>
      </c>
      <c r="G14">
        <v>0</v>
      </c>
      <c r="H14">
        <v>0</v>
      </c>
      <c r="I14">
        <v>66736000</v>
      </c>
      <c r="J14">
        <v>3879397</v>
      </c>
      <c r="K14">
        <v>16527</v>
      </c>
      <c r="L14">
        <f t="shared" si="5"/>
        <v>115269</v>
      </c>
      <c r="M14">
        <f t="shared" si="0"/>
        <v>172.72386717813475</v>
      </c>
      <c r="N14">
        <v>13</v>
      </c>
      <c r="Q14" s="9">
        <f t="shared" si="7"/>
        <v>222.13381294742794</v>
      </c>
      <c r="R14">
        <f t="shared" si="6"/>
        <v>99453.534887203103</v>
      </c>
      <c r="AC14">
        <f t="shared" si="1"/>
        <v>1.0280258864595206</v>
      </c>
      <c r="AH14">
        <f t="shared" ca="1" si="2"/>
        <v>0.67161985991018658</v>
      </c>
      <c r="AI14">
        <f t="shared" ca="1" si="3"/>
        <v>1</v>
      </c>
      <c r="AL14">
        <v>106</v>
      </c>
      <c r="AM14">
        <v>203</v>
      </c>
      <c r="AN14">
        <v>157</v>
      </c>
      <c r="AO14">
        <v>166</v>
      </c>
      <c r="AP14">
        <v>165</v>
      </c>
      <c r="AQ14" s="13">
        <f t="shared" si="4"/>
        <v>159</v>
      </c>
    </row>
    <row r="15" spans="1:43" x14ac:dyDescent="0.25">
      <c r="A15" t="s">
        <v>11</v>
      </c>
      <c r="B15" t="s">
        <v>25</v>
      </c>
      <c r="C15">
        <v>227304</v>
      </c>
      <c r="D15">
        <v>81764</v>
      </c>
      <c r="E15">
        <v>30268</v>
      </c>
      <c r="F15">
        <v>3</v>
      </c>
      <c r="G15">
        <v>0</v>
      </c>
      <c r="H15">
        <v>0</v>
      </c>
      <c r="I15">
        <v>66736000</v>
      </c>
      <c r="J15">
        <v>3992840</v>
      </c>
      <c r="K15">
        <v>113443</v>
      </c>
      <c r="L15">
        <f t="shared" si="5"/>
        <v>115272</v>
      </c>
      <c r="M15">
        <f t="shared" si="0"/>
        <v>172.72836250299687</v>
      </c>
      <c r="N15">
        <v>14</v>
      </c>
      <c r="Q15" s="9">
        <f t="shared" si="7"/>
        <v>228.35930996791296</v>
      </c>
      <c r="R15">
        <f t="shared" si="6"/>
        <v>99431.442689257805</v>
      </c>
      <c r="AC15">
        <f t="shared" si="1"/>
        <v>1.0280037940565439</v>
      </c>
      <c r="AH15">
        <f t="shared" ca="1" si="2"/>
        <v>0.8711492329079743</v>
      </c>
      <c r="AI15">
        <f t="shared" ca="1" si="3"/>
        <v>2</v>
      </c>
      <c r="AL15">
        <v>117</v>
      </c>
      <c r="AM15">
        <v>181</v>
      </c>
      <c r="AN15">
        <v>150</v>
      </c>
      <c r="AO15">
        <v>150</v>
      </c>
      <c r="AP15">
        <v>149</v>
      </c>
      <c r="AQ15" s="13">
        <f t="shared" si="4"/>
        <v>149</v>
      </c>
    </row>
    <row r="16" spans="1:43" x14ac:dyDescent="0.25">
      <c r="A16" t="s">
        <v>11</v>
      </c>
      <c r="B16" t="s">
        <v>26</v>
      </c>
      <c r="C16">
        <v>230665</v>
      </c>
      <c r="D16">
        <v>81764</v>
      </c>
      <c r="E16">
        <v>30298</v>
      </c>
      <c r="F16">
        <v>3361</v>
      </c>
      <c r="G16">
        <v>0</v>
      </c>
      <c r="H16">
        <v>30</v>
      </c>
      <c r="I16">
        <v>66736000</v>
      </c>
      <c r="J16">
        <v>4099569</v>
      </c>
      <c r="K16">
        <v>106729</v>
      </c>
      <c r="L16">
        <f t="shared" si="5"/>
        <v>118603</v>
      </c>
      <c r="M16">
        <f t="shared" si="0"/>
        <v>177.71967154159674</v>
      </c>
      <c r="N16">
        <v>15</v>
      </c>
      <c r="Q16" s="9">
        <f t="shared" si="7"/>
        <v>234.75423705514885</v>
      </c>
      <c r="R16">
        <f t="shared" si="6"/>
        <v>99408.736382887146</v>
      </c>
      <c r="AC16">
        <f t="shared" si="1"/>
        <v>1.0279810875394422</v>
      </c>
      <c r="AH16">
        <f t="shared" ca="1" si="2"/>
        <v>0.72479597758934677</v>
      </c>
      <c r="AI16">
        <f t="shared" ca="1" si="3"/>
        <v>1</v>
      </c>
      <c r="AL16">
        <v>120</v>
      </c>
      <c r="AM16">
        <v>230</v>
      </c>
      <c r="AN16">
        <v>138</v>
      </c>
      <c r="AO16">
        <v>121</v>
      </c>
      <c r="AP16">
        <v>151</v>
      </c>
      <c r="AQ16" s="13">
        <f t="shared" si="4"/>
        <v>152</v>
      </c>
    </row>
    <row r="17" spans="1:43" x14ac:dyDescent="0.25">
      <c r="A17" t="s">
        <v>11</v>
      </c>
      <c r="B17" t="s">
        <v>27</v>
      </c>
      <c r="C17">
        <v>231636</v>
      </c>
      <c r="D17">
        <v>81764</v>
      </c>
      <c r="E17">
        <v>30300</v>
      </c>
      <c r="F17">
        <v>971</v>
      </c>
      <c r="G17">
        <v>0</v>
      </c>
      <c r="H17">
        <v>2</v>
      </c>
      <c r="I17">
        <v>66736000</v>
      </c>
      <c r="J17">
        <v>4206146</v>
      </c>
      <c r="K17">
        <v>106577</v>
      </c>
      <c r="L17">
        <f t="shared" si="5"/>
        <v>119572</v>
      </c>
      <c r="M17">
        <f t="shared" si="0"/>
        <v>179.17166147206905</v>
      </c>
      <c r="N17">
        <v>16</v>
      </c>
      <c r="Q17" s="9">
        <f t="shared" si="7"/>
        <v>241.32291591244393</v>
      </c>
      <c r="R17">
        <f t="shared" si="6"/>
        <v>99385.399544240194</v>
      </c>
      <c r="AC17">
        <f t="shared" si="1"/>
        <v>1.0279577504842123</v>
      </c>
      <c r="AH17">
        <f t="shared" ca="1" si="2"/>
        <v>0.94972894348718717</v>
      </c>
      <c r="AI17">
        <f t="shared" ca="1" si="3"/>
        <v>4</v>
      </c>
      <c r="AL17">
        <v>135</v>
      </c>
      <c r="AM17">
        <v>207</v>
      </c>
      <c r="AN17">
        <v>157</v>
      </c>
      <c r="AO17">
        <v>142</v>
      </c>
      <c r="AP17">
        <v>162</v>
      </c>
      <c r="AQ17" s="13">
        <f t="shared" si="4"/>
        <v>160</v>
      </c>
    </row>
    <row r="18" spans="1:43" x14ac:dyDescent="0.25">
      <c r="A18" t="s">
        <v>11</v>
      </c>
      <c r="B18" t="s">
        <v>28</v>
      </c>
      <c r="C18">
        <v>233344</v>
      </c>
      <c r="D18">
        <v>82298</v>
      </c>
      <c r="E18">
        <v>30311</v>
      </c>
      <c r="F18">
        <v>1708</v>
      </c>
      <c r="G18">
        <v>534</v>
      </c>
      <c r="H18">
        <v>11</v>
      </c>
      <c r="I18">
        <v>66736000</v>
      </c>
      <c r="J18">
        <v>4315999</v>
      </c>
      <c r="K18">
        <v>109853</v>
      </c>
      <c r="L18">
        <f t="shared" si="5"/>
        <v>120735</v>
      </c>
      <c r="M18">
        <f t="shared" si="0"/>
        <v>180.91434907695995</v>
      </c>
      <c r="N18">
        <v>17</v>
      </c>
      <c r="Q18" s="9">
        <f t="shared" si="7"/>
        <v>248.0697617816466</v>
      </c>
      <c r="R18">
        <f t="shared" si="6"/>
        <v>99361.41534723439</v>
      </c>
      <c r="AC18">
        <f t="shared" si="1"/>
        <v>1.027933766064616</v>
      </c>
      <c r="AH18">
        <f t="shared" ca="1" si="2"/>
        <v>0.66492708262651823</v>
      </c>
      <c r="AI18">
        <f t="shared" ca="1" si="3"/>
        <v>1</v>
      </c>
      <c r="AL18">
        <v>135</v>
      </c>
      <c r="AM18">
        <v>202</v>
      </c>
      <c r="AN18">
        <v>194</v>
      </c>
      <c r="AO18">
        <v>148</v>
      </c>
      <c r="AP18">
        <v>133</v>
      </c>
      <c r="AQ18" s="13">
        <f t="shared" si="4"/>
        <v>162</v>
      </c>
    </row>
    <row r="19" spans="1:43" x14ac:dyDescent="0.25">
      <c r="A19" t="s">
        <v>11</v>
      </c>
      <c r="B19" t="s">
        <v>29</v>
      </c>
      <c r="C19">
        <v>234945</v>
      </c>
      <c r="D19">
        <v>82592</v>
      </c>
      <c r="E19">
        <v>30315</v>
      </c>
      <c r="F19">
        <v>1601</v>
      </c>
      <c r="G19">
        <v>294</v>
      </c>
      <c r="H19">
        <v>4</v>
      </c>
      <c r="I19">
        <v>66736000</v>
      </c>
      <c r="J19">
        <v>4428138</v>
      </c>
      <c r="K19">
        <v>112139</v>
      </c>
      <c r="L19">
        <f t="shared" si="5"/>
        <v>122038</v>
      </c>
      <c r="M19">
        <f t="shared" si="0"/>
        <v>182.8668185087509</v>
      </c>
      <c r="N19">
        <v>18</v>
      </c>
      <c r="Q19" s="9">
        <f t="shared" si="7"/>
        <v>254.99928447496012</v>
      </c>
      <c r="R19">
        <f t="shared" si="6"/>
        <v>99336.766555842391</v>
      </c>
      <c r="AC19">
        <f t="shared" si="1"/>
        <v>1.0279091170444652</v>
      </c>
      <c r="AH19">
        <f t="shared" ca="1" si="2"/>
        <v>0.97895914809252416</v>
      </c>
      <c r="AI19">
        <f t="shared" ca="1" si="3"/>
        <v>5</v>
      </c>
      <c r="AL19">
        <v>142</v>
      </c>
      <c r="AM19">
        <v>209</v>
      </c>
      <c r="AN19">
        <v>108</v>
      </c>
      <c r="AO19">
        <v>148</v>
      </c>
      <c r="AP19">
        <v>145</v>
      </c>
      <c r="AQ19" s="13">
        <f t="shared" si="4"/>
        <v>150</v>
      </c>
    </row>
    <row r="20" spans="1:43" x14ac:dyDescent="0.25">
      <c r="A20" t="s">
        <v>11</v>
      </c>
      <c r="B20" t="s">
        <v>30</v>
      </c>
      <c r="C20">
        <v>237332</v>
      </c>
      <c r="D20">
        <v>82968</v>
      </c>
      <c r="E20">
        <v>30328</v>
      </c>
      <c r="F20">
        <v>2387</v>
      </c>
      <c r="G20">
        <v>376</v>
      </c>
      <c r="H20">
        <v>13</v>
      </c>
      <c r="I20">
        <v>66736000</v>
      </c>
      <c r="J20">
        <v>4477942</v>
      </c>
      <c r="K20">
        <v>49804</v>
      </c>
      <c r="L20">
        <f t="shared" si="5"/>
        <v>124036</v>
      </c>
      <c r="M20">
        <f t="shared" si="0"/>
        <v>185.86070486693839</v>
      </c>
      <c r="N20">
        <v>19</v>
      </c>
      <c r="Q20" s="9">
        <f t="shared" si="7"/>
        <v>262.11608935162667</v>
      </c>
      <c r="R20">
        <f t="shared" si="6"/>
        <v>99311.435516360361</v>
      </c>
      <c r="AC20">
        <f t="shared" si="1"/>
        <v>1.0278837857698928</v>
      </c>
      <c r="AH20">
        <f t="shared" ca="1" si="2"/>
        <v>0.39798772690817175</v>
      </c>
      <c r="AI20">
        <f t="shared" ca="1" si="3"/>
        <v>0</v>
      </c>
      <c r="AL20">
        <v>121</v>
      </c>
      <c r="AM20">
        <v>197</v>
      </c>
      <c r="AN20">
        <v>162</v>
      </c>
      <c r="AO20">
        <v>113</v>
      </c>
      <c r="AP20">
        <v>152</v>
      </c>
      <c r="AQ20" s="13">
        <f t="shared" si="4"/>
        <v>149</v>
      </c>
    </row>
    <row r="21" spans="1:43" x14ac:dyDescent="0.25">
      <c r="A21" t="s">
        <v>11</v>
      </c>
      <c r="B21" t="s">
        <v>31</v>
      </c>
      <c r="C21">
        <v>237402</v>
      </c>
      <c r="D21">
        <v>82968</v>
      </c>
      <c r="E21">
        <v>30329</v>
      </c>
      <c r="F21">
        <v>70</v>
      </c>
      <c r="G21">
        <v>0</v>
      </c>
      <c r="H21">
        <v>1</v>
      </c>
      <c r="I21">
        <v>66736000</v>
      </c>
      <c r="J21">
        <v>4495078</v>
      </c>
      <c r="K21">
        <v>17136</v>
      </c>
      <c r="L21">
        <f t="shared" si="5"/>
        <v>124105</v>
      </c>
      <c r="M21">
        <f t="shared" si="0"/>
        <v>185.96409733876769</v>
      </c>
      <c r="N21">
        <v>20</v>
      </c>
      <c r="Q21" s="9">
        <f t="shared" si="7"/>
        <v>269.42487823394953</v>
      </c>
      <c r="R21">
        <f t="shared" si="6"/>
        <v>99285.404149667214</v>
      </c>
      <c r="AC21">
        <f t="shared" si="1"/>
        <v>1.0278577541616096</v>
      </c>
      <c r="AH21">
        <f t="shared" ca="1" si="2"/>
        <v>0.66444675664148856</v>
      </c>
      <c r="AI21">
        <f t="shared" ca="1" si="3"/>
        <v>1</v>
      </c>
      <c r="AL21">
        <v>136</v>
      </c>
      <c r="AM21">
        <v>232</v>
      </c>
      <c r="AN21">
        <v>158</v>
      </c>
      <c r="AO21">
        <v>139</v>
      </c>
      <c r="AP21">
        <v>150</v>
      </c>
      <c r="AQ21" s="13">
        <f t="shared" si="4"/>
        <v>163</v>
      </c>
    </row>
    <row r="22" spans="1:43" x14ac:dyDescent="0.25">
      <c r="A22" t="s">
        <v>11</v>
      </c>
      <c r="B22" t="s">
        <v>32</v>
      </c>
      <c r="C22">
        <v>237408</v>
      </c>
      <c r="D22">
        <v>82971</v>
      </c>
      <c r="E22">
        <v>30329</v>
      </c>
      <c r="F22">
        <v>6</v>
      </c>
      <c r="G22">
        <v>3</v>
      </c>
      <c r="H22">
        <v>0</v>
      </c>
      <c r="I22">
        <v>66736000</v>
      </c>
      <c r="J22">
        <v>4611970</v>
      </c>
      <c r="K22">
        <v>116892</v>
      </c>
      <c r="L22">
        <f t="shared" si="5"/>
        <v>124108</v>
      </c>
      <c r="M22">
        <f t="shared" si="0"/>
        <v>185.96859266362983</v>
      </c>
      <c r="N22">
        <v>21</v>
      </c>
      <c r="Q22" s="9">
        <f t="shared" si="7"/>
        <v>276.93045025681249</v>
      </c>
      <c r="R22">
        <f t="shared" si="6"/>
        <v>99258.65394348478</v>
      </c>
      <c r="AC22">
        <f t="shared" si="1"/>
        <v>1.0278310037071658</v>
      </c>
      <c r="AH22">
        <f t="shared" ca="1" si="2"/>
        <v>0.23352376201116576</v>
      </c>
      <c r="AI22">
        <f t="shared" ca="1" si="3"/>
        <v>0</v>
      </c>
      <c r="AL22">
        <v>136</v>
      </c>
      <c r="AM22">
        <v>228</v>
      </c>
      <c r="AN22">
        <v>185</v>
      </c>
      <c r="AO22">
        <v>164</v>
      </c>
      <c r="AP22">
        <v>190</v>
      </c>
      <c r="AQ22" s="13">
        <f t="shared" si="4"/>
        <v>180</v>
      </c>
    </row>
    <row r="23" spans="1:43" x14ac:dyDescent="0.25">
      <c r="A23" t="s">
        <v>11</v>
      </c>
      <c r="B23" t="s">
        <v>33</v>
      </c>
      <c r="C23">
        <v>242168</v>
      </c>
      <c r="D23">
        <v>82971</v>
      </c>
      <c r="E23">
        <v>30344</v>
      </c>
      <c r="F23">
        <v>4760</v>
      </c>
      <c r="G23">
        <v>0</v>
      </c>
      <c r="H23">
        <v>15</v>
      </c>
      <c r="I23">
        <v>66736000</v>
      </c>
      <c r="J23">
        <v>4718607</v>
      </c>
      <c r="K23">
        <v>106637</v>
      </c>
      <c r="L23">
        <f t="shared" si="5"/>
        <v>128853</v>
      </c>
      <c r="M23">
        <f t="shared" si="0"/>
        <v>193.07869815391993</v>
      </c>
      <c r="N23">
        <v>22</v>
      </c>
      <c r="Q23" s="9">
        <f t="shared" si="7"/>
        <v>284.63770264453694</v>
      </c>
      <c r="R23">
        <f t="shared" si="6"/>
        <v>99231.165944650144</v>
      </c>
      <c r="AC23">
        <f t="shared" si="1"/>
        <v>1.0278035154532228</v>
      </c>
      <c r="AH23">
        <f t="shared" ca="1" si="2"/>
        <v>0.36554513748143147</v>
      </c>
      <c r="AI23">
        <f t="shared" ca="1" si="3"/>
        <v>0</v>
      </c>
      <c r="AL23">
        <v>128</v>
      </c>
      <c r="AM23">
        <v>182</v>
      </c>
      <c r="AN23">
        <v>172</v>
      </c>
      <c r="AO23">
        <v>159</v>
      </c>
      <c r="AP23">
        <v>171</v>
      </c>
      <c r="AQ23" s="13">
        <f t="shared" si="4"/>
        <v>162</v>
      </c>
    </row>
    <row r="24" spans="1:43" x14ac:dyDescent="0.25">
      <c r="A24" t="s">
        <v>11</v>
      </c>
      <c r="B24" t="s">
        <v>34</v>
      </c>
      <c r="C24">
        <v>243576</v>
      </c>
      <c r="D24">
        <v>82971</v>
      </c>
      <c r="E24">
        <v>30357</v>
      </c>
      <c r="F24">
        <v>1408</v>
      </c>
      <c r="G24">
        <v>0</v>
      </c>
      <c r="H24">
        <v>13</v>
      </c>
      <c r="I24">
        <v>66736000</v>
      </c>
      <c r="J24">
        <v>4830342</v>
      </c>
      <c r="K24">
        <v>111735</v>
      </c>
      <c r="L24">
        <f t="shared" si="5"/>
        <v>130248</v>
      </c>
      <c r="M24">
        <f t="shared" si="0"/>
        <v>195.1690242148166</v>
      </c>
      <c r="N24">
        <v>23</v>
      </c>
      <c r="Q24" s="9">
        <f t="shared" si="7"/>
        <v>292.55163140858417</v>
      </c>
      <c r="R24">
        <f t="shared" si="6"/>
        <v>99202.920751411482</v>
      </c>
      <c r="AC24">
        <f t="shared" si="1"/>
        <v>1.0277752699978482</v>
      </c>
      <c r="AH24">
        <f t="shared" ca="1" si="2"/>
        <v>0.18719820331590031</v>
      </c>
      <c r="AI24">
        <f t="shared" ca="1" si="3"/>
        <v>0</v>
      </c>
      <c r="AL24">
        <v>142</v>
      </c>
      <c r="AM24">
        <v>195</v>
      </c>
      <c r="AN24">
        <v>144</v>
      </c>
      <c r="AO24">
        <v>164</v>
      </c>
      <c r="AP24">
        <v>146</v>
      </c>
      <c r="AQ24" s="13">
        <f t="shared" si="4"/>
        <v>158</v>
      </c>
    </row>
    <row r="25" spans="1:43" x14ac:dyDescent="0.25">
      <c r="A25" t="s">
        <v>11</v>
      </c>
      <c r="B25" t="s">
        <v>35</v>
      </c>
      <c r="C25">
        <v>246180</v>
      </c>
      <c r="D25">
        <v>83609</v>
      </c>
      <c r="E25">
        <v>30376</v>
      </c>
      <c r="F25">
        <v>2604</v>
      </c>
      <c r="G25">
        <v>638</v>
      </c>
      <c r="H25">
        <v>19</v>
      </c>
      <c r="I25">
        <v>66736000</v>
      </c>
      <c r="J25">
        <v>4951505</v>
      </c>
      <c r="K25">
        <v>121163</v>
      </c>
      <c r="L25">
        <f t="shared" si="5"/>
        <v>132195</v>
      </c>
      <c r="M25">
        <f t="shared" si="0"/>
        <v>198.08649005034763</v>
      </c>
      <c r="N25">
        <v>24</v>
      </c>
      <c r="Q25" s="9">
        <f t="shared" si="7"/>
        <v>300.67733195926854</v>
      </c>
      <c r="R25">
        <f t="shared" si="6"/>
        <v>99173.898505760182</v>
      </c>
      <c r="AC25">
        <f t="shared" si="1"/>
        <v>1.0277462474828494</v>
      </c>
      <c r="AH25">
        <f t="shared" ca="1" si="2"/>
        <v>0.93141922160683033</v>
      </c>
      <c r="AI25">
        <f t="shared" ca="1" si="3"/>
        <v>3</v>
      </c>
      <c r="AL25">
        <v>124</v>
      </c>
      <c r="AM25">
        <v>241</v>
      </c>
      <c r="AN25">
        <v>156</v>
      </c>
      <c r="AO25">
        <v>174</v>
      </c>
      <c r="AP25">
        <v>148</v>
      </c>
      <c r="AQ25" s="13">
        <f t="shared" si="4"/>
        <v>168</v>
      </c>
    </row>
    <row r="26" spans="1:43" x14ac:dyDescent="0.25">
      <c r="A26" t="s">
        <v>11</v>
      </c>
      <c r="B26" t="s">
        <v>36</v>
      </c>
      <c r="C26">
        <v>248850</v>
      </c>
      <c r="D26">
        <v>83612</v>
      </c>
      <c r="E26">
        <v>30393</v>
      </c>
      <c r="F26">
        <v>2670</v>
      </c>
      <c r="G26">
        <v>3</v>
      </c>
      <c r="H26">
        <v>17</v>
      </c>
      <c r="I26">
        <v>66736000</v>
      </c>
      <c r="J26">
        <v>5084356</v>
      </c>
      <c r="K26">
        <v>132851</v>
      </c>
      <c r="L26">
        <f t="shared" si="5"/>
        <v>134845</v>
      </c>
      <c r="M26">
        <f t="shared" si="0"/>
        <v>202.05736034524094</v>
      </c>
      <c r="N26">
        <v>25</v>
      </c>
      <c r="Q26" s="9">
        <f t="shared" si="7"/>
        <v>309.01999962429323</v>
      </c>
      <c r="R26">
        <f t="shared" si="6"/>
        <v>99144.078885812356</v>
      </c>
      <c r="AC26">
        <f t="shared" si="1"/>
        <v>1.0277164275861539</v>
      </c>
      <c r="AH26">
        <f t="shared" ca="1" si="2"/>
        <v>0.74682185968231063</v>
      </c>
      <c r="AI26">
        <f t="shared" ca="1" si="3"/>
        <v>1</v>
      </c>
      <c r="AL26">
        <v>100</v>
      </c>
      <c r="AM26">
        <v>231</v>
      </c>
      <c r="AN26">
        <v>163</v>
      </c>
      <c r="AO26">
        <v>171</v>
      </c>
      <c r="AP26">
        <v>173</v>
      </c>
      <c r="AQ26" s="13">
        <f t="shared" si="4"/>
        <v>167</v>
      </c>
    </row>
    <row r="27" spans="1:43" x14ac:dyDescent="0.25">
      <c r="A27" t="s">
        <v>11</v>
      </c>
      <c r="B27" t="s">
        <v>37</v>
      </c>
      <c r="C27">
        <v>251764</v>
      </c>
      <c r="D27">
        <v>83993</v>
      </c>
      <c r="E27">
        <v>30412</v>
      </c>
      <c r="F27">
        <v>2914</v>
      </c>
      <c r="G27">
        <v>381</v>
      </c>
      <c r="H27">
        <v>19</v>
      </c>
      <c r="I27">
        <v>66736000</v>
      </c>
      <c r="J27">
        <v>5111209</v>
      </c>
      <c r="K27">
        <v>26853</v>
      </c>
      <c r="L27">
        <f t="shared" si="5"/>
        <v>137359</v>
      </c>
      <c r="M27">
        <f t="shared" si="0"/>
        <v>205.8244425797171</v>
      </c>
      <c r="N27">
        <v>26</v>
      </c>
      <c r="Q27" s="9">
        <f t="shared" si="7"/>
        <v>317.58493006655328</v>
      </c>
      <c r="R27">
        <f t="shared" si="6"/>
        <v>99113.441098254072</v>
      </c>
      <c r="AC27">
        <f t="shared" si="1"/>
        <v>1.0276857895142548</v>
      </c>
      <c r="AH27">
        <f t="shared" ca="1" si="2"/>
        <v>0.30400584244527418</v>
      </c>
      <c r="AI27">
        <f t="shared" ca="1" si="3"/>
        <v>0</v>
      </c>
      <c r="AL27">
        <v>135</v>
      </c>
      <c r="AM27">
        <v>203</v>
      </c>
      <c r="AN27">
        <v>176</v>
      </c>
      <c r="AO27">
        <v>152</v>
      </c>
      <c r="AP27">
        <v>130</v>
      </c>
      <c r="AQ27" s="13">
        <f t="shared" si="4"/>
        <v>159</v>
      </c>
    </row>
    <row r="28" spans="1:43" x14ac:dyDescent="0.25">
      <c r="A28" t="s">
        <v>11</v>
      </c>
      <c r="B28" t="s">
        <v>38</v>
      </c>
      <c r="C28">
        <v>254974</v>
      </c>
      <c r="D28">
        <v>83993</v>
      </c>
      <c r="E28">
        <v>30413</v>
      </c>
      <c r="F28">
        <v>3210</v>
      </c>
      <c r="G28">
        <v>0</v>
      </c>
      <c r="H28">
        <v>1</v>
      </c>
      <c r="I28">
        <v>66736000</v>
      </c>
      <c r="J28">
        <v>5133314</v>
      </c>
      <c r="K28">
        <v>22105</v>
      </c>
      <c r="L28">
        <f t="shared" si="5"/>
        <v>140568</v>
      </c>
      <c r="M28">
        <f t="shared" si="0"/>
        <v>210.63294174058979</v>
      </c>
      <c r="N28">
        <v>27</v>
      </c>
      <c r="Q28" s="9">
        <f t="shared" si="7"/>
        <v>326.37751959327522</v>
      </c>
      <c r="R28">
        <f t="shared" si="6"/>
        <v>99081.963870865453</v>
      </c>
      <c r="AC28">
        <f t="shared" si="1"/>
        <v>1.0276543119947348</v>
      </c>
      <c r="AH28">
        <f t="shared" ca="1" si="2"/>
        <v>0.93995969484932596</v>
      </c>
      <c r="AI28">
        <f t="shared" ca="1" si="3"/>
        <v>4</v>
      </c>
      <c r="AL28">
        <v>144</v>
      </c>
      <c r="AM28">
        <v>191</v>
      </c>
      <c r="AN28">
        <v>156</v>
      </c>
      <c r="AO28">
        <v>140</v>
      </c>
      <c r="AP28">
        <v>191</v>
      </c>
      <c r="AQ28" s="13">
        <f t="shared" si="4"/>
        <v>164</v>
      </c>
    </row>
    <row r="29" spans="1:43" x14ac:dyDescent="0.25">
      <c r="A29" t="s">
        <v>11</v>
      </c>
      <c r="B29" t="s">
        <v>39</v>
      </c>
      <c r="C29">
        <v>257994</v>
      </c>
      <c r="D29">
        <v>83993</v>
      </c>
      <c r="E29">
        <v>30415</v>
      </c>
      <c r="F29">
        <v>3020</v>
      </c>
      <c r="G29">
        <v>0</v>
      </c>
      <c r="H29">
        <v>2</v>
      </c>
      <c r="I29">
        <v>66736000</v>
      </c>
      <c r="J29">
        <v>5287655</v>
      </c>
      <c r="K29">
        <v>154341</v>
      </c>
      <c r="L29">
        <f t="shared" si="5"/>
        <v>143586</v>
      </c>
      <c r="M29">
        <f t="shared" si="0"/>
        <v>215.15523855190602</v>
      </c>
      <c r="N29">
        <v>28</v>
      </c>
      <c r="Q29" s="9">
        <f t="shared" si="7"/>
        <v>335.4032653481753</v>
      </c>
      <c r="R29">
        <f t="shared" si="6"/>
        <v>99049.625445139609</v>
      </c>
      <c r="AC29">
        <f t="shared" si="1"/>
        <v>1.0276219732688847</v>
      </c>
      <c r="AH29">
        <f t="shared" ca="1" si="2"/>
        <v>0.95655214325753091</v>
      </c>
      <c r="AI29">
        <f t="shared" ca="1" si="3"/>
        <v>4</v>
      </c>
      <c r="AL29">
        <v>131</v>
      </c>
      <c r="AM29">
        <v>196</v>
      </c>
      <c r="AN29">
        <v>180</v>
      </c>
      <c r="AO29">
        <v>137</v>
      </c>
      <c r="AP29">
        <v>184</v>
      </c>
      <c r="AQ29" s="13">
        <f t="shared" si="4"/>
        <v>165</v>
      </c>
    </row>
    <row r="30" spans="1:43" x14ac:dyDescent="0.25">
      <c r="A30" t="s">
        <v>11</v>
      </c>
      <c r="B30" t="s">
        <v>40</v>
      </c>
      <c r="C30">
        <v>258629</v>
      </c>
      <c r="D30">
        <v>84214</v>
      </c>
      <c r="E30">
        <v>30434</v>
      </c>
      <c r="F30">
        <v>635</v>
      </c>
      <c r="G30">
        <v>221</v>
      </c>
      <c r="H30">
        <v>19</v>
      </c>
      <c r="I30">
        <v>66736000</v>
      </c>
      <c r="J30">
        <v>5433053</v>
      </c>
      <c r="K30">
        <v>145398</v>
      </c>
      <c r="L30">
        <f t="shared" si="5"/>
        <v>143981</v>
      </c>
      <c r="M30">
        <f t="shared" si="0"/>
        <v>215.74712299208824</v>
      </c>
      <c r="N30">
        <v>29</v>
      </c>
      <c r="Q30" s="9">
        <f t="shared" si="7"/>
        <v>344.66776537791924</v>
      </c>
      <c r="R30">
        <f t="shared" si="6"/>
        <v>99016.403569013564</v>
      </c>
      <c r="AC30">
        <f t="shared" si="1"/>
        <v>1.0275887510844357</v>
      </c>
      <c r="AH30">
        <f t="shared" ca="1" si="2"/>
        <v>0.70288971600578121</v>
      </c>
      <c r="AI30">
        <f t="shared" ca="1" si="3"/>
        <v>1</v>
      </c>
      <c r="AL30">
        <v>122</v>
      </c>
      <c r="AM30">
        <v>233</v>
      </c>
      <c r="AN30">
        <v>165</v>
      </c>
      <c r="AO30">
        <v>167</v>
      </c>
      <c r="AP30">
        <v>183</v>
      </c>
      <c r="AQ30" s="13">
        <f t="shared" si="4"/>
        <v>174</v>
      </c>
    </row>
    <row r="31" spans="1:43" x14ac:dyDescent="0.25">
      <c r="A31" t="s">
        <v>11</v>
      </c>
      <c r="B31" t="s">
        <v>41</v>
      </c>
      <c r="C31">
        <v>260748</v>
      </c>
      <c r="D31">
        <v>84214</v>
      </c>
      <c r="E31">
        <v>30456</v>
      </c>
      <c r="F31">
        <v>2119</v>
      </c>
      <c r="G31">
        <v>0</v>
      </c>
      <c r="H31">
        <v>22</v>
      </c>
      <c r="I31">
        <v>66736000</v>
      </c>
      <c r="J31">
        <v>5578239</v>
      </c>
      <c r="K31">
        <v>145186</v>
      </c>
      <c r="L31">
        <f t="shared" si="5"/>
        <v>146078</v>
      </c>
      <c r="M31">
        <f t="shared" si="0"/>
        <v>218.88935507072645</v>
      </c>
      <c r="N31">
        <v>30</v>
      </c>
      <c r="Q31" s="9">
        <f t="shared" si="7"/>
        <v>354.17671856375932</v>
      </c>
      <c r="R31">
        <f t="shared" si="6"/>
        <v>98982.275489729305</v>
      </c>
      <c r="AC31">
        <f t="shared" si="1"/>
        <v>1.027554622688418</v>
      </c>
      <c r="AH31">
        <f t="shared" ca="1" si="2"/>
        <v>1.3158130228824949E-2</v>
      </c>
      <c r="AI31">
        <f t="shared" ca="1" si="3"/>
        <v>0</v>
      </c>
    </row>
    <row r="32" spans="1:43" x14ac:dyDescent="0.25">
      <c r="A32" t="s">
        <v>11</v>
      </c>
      <c r="B32" t="s">
        <v>42</v>
      </c>
      <c r="C32">
        <v>264535</v>
      </c>
      <c r="D32">
        <v>84214</v>
      </c>
      <c r="E32">
        <v>30474</v>
      </c>
      <c r="F32">
        <v>3787</v>
      </c>
      <c r="G32">
        <v>0</v>
      </c>
      <c r="H32">
        <v>18</v>
      </c>
      <c r="I32">
        <v>66736000</v>
      </c>
      <c r="J32">
        <v>5732123</v>
      </c>
      <c r="K32">
        <v>153884</v>
      </c>
      <c r="L32">
        <f t="shared" si="5"/>
        <v>149847</v>
      </c>
      <c r="M32">
        <f t="shared" si="0"/>
        <v>224.53698153919925</v>
      </c>
      <c r="N32">
        <v>31</v>
      </c>
      <c r="Q32" s="9">
        <f t="shared" si="7"/>
        <v>363.9359244088057</v>
      </c>
      <c r="R32">
        <f t="shared" si="6"/>
        <v>98947.217946843986</v>
      </c>
      <c r="AC32">
        <f t="shared" si="1"/>
        <v>1.0275195648201734</v>
      </c>
      <c r="AH32">
        <f t="shared" ca="1" si="2"/>
        <v>0.66149949583537049</v>
      </c>
      <c r="AI32">
        <f t="shared" ca="1" si="3"/>
        <v>1</v>
      </c>
    </row>
    <row r="33" spans="1:35" x14ac:dyDescent="0.25">
      <c r="A33" t="s">
        <v>11</v>
      </c>
      <c r="B33" t="s">
        <v>43</v>
      </c>
      <c r="C33">
        <v>269335</v>
      </c>
      <c r="D33">
        <v>84214</v>
      </c>
      <c r="E33">
        <v>30485</v>
      </c>
      <c r="F33">
        <v>4800</v>
      </c>
      <c r="G33">
        <v>0</v>
      </c>
      <c r="H33">
        <v>11</v>
      </c>
      <c r="I33">
        <v>66736000</v>
      </c>
      <c r="J33">
        <v>5896983</v>
      </c>
      <c r="K33">
        <v>164860</v>
      </c>
      <c r="L33">
        <f t="shared" si="5"/>
        <v>154636</v>
      </c>
      <c r="M33">
        <f t="shared" si="0"/>
        <v>231.71301846080075</v>
      </c>
      <c r="N33">
        <v>32</v>
      </c>
      <c r="Q33" s="9">
        <f t="shared" si="7"/>
        <v>373.95128267096356</v>
      </c>
      <c r="R33">
        <f t="shared" si="6"/>
        <v>98911.207165409767</v>
      </c>
      <c r="AC33">
        <f t="shared" si="1"/>
        <v>1.027483553704533</v>
      </c>
      <c r="AH33">
        <f t="shared" ca="1" si="2"/>
        <v>0.82478970351554581</v>
      </c>
      <c r="AI33">
        <f t="shared" ca="1" si="3"/>
        <v>2</v>
      </c>
    </row>
    <row r="34" spans="1:35" x14ac:dyDescent="0.25">
      <c r="A34" t="s">
        <v>11</v>
      </c>
      <c r="B34" t="s">
        <v>44</v>
      </c>
      <c r="C34">
        <v>274289</v>
      </c>
      <c r="D34">
        <v>84981</v>
      </c>
      <c r="E34">
        <v>30509</v>
      </c>
      <c r="F34">
        <v>4954</v>
      </c>
      <c r="G34">
        <v>767</v>
      </c>
      <c r="H34">
        <v>24</v>
      </c>
      <c r="I34">
        <v>66736000</v>
      </c>
      <c r="J34">
        <v>5966447</v>
      </c>
      <c r="K34">
        <v>69464</v>
      </c>
      <c r="L34">
        <f t="shared" si="5"/>
        <v>158799</v>
      </c>
      <c r="M34">
        <f t="shared" si="0"/>
        <v>237.95103092783506</v>
      </c>
      <c r="N34">
        <v>33</v>
      </c>
      <c r="Q34" s="9">
        <f t="shared" si="7"/>
        <v>384.22879283113002</v>
      </c>
      <c r="R34">
        <f t="shared" si="6"/>
        <v>98874.218849344528</v>
      </c>
      <c r="AC34">
        <f t="shared" si="1"/>
        <v>1.0274465650451894</v>
      </c>
      <c r="AH34">
        <f t="shared" ca="1" si="2"/>
        <v>0.10328455167048622</v>
      </c>
      <c r="AI34">
        <f t="shared" ca="1" si="3"/>
        <v>0</v>
      </c>
    </row>
    <row r="35" spans="1:35" x14ac:dyDescent="0.25">
      <c r="A35" t="s">
        <v>11</v>
      </c>
      <c r="B35" t="s">
        <v>45</v>
      </c>
      <c r="C35">
        <v>277763</v>
      </c>
      <c r="D35">
        <v>85102</v>
      </c>
      <c r="E35">
        <v>30518</v>
      </c>
      <c r="F35">
        <v>3474</v>
      </c>
      <c r="G35">
        <v>121</v>
      </c>
      <c r="H35">
        <v>9</v>
      </c>
      <c r="I35">
        <v>66736000</v>
      </c>
      <c r="J35">
        <v>5990035</v>
      </c>
      <c r="K35">
        <v>23588</v>
      </c>
      <c r="L35">
        <f t="shared" si="5"/>
        <v>162143</v>
      </c>
      <c r="M35">
        <f t="shared" si="0"/>
        <v>242.96181970750419</v>
      </c>
      <c r="N35">
        <v>34</v>
      </c>
      <c r="Q35" s="9">
        <f t="shared" si="7"/>
        <v>394.77455338580421</v>
      </c>
      <c r="R35">
        <f t="shared" si="6"/>
        <v>98836.228175016193</v>
      </c>
      <c r="AC35">
        <f t="shared" si="1"/>
        <v>1.0274085740182801</v>
      </c>
      <c r="AH35">
        <f t="shared" ca="1" si="2"/>
        <v>0.28117054653948326</v>
      </c>
      <c r="AI35">
        <f t="shared" ca="1" si="3"/>
        <v>0</v>
      </c>
    </row>
    <row r="36" spans="1:35" x14ac:dyDescent="0.25">
      <c r="A36" t="s">
        <v>11</v>
      </c>
      <c r="B36" t="s">
        <v>46</v>
      </c>
      <c r="C36">
        <v>282498</v>
      </c>
      <c r="D36">
        <v>85125</v>
      </c>
      <c r="E36">
        <v>30518</v>
      </c>
      <c r="F36">
        <v>4735</v>
      </c>
      <c r="G36">
        <v>23</v>
      </c>
      <c r="H36">
        <v>0</v>
      </c>
      <c r="I36">
        <v>66736000</v>
      </c>
      <c r="J36">
        <v>6177239</v>
      </c>
      <c r="K36">
        <v>187204</v>
      </c>
      <c r="L36">
        <f t="shared" si="5"/>
        <v>166855</v>
      </c>
      <c r="M36">
        <f t="shared" si="0"/>
        <v>250.02247662431071</v>
      </c>
      <c r="N36">
        <v>35</v>
      </c>
      <c r="Q36" s="9">
        <f t="shared" si="7"/>
        <v>405.59476095281252</v>
      </c>
      <c r="R36">
        <f t="shared" si="6"/>
        <v>98797.209785064479</v>
      </c>
      <c r="AC36">
        <f t="shared" si="1"/>
        <v>1.0273695552662094</v>
      </c>
      <c r="AH36">
        <f t="shared" ca="1" si="2"/>
        <v>0.35513679513502916</v>
      </c>
      <c r="AI36">
        <f t="shared" ca="1" si="3"/>
        <v>0</v>
      </c>
    </row>
    <row r="37" spans="1:35" x14ac:dyDescent="0.25">
      <c r="A37" t="s">
        <v>11</v>
      </c>
      <c r="B37" t="s">
        <v>47</v>
      </c>
      <c r="C37">
        <v>284474</v>
      </c>
      <c r="D37">
        <v>85352</v>
      </c>
      <c r="E37">
        <v>30534</v>
      </c>
      <c r="F37">
        <v>1976</v>
      </c>
      <c r="G37">
        <v>227</v>
      </c>
      <c r="H37">
        <v>16</v>
      </c>
      <c r="I37">
        <v>66736000</v>
      </c>
      <c r="J37">
        <v>6354938</v>
      </c>
      <c r="K37">
        <v>177699</v>
      </c>
      <c r="L37">
        <f t="shared" si="5"/>
        <v>168588</v>
      </c>
      <c r="M37">
        <f t="shared" si="0"/>
        <v>252.61927595300887</v>
      </c>
      <c r="N37">
        <v>36</v>
      </c>
      <c r="Q37" s="9">
        <f t="shared" si="7"/>
        <v>416.69570917839553</v>
      </c>
      <c r="R37">
        <f t="shared" si="6"/>
        <v>98757.137782485122</v>
      </c>
      <c r="AC37">
        <f t="shared" si="1"/>
        <v>1.0273294828917328</v>
      </c>
      <c r="AH37">
        <f t="shared" ca="1" si="2"/>
        <v>0.58259201769909474</v>
      </c>
      <c r="AI37">
        <f t="shared" ca="1" si="3"/>
        <v>1</v>
      </c>
    </row>
    <row r="38" spans="1:35" x14ac:dyDescent="0.25">
      <c r="A38" t="s">
        <v>11</v>
      </c>
      <c r="B38" t="s">
        <v>48</v>
      </c>
      <c r="C38">
        <v>288067</v>
      </c>
      <c r="D38">
        <v>85757</v>
      </c>
      <c r="E38">
        <v>30553</v>
      </c>
      <c r="F38">
        <v>3593</v>
      </c>
      <c r="G38">
        <v>405</v>
      </c>
      <c r="H38">
        <v>19</v>
      </c>
      <c r="I38">
        <v>66736000</v>
      </c>
      <c r="J38">
        <v>6536976</v>
      </c>
      <c r="K38">
        <v>182038</v>
      </c>
      <c r="L38">
        <f t="shared" si="5"/>
        <v>171757</v>
      </c>
      <c r="M38">
        <f t="shared" si="0"/>
        <v>257.36783744905301</v>
      </c>
      <c r="N38">
        <v>37</v>
      </c>
      <c r="Q38" s="9">
        <f t="shared" si="7"/>
        <v>428.08378743344497</v>
      </c>
      <c r="R38">
        <f t="shared" si="6"/>
        <v>98715.985725003033</v>
      </c>
      <c r="AC38">
        <f t="shared" si="1"/>
        <v>1.0272883304523297</v>
      </c>
      <c r="AH38">
        <f t="shared" ca="1" si="2"/>
        <v>0.96522441322324126</v>
      </c>
      <c r="AI38">
        <f t="shared" ca="1" si="3"/>
        <v>4</v>
      </c>
    </row>
    <row r="39" spans="1:35" x14ac:dyDescent="0.25">
      <c r="A39" t="s">
        <v>11</v>
      </c>
      <c r="B39" t="s">
        <v>49</v>
      </c>
      <c r="C39">
        <v>288354</v>
      </c>
      <c r="D39">
        <v>85811</v>
      </c>
      <c r="E39">
        <v>30553</v>
      </c>
      <c r="F39">
        <v>287</v>
      </c>
      <c r="G39">
        <v>54</v>
      </c>
      <c r="H39">
        <v>0</v>
      </c>
      <c r="I39">
        <v>66736000</v>
      </c>
      <c r="J39">
        <v>6732100</v>
      </c>
      <c r="K39">
        <v>195124</v>
      </c>
      <c r="L39">
        <f t="shared" si="5"/>
        <v>171990</v>
      </c>
      <c r="M39">
        <f t="shared" si="0"/>
        <v>257.71697434667948</v>
      </c>
      <c r="N39">
        <v>38</v>
      </c>
      <c r="Q39" s="9">
        <f t="shared" si="7"/>
        <v>439.76547928621369</v>
      </c>
      <c r="R39">
        <f t="shared" si="6"/>
        <v>98673.726619762165</v>
      </c>
      <c r="AC39">
        <f t="shared" si="1"/>
        <v>1.0272460709548938</v>
      </c>
      <c r="AH39">
        <f t="shared" ca="1" si="2"/>
        <v>0.99877536140736412</v>
      </c>
      <c r="AI39">
        <f t="shared" ca="1" si="3"/>
        <v>9</v>
      </c>
    </row>
    <row r="40" spans="1:35" x14ac:dyDescent="0.25">
      <c r="A40" t="s">
        <v>11</v>
      </c>
      <c r="B40" t="s">
        <v>50</v>
      </c>
      <c r="C40">
        <v>299580</v>
      </c>
      <c r="D40">
        <v>86271</v>
      </c>
      <c r="E40">
        <v>30588</v>
      </c>
      <c r="F40">
        <v>11226</v>
      </c>
      <c r="G40">
        <v>460</v>
      </c>
      <c r="H40">
        <v>35</v>
      </c>
      <c r="I40">
        <v>66736000</v>
      </c>
      <c r="J40">
        <v>6933786</v>
      </c>
      <c r="K40">
        <v>201686</v>
      </c>
      <c r="L40">
        <f t="shared" si="5"/>
        <v>182721</v>
      </c>
      <c r="M40">
        <f t="shared" si="0"/>
        <v>273.79675137856628</v>
      </c>
      <c r="N40">
        <v>39</v>
      </c>
      <c r="Q40" s="9">
        <f t="shared" si="7"/>
        <v>451.74736073835879</v>
      </c>
      <c r="R40">
        <f t="shared" si="6"/>
        <v>98630.332918361004</v>
      </c>
      <c r="AC40">
        <f t="shared" si="1"/>
        <v>1.0272026768507676</v>
      </c>
      <c r="AH40">
        <f t="shared" ca="1" si="2"/>
        <v>2.7388242809334162E-3</v>
      </c>
      <c r="AI40">
        <f t="shared" ca="1" si="3"/>
        <v>0</v>
      </c>
    </row>
    <row r="41" spans="1:35" x14ac:dyDescent="0.25">
      <c r="A41" t="s">
        <v>11</v>
      </c>
      <c r="B41" t="s">
        <v>51</v>
      </c>
      <c r="C41">
        <v>307205</v>
      </c>
      <c r="D41">
        <v>86495</v>
      </c>
      <c r="E41">
        <v>30606</v>
      </c>
      <c r="F41">
        <v>7625</v>
      </c>
      <c r="G41">
        <v>224</v>
      </c>
      <c r="H41">
        <v>18</v>
      </c>
      <c r="I41">
        <v>66736000</v>
      </c>
      <c r="J41">
        <v>7018677</v>
      </c>
      <c r="K41">
        <v>84891</v>
      </c>
      <c r="L41">
        <f t="shared" si="5"/>
        <v>190104</v>
      </c>
      <c r="M41">
        <f t="shared" si="0"/>
        <v>284.85974586430115</v>
      </c>
      <c r="N41">
        <v>40</v>
      </c>
      <c r="Q41" s="9">
        <f t="shared" si="7"/>
        <v>464.03609821071149</v>
      </c>
      <c r="R41">
        <f t="shared" si="6"/>
        <v>98585.776512264492</v>
      </c>
      <c r="AC41">
        <f t="shared" si="1"/>
        <v>1.0271581200311555</v>
      </c>
      <c r="AH41">
        <f t="shared" ca="1" si="2"/>
        <v>0.58096861430213165</v>
      </c>
      <c r="AI41">
        <f t="shared" ca="1" si="3"/>
        <v>1</v>
      </c>
    </row>
    <row r="42" spans="1:35" x14ac:dyDescent="0.25">
      <c r="A42" t="s">
        <v>11</v>
      </c>
      <c r="B42" t="s">
        <v>52</v>
      </c>
      <c r="C42">
        <v>312665</v>
      </c>
      <c r="D42">
        <v>86495</v>
      </c>
      <c r="E42">
        <v>30612</v>
      </c>
      <c r="F42">
        <v>5460</v>
      </c>
      <c r="G42">
        <v>0</v>
      </c>
      <c r="H42">
        <v>6</v>
      </c>
      <c r="I42">
        <v>66736000</v>
      </c>
      <c r="J42">
        <v>7046459</v>
      </c>
      <c r="K42">
        <v>27782</v>
      </c>
      <c r="L42">
        <f t="shared" si="5"/>
        <v>195558</v>
      </c>
      <c r="M42">
        <f t="shared" si="0"/>
        <v>293.03224646367778</v>
      </c>
      <c r="N42">
        <v>41</v>
      </c>
      <c r="Q42" s="9">
        <f t="shared" si="7"/>
        <v>476.63844626470706</v>
      </c>
      <c r="R42">
        <f t="shared" si="6"/>
        <v>98540.02872862402</v>
      </c>
      <c r="AC42">
        <f t="shared" si="1"/>
        <v>1.0271123718229422</v>
      </c>
      <c r="AH42">
        <f t="shared" ca="1" si="2"/>
        <v>5.9950154168154635E-3</v>
      </c>
      <c r="AI42">
        <f t="shared" ca="1" si="3"/>
        <v>0</v>
      </c>
    </row>
    <row r="43" spans="1:35" x14ac:dyDescent="0.25">
      <c r="A43" t="s">
        <v>11</v>
      </c>
      <c r="B43" t="s">
        <v>53</v>
      </c>
      <c r="C43">
        <v>318047</v>
      </c>
      <c r="D43">
        <v>86495</v>
      </c>
      <c r="E43">
        <v>30615</v>
      </c>
      <c r="F43">
        <v>5382</v>
      </c>
      <c r="G43">
        <v>0</v>
      </c>
      <c r="H43">
        <v>3</v>
      </c>
      <c r="I43">
        <v>66736000</v>
      </c>
      <c r="J43">
        <v>7266073</v>
      </c>
      <c r="K43">
        <v>219614</v>
      </c>
      <c r="L43">
        <f t="shared" si="5"/>
        <v>200937</v>
      </c>
      <c r="M43">
        <f t="shared" si="0"/>
        <v>301.09236394150082</v>
      </c>
      <c r="N43">
        <v>42</v>
      </c>
      <c r="Q43" s="9">
        <f t="shared" si="7"/>
        <v>489.56124504494528</v>
      </c>
      <c r="R43">
        <f t="shared" si="6"/>
        <v>98493.060326539155</v>
      </c>
      <c r="AC43">
        <f t="shared" si="1"/>
        <v>1.0270654029849566</v>
      </c>
      <c r="AH43">
        <f t="shared" ca="1" si="2"/>
        <v>0.14814914163389292</v>
      </c>
      <c r="AI43">
        <f t="shared" ca="1" si="3"/>
        <v>0</v>
      </c>
    </row>
    <row r="44" spans="1:35" x14ac:dyDescent="0.25">
      <c r="A44" t="s">
        <v>11</v>
      </c>
      <c r="B44" t="s">
        <v>54</v>
      </c>
      <c r="C44">
        <v>321160</v>
      </c>
      <c r="D44">
        <v>86790</v>
      </c>
      <c r="E44">
        <v>30646</v>
      </c>
      <c r="F44">
        <v>3113</v>
      </c>
      <c r="G44">
        <v>295</v>
      </c>
      <c r="H44">
        <v>31</v>
      </c>
      <c r="I44">
        <v>66736000</v>
      </c>
      <c r="J44">
        <v>7462283</v>
      </c>
      <c r="K44">
        <v>196210</v>
      </c>
      <c r="L44">
        <f t="shared" si="5"/>
        <v>203724</v>
      </c>
      <c r="M44">
        <f t="shared" si="0"/>
        <v>305.26852073843202</v>
      </c>
      <c r="N44">
        <v>43</v>
      </c>
      <c r="Q44" s="9">
        <f t="shared" si="7"/>
        <v>502.81141742790385</v>
      </c>
      <c r="R44">
        <f t="shared" si="6"/>
        <v>98444.841493795844</v>
      </c>
      <c r="AC44">
        <f t="shared" si="1"/>
        <v>1.0270171837047075</v>
      </c>
      <c r="AH44">
        <f t="shared" ca="1" si="2"/>
        <v>0.29127822250225621</v>
      </c>
      <c r="AI44">
        <f t="shared" ca="1" si="3"/>
        <v>0</v>
      </c>
    </row>
    <row r="45" spans="1:35" x14ac:dyDescent="0.25">
      <c r="A45" t="s">
        <v>11</v>
      </c>
      <c r="B45" t="s">
        <v>55</v>
      </c>
      <c r="C45">
        <v>326264</v>
      </c>
      <c r="D45">
        <v>87036</v>
      </c>
      <c r="E45">
        <v>30673</v>
      </c>
      <c r="F45">
        <v>5104</v>
      </c>
      <c r="G45">
        <v>246</v>
      </c>
      <c r="H45">
        <v>27</v>
      </c>
      <c r="I45">
        <v>66736000</v>
      </c>
      <c r="J45">
        <v>7657494</v>
      </c>
      <c r="K45">
        <v>195211</v>
      </c>
      <c r="L45">
        <f t="shared" si="5"/>
        <v>208555</v>
      </c>
      <c r="M45">
        <f t="shared" si="0"/>
        <v>312.5074922081036</v>
      </c>
      <c r="N45">
        <v>44</v>
      </c>
      <c r="Q45" s="9">
        <f t="shared" si="7"/>
        <v>516.39596586137793</v>
      </c>
      <c r="R45">
        <f t="shared" si="6"/>
        <v>98395.341844117531</v>
      </c>
      <c r="AC45">
        <f t="shared" si="1"/>
        <v>1.0269676835956367</v>
      </c>
      <c r="AH45">
        <f t="shared" ca="1" si="2"/>
        <v>0.95584559045873507</v>
      </c>
      <c r="AI45">
        <f t="shared" ca="1" si="3"/>
        <v>4</v>
      </c>
    </row>
    <row r="46" spans="1:35" x14ac:dyDescent="0.25">
      <c r="A46" t="s">
        <v>11</v>
      </c>
      <c r="B46" t="s">
        <v>56</v>
      </c>
      <c r="C46">
        <v>333351</v>
      </c>
      <c r="D46">
        <v>87418</v>
      </c>
      <c r="E46">
        <v>30699</v>
      </c>
      <c r="F46">
        <v>7087</v>
      </c>
      <c r="G46">
        <v>382</v>
      </c>
      <c r="H46">
        <v>26</v>
      </c>
      <c r="I46">
        <v>66736000</v>
      </c>
      <c r="J46">
        <v>7860754</v>
      </c>
      <c r="K46">
        <v>203260</v>
      </c>
      <c r="L46">
        <f t="shared" si="5"/>
        <v>215234</v>
      </c>
      <c r="M46">
        <f t="shared" si="0"/>
        <v>322.51558379285541</v>
      </c>
      <c r="N46">
        <v>45</v>
      </c>
      <c r="Q46" s="9">
        <f t="shared" si="7"/>
        <v>530.32196887879081</v>
      </c>
      <c r="R46">
        <f t="shared" si="6"/>
        <v>98344.530414967157</v>
      </c>
      <c r="AC46">
        <f t="shared" si="1"/>
        <v>1.0269168716949195</v>
      </c>
      <c r="AH46">
        <f t="shared" ca="1" si="2"/>
        <v>0.68244568868195221</v>
      </c>
      <c r="AI46">
        <f t="shared" ca="1" si="3"/>
        <v>1</v>
      </c>
    </row>
    <row r="47" spans="1:35" x14ac:dyDescent="0.25">
      <c r="A47" t="s">
        <v>11</v>
      </c>
      <c r="B47" t="s">
        <v>57</v>
      </c>
      <c r="C47">
        <v>340473</v>
      </c>
      <c r="D47">
        <v>87661</v>
      </c>
      <c r="E47">
        <v>30716</v>
      </c>
      <c r="F47">
        <v>7122</v>
      </c>
      <c r="G47">
        <v>243</v>
      </c>
      <c r="H47">
        <v>17</v>
      </c>
      <c r="I47">
        <v>66736000</v>
      </c>
      <c r="J47">
        <v>8078364</v>
      </c>
      <c r="K47">
        <v>217610</v>
      </c>
      <c r="L47">
        <f t="shared" si="5"/>
        <v>222096</v>
      </c>
      <c r="M47">
        <f t="shared" si="0"/>
        <v>332.79789019419803</v>
      </c>
      <c r="N47">
        <v>46</v>
      </c>
      <c r="Q47" s="9">
        <f t="shared" si="7"/>
        <v>544.59657727209833</v>
      </c>
      <c r="R47">
        <f t="shared" si="6"/>
        <v>98292.375665939646</v>
      </c>
      <c r="AC47">
        <f t="shared" si="1"/>
        <v>1.0268647164618581</v>
      </c>
      <c r="AH47">
        <f t="shared" ca="1" si="2"/>
        <v>1.310810808978724E-2</v>
      </c>
      <c r="AI47">
        <f t="shared" ca="1" si="3"/>
        <v>0</v>
      </c>
    </row>
    <row r="48" spans="1:35" x14ac:dyDescent="0.25">
      <c r="A48" t="s">
        <v>11</v>
      </c>
      <c r="B48" t="s">
        <v>58</v>
      </c>
      <c r="C48">
        <v>349333</v>
      </c>
      <c r="D48">
        <v>87927</v>
      </c>
      <c r="E48">
        <v>30696</v>
      </c>
      <c r="F48">
        <v>8860</v>
      </c>
      <c r="G48">
        <v>266</v>
      </c>
      <c r="H48">
        <v>-20</v>
      </c>
      <c r="I48">
        <v>66736000</v>
      </c>
      <c r="J48">
        <v>8171587</v>
      </c>
      <c r="K48">
        <v>93223</v>
      </c>
      <c r="L48">
        <f t="shared" si="5"/>
        <v>230710</v>
      </c>
      <c r="M48">
        <f t="shared" si="0"/>
        <v>345.70546631503237</v>
      </c>
      <c r="N48">
        <v>47</v>
      </c>
      <c r="Q48" s="9">
        <f t="shared" si="7"/>
        <v>559.22700990661167</v>
      </c>
      <c r="R48">
        <f t="shared" si="6"/>
        <v>98238.845477785697</v>
      </c>
      <c r="AC48">
        <f t="shared" si="1"/>
        <v>1.0268111857769051</v>
      </c>
      <c r="AH48">
        <f t="shared" ca="1" si="2"/>
        <v>0.80751473121136907</v>
      </c>
      <c r="AI48">
        <f t="shared" ca="1" si="3"/>
        <v>2</v>
      </c>
    </row>
    <row r="49" spans="1:35" x14ac:dyDescent="0.25">
      <c r="A49" t="s">
        <v>11</v>
      </c>
      <c r="B49" t="s">
        <v>59</v>
      </c>
      <c r="C49">
        <v>357927</v>
      </c>
      <c r="D49">
        <v>87927</v>
      </c>
      <c r="E49">
        <v>30708</v>
      </c>
      <c r="F49">
        <v>8594</v>
      </c>
      <c r="G49">
        <v>0</v>
      </c>
      <c r="H49">
        <v>12</v>
      </c>
      <c r="I49">
        <v>66736000</v>
      </c>
      <c r="J49">
        <v>8200048</v>
      </c>
      <c r="K49">
        <v>28461</v>
      </c>
      <c r="L49">
        <f t="shared" si="5"/>
        <v>239292</v>
      </c>
      <c r="M49">
        <f t="shared" si="0"/>
        <v>358.56509230400383</v>
      </c>
      <c r="N49">
        <v>48</v>
      </c>
      <c r="Q49" s="9">
        <f t="shared" si="7"/>
        <v>574.220549160681</v>
      </c>
      <c r="R49">
        <f t="shared" si="6"/>
        <v>98183.907152109721</v>
      </c>
      <c r="AC49">
        <f t="shared" si="1"/>
        <v>1.0267562469413616</v>
      </c>
      <c r="AH49">
        <f t="shared" ca="1" si="2"/>
        <v>0.37416476106220009</v>
      </c>
      <c r="AI49">
        <f t="shared" ca="1" si="3"/>
        <v>0</v>
      </c>
    </row>
    <row r="50" spans="1:35" x14ac:dyDescent="0.25">
      <c r="A50" t="s">
        <v>11</v>
      </c>
      <c r="B50" t="s">
        <v>60</v>
      </c>
      <c r="C50">
        <v>364943</v>
      </c>
      <c r="D50">
        <v>87927</v>
      </c>
      <c r="E50">
        <v>30712</v>
      </c>
      <c r="F50">
        <v>7016</v>
      </c>
      <c r="G50">
        <v>0</v>
      </c>
      <c r="H50">
        <v>4</v>
      </c>
      <c r="I50">
        <v>66736000</v>
      </c>
      <c r="J50">
        <v>8444323</v>
      </c>
      <c r="K50">
        <v>244275</v>
      </c>
      <c r="L50">
        <f t="shared" si="5"/>
        <v>246304</v>
      </c>
      <c r="M50">
        <f t="shared" si="0"/>
        <v>369.07216494845363</v>
      </c>
      <c r="N50">
        <v>49</v>
      </c>
      <c r="Q50" s="9">
        <f t="shared" si="7"/>
        <v>589.58453597282846</v>
      </c>
      <c r="R50">
        <f t="shared" si="6"/>
        <v>98127.527411786097</v>
      </c>
      <c r="AC50">
        <f t="shared" si="1"/>
        <v>1.0266998666777931</v>
      </c>
      <c r="AH50">
        <f t="shared" ca="1" si="2"/>
        <v>0.78560945101212187</v>
      </c>
      <c r="AI50">
        <f t="shared" ca="1" si="3"/>
        <v>2</v>
      </c>
    </row>
    <row r="51" spans="1:35" x14ac:dyDescent="0.25">
      <c r="A51" t="s">
        <v>11</v>
      </c>
      <c r="B51" t="s">
        <v>61</v>
      </c>
      <c r="C51">
        <v>369209</v>
      </c>
      <c r="D51">
        <v>88484</v>
      </c>
      <c r="E51">
        <v>30735</v>
      </c>
      <c r="F51">
        <v>4266</v>
      </c>
      <c r="G51">
        <v>557</v>
      </c>
      <c r="H51">
        <v>23</v>
      </c>
      <c r="I51">
        <v>66736000</v>
      </c>
      <c r="J51">
        <v>8685624</v>
      </c>
      <c r="K51">
        <v>241301</v>
      </c>
      <c r="L51">
        <f t="shared" si="5"/>
        <v>249990</v>
      </c>
      <c r="M51">
        <f t="shared" si="0"/>
        <v>374.59542076240712</v>
      </c>
      <c r="N51">
        <v>50</v>
      </c>
      <c r="Q51" s="9">
        <f t="shared" si="7"/>
        <v>605.32636447859147</v>
      </c>
      <c r="R51">
        <f t="shared" si="6"/>
        <v>98069.672402139418</v>
      </c>
      <c r="AC51">
        <f t="shared" si="1"/>
        <v>1.02664201113121</v>
      </c>
      <c r="AH51">
        <f t="shared" ca="1" si="2"/>
        <v>0.10478906383897968</v>
      </c>
      <c r="AI51">
        <f t="shared" ca="1" si="3"/>
        <v>0</v>
      </c>
    </row>
    <row r="52" spans="1:35" x14ac:dyDescent="0.25">
      <c r="A52" t="s">
        <v>11</v>
      </c>
      <c r="B52" t="s">
        <v>62</v>
      </c>
      <c r="C52">
        <v>375947</v>
      </c>
      <c r="D52">
        <v>88876</v>
      </c>
      <c r="E52">
        <v>30773</v>
      </c>
      <c r="F52">
        <v>6738</v>
      </c>
      <c r="G52">
        <v>392</v>
      </c>
      <c r="H52">
        <v>38</v>
      </c>
      <c r="I52">
        <v>66736000</v>
      </c>
      <c r="J52">
        <v>8922987</v>
      </c>
      <c r="K52">
        <v>237363</v>
      </c>
      <c r="L52">
        <f t="shared" si="5"/>
        <v>256298</v>
      </c>
      <c r="M52">
        <f t="shared" si="0"/>
        <v>384.04759050587387</v>
      </c>
      <c r="N52">
        <v>51</v>
      </c>
      <c r="Q52" s="9">
        <f t="shared" si="7"/>
        <v>621.453476219045</v>
      </c>
      <c r="R52">
        <f t="shared" si="6"/>
        <v>98010.3076929362</v>
      </c>
      <c r="AC52">
        <f t="shared" si="1"/>
        <v>1.0265826458710594</v>
      </c>
      <c r="AH52">
        <f t="shared" ca="1" si="2"/>
        <v>0.34983463861270303</v>
      </c>
      <c r="AI52">
        <f t="shared" ca="1" si="3"/>
        <v>0</v>
      </c>
    </row>
    <row r="53" spans="1:35" x14ac:dyDescent="0.25">
      <c r="A53" t="s">
        <v>11</v>
      </c>
      <c r="B53" t="s">
        <v>63</v>
      </c>
      <c r="C53">
        <v>384546</v>
      </c>
      <c r="D53">
        <v>89242</v>
      </c>
      <c r="E53">
        <v>30805</v>
      </c>
      <c r="F53">
        <v>8599</v>
      </c>
      <c r="G53">
        <v>366</v>
      </c>
      <c r="H53">
        <v>32</v>
      </c>
      <c r="I53">
        <v>66736000</v>
      </c>
      <c r="J53">
        <v>9174231</v>
      </c>
      <c r="K53">
        <v>251244</v>
      </c>
      <c r="L53">
        <f t="shared" si="5"/>
        <v>264499</v>
      </c>
      <c r="M53">
        <f t="shared" si="0"/>
        <v>396.33631023735313</v>
      </c>
      <c r="N53">
        <v>52</v>
      </c>
      <c r="Q53" s="9">
        <f t="shared" si="7"/>
        <v>637.97335390271473</v>
      </c>
      <c r="R53">
        <f t="shared" si="6"/>
        <v>97949.398281236878</v>
      </c>
      <c r="AC53">
        <f t="shared" si="1"/>
        <v>1.0265217358940766</v>
      </c>
      <c r="AH53">
        <f t="shared" ca="1" si="2"/>
        <v>0.18225153541514938</v>
      </c>
      <c r="AI53">
        <f t="shared" ca="1" si="3"/>
        <v>0</v>
      </c>
    </row>
    <row r="54" spans="1:35" x14ac:dyDescent="0.25">
      <c r="A54" t="s">
        <v>11</v>
      </c>
      <c r="B54" t="s">
        <v>64</v>
      </c>
      <c r="C54">
        <v>394308</v>
      </c>
      <c r="D54">
        <v>89468</v>
      </c>
      <c r="E54">
        <v>30824</v>
      </c>
      <c r="F54">
        <v>9762</v>
      </c>
      <c r="G54">
        <v>226</v>
      </c>
      <c r="H54">
        <v>19</v>
      </c>
      <c r="I54">
        <v>66736000</v>
      </c>
      <c r="J54">
        <v>9434785</v>
      </c>
      <c r="K54">
        <v>260554</v>
      </c>
      <c r="L54">
        <f t="shared" si="5"/>
        <v>274016</v>
      </c>
      <c r="M54">
        <f t="shared" si="0"/>
        <v>410.59697914169266</v>
      </c>
      <c r="N54">
        <v>53</v>
      </c>
      <c r="Q54" s="9">
        <f t="shared" si="7"/>
        <v>654.8935147023808</v>
      </c>
      <c r="R54">
        <f t="shared" si="6"/>
        <v>97886.908595158442</v>
      </c>
      <c r="AC54">
        <f t="shared" si="1"/>
        <v>1.0264592456280486</v>
      </c>
      <c r="AH54">
        <f t="shared" ca="1" si="2"/>
        <v>0.69078690815449395</v>
      </c>
      <c r="AI54">
        <f t="shared" ca="1" si="3"/>
        <v>1</v>
      </c>
    </row>
    <row r="55" spans="1:35" x14ac:dyDescent="0.25">
      <c r="A55" t="s">
        <v>11</v>
      </c>
      <c r="B55" t="s">
        <v>65</v>
      </c>
      <c r="C55">
        <v>403837</v>
      </c>
      <c r="D55">
        <v>89890</v>
      </c>
      <c r="E55">
        <v>30906</v>
      </c>
      <c r="F55">
        <v>9529</v>
      </c>
      <c r="G55">
        <v>422</v>
      </c>
      <c r="H55">
        <v>82</v>
      </c>
      <c r="I55">
        <v>66736000</v>
      </c>
      <c r="J55">
        <v>9536725</v>
      </c>
      <c r="K55">
        <v>101940</v>
      </c>
      <c r="L55">
        <f t="shared" si="5"/>
        <v>283041</v>
      </c>
      <c r="M55">
        <f t="shared" si="0"/>
        <v>424.12041476864061</v>
      </c>
      <c r="N55">
        <v>54</v>
      </c>
      <c r="Q55" s="9">
        <f t="shared" si="7"/>
        <v>672.22150306810715</v>
      </c>
      <c r="R55">
        <f t="shared" si="6"/>
        <v>97822.802498599689</v>
      </c>
      <c r="AC55">
        <f t="shared" si="1"/>
        <v>1.0263951389365387</v>
      </c>
      <c r="AH55">
        <f t="shared" ca="1" si="2"/>
        <v>0.97111417968612312</v>
      </c>
      <c r="AI55">
        <f t="shared" ca="1" si="3"/>
        <v>5</v>
      </c>
    </row>
    <row r="56" spans="1:35" x14ac:dyDescent="0.25">
      <c r="A56" t="s">
        <v>11</v>
      </c>
      <c r="B56" t="s">
        <v>66</v>
      </c>
      <c r="C56">
        <v>415174</v>
      </c>
      <c r="D56">
        <v>90445</v>
      </c>
      <c r="E56">
        <v>30924</v>
      </c>
      <c r="F56">
        <v>11337</v>
      </c>
      <c r="G56">
        <v>555</v>
      </c>
      <c r="H56">
        <v>18</v>
      </c>
      <c r="I56">
        <v>66736000</v>
      </c>
      <c r="J56">
        <v>9565865</v>
      </c>
      <c r="K56">
        <v>29140</v>
      </c>
      <c r="L56">
        <f t="shared" si="5"/>
        <v>293805</v>
      </c>
      <c r="M56">
        <f t="shared" si="0"/>
        <v>440.24964037401105</v>
      </c>
      <c r="N56">
        <v>55</v>
      </c>
      <c r="Q56" s="9">
        <f t="shared" si="7"/>
        <v>689.96488303771866</v>
      </c>
      <c r="R56">
        <f t="shared" si="6"/>
        <v>97757.04329698236</v>
      </c>
      <c r="AC56">
        <f t="shared" si="1"/>
        <v>1.0263293791246284</v>
      </c>
      <c r="AH56">
        <f t="shared" ca="1" si="2"/>
        <v>0.15479335326072963</v>
      </c>
      <c r="AI56">
        <f t="shared" ca="1" si="3"/>
        <v>0</v>
      </c>
    </row>
    <row r="57" spans="1:35" x14ac:dyDescent="0.25">
      <c r="A57" t="s">
        <v>11</v>
      </c>
      <c r="B57" t="s">
        <v>67</v>
      </c>
      <c r="C57">
        <v>421519</v>
      </c>
      <c r="D57">
        <v>90445</v>
      </c>
      <c r="E57">
        <v>30929</v>
      </c>
      <c r="F57">
        <v>6345</v>
      </c>
      <c r="G57">
        <v>0</v>
      </c>
      <c r="H57">
        <v>5</v>
      </c>
      <c r="I57">
        <v>66736000</v>
      </c>
      <c r="J57">
        <v>9841322</v>
      </c>
      <c r="K57">
        <v>275457</v>
      </c>
      <c r="L57">
        <f t="shared" si="5"/>
        <v>300145</v>
      </c>
      <c r="M57">
        <f t="shared" si="0"/>
        <v>449.74976024934068</v>
      </c>
      <c r="N57">
        <v>56</v>
      </c>
      <c r="Q57" s="9">
        <f t="shared" si="7"/>
        <v>708.13123002589862</v>
      </c>
      <c r="R57">
        <f t="shared" si="6"/>
        <v>97689.59374406292</v>
      </c>
      <c r="AC57">
        <f t="shared" si="1"/>
        <v>1.0262619289457282</v>
      </c>
      <c r="AH57">
        <f t="shared" ca="1" si="2"/>
        <v>0.50464624836654515</v>
      </c>
      <c r="AI57">
        <f t="shared" ca="1" si="3"/>
        <v>1</v>
      </c>
    </row>
    <row r="58" spans="1:35" x14ac:dyDescent="0.25">
      <c r="A58" t="s">
        <v>11</v>
      </c>
      <c r="B58" t="s">
        <v>68</v>
      </c>
      <c r="C58">
        <v>427839</v>
      </c>
      <c r="D58">
        <v>90432</v>
      </c>
      <c r="E58">
        <v>30963</v>
      </c>
      <c r="F58">
        <v>6320</v>
      </c>
      <c r="G58">
        <v>-13</v>
      </c>
      <c r="H58">
        <v>34</v>
      </c>
      <c r="I58">
        <v>66736000</v>
      </c>
      <c r="J58">
        <v>10107260</v>
      </c>
      <c r="K58">
        <v>265938</v>
      </c>
      <c r="L58">
        <f t="shared" si="5"/>
        <v>306444</v>
      </c>
      <c r="M58">
        <f t="shared" si="0"/>
        <v>459.18844401822105</v>
      </c>
      <c r="N58">
        <v>57</v>
      </c>
      <c r="Q58" s="9">
        <f t="shared" si="7"/>
        <v>726.72812207308993</v>
      </c>
      <c r="R58">
        <f t="shared" si="6"/>
        <v>97620.416049871026</v>
      </c>
      <c r="AC58">
        <f t="shared" si="1"/>
        <v>1.0261927506095172</v>
      </c>
      <c r="AH58">
        <f t="shared" ca="1" si="2"/>
        <v>0.41200814376294959</v>
      </c>
      <c r="AI58">
        <f t="shared" ca="1" si="3"/>
        <v>0</v>
      </c>
    </row>
    <row r="59" spans="1:35" x14ac:dyDescent="0.25">
      <c r="A59" t="s">
        <v>11</v>
      </c>
      <c r="B59" t="s">
        <v>69</v>
      </c>
      <c r="C59">
        <v>435665</v>
      </c>
      <c r="D59">
        <v>90816</v>
      </c>
      <c r="E59">
        <v>31013</v>
      </c>
      <c r="F59">
        <v>7826</v>
      </c>
      <c r="G59">
        <v>384</v>
      </c>
      <c r="H59">
        <v>50</v>
      </c>
      <c r="I59">
        <v>66736000</v>
      </c>
      <c r="J59">
        <v>10354439</v>
      </c>
      <c r="K59">
        <v>247179</v>
      </c>
      <c r="L59">
        <f t="shared" si="5"/>
        <v>313836</v>
      </c>
      <c r="M59">
        <f t="shared" si="0"/>
        <v>470.2649244785423</v>
      </c>
      <c r="N59">
        <v>58</v>
      </c>
      <c r="Q59" s="9">
        <f t="shared" si="7"/>
        <v>745.76313053547312</v>
      </c>
      <c r="R59">
        <f t="shared" si="6"/>
        <v>97549.471889831999</v>
      </c>
      <c r="AC59">
        <f t="shared" si="1"/>
        <v>1.0261218057910648</v>
      </c>
      <c r="AH59">
        <f t="shared" ca="1" si="2"/>
        <v>0.43624108913068538</v>
      </c>
      <c r="AI59">
        <f t="shared" ca="1" si="3"/>
        <v>0</v>
      </c>
    </row>
    <row r="60" spans="1:35" x14ac:dyDescent="0.25">
      <c r="A60" t="s">
        <v>11</v>
      </c>
      <c r="B60" t="s">
        <v>70</v>
      </c>
      <c r="C60">
        <v>445932</v>
      </c>
      <c r="D60">
        <v>91293</v>
      </c>
      <c r="E60">
        <v>31061</v>
      </c>
      <c r="F60">
        <v>10267</v>
      </c>
      <c r="G60">
        <v>477</v>
      </c>
      <c r="H60">
        <v>48</v>
      </c>
      <c r="I60">
        <v>66736000</v>
      </c>
      <c r="J60">
        <v>10598573</v>
      </c>
      <c r="K60">
        <v>244134</v>
      </c>
      <c r="L60">
        <f t="shared" si="5"/>
        <v>323578</v>
      </c>
      <c r="M60">
        <f t="shared" si="0"/>
        <v>484.86274274754254</v>
      </c>
      <c r="N60">
        <v>59</v>
      </c>
      <c r="Q60" s="9">
        <f t="shared" si="7"/>
        <v>765.24381019745726</v>
      </c>
      <c r="R60">
        <f t="shared" si="6"/>
        <v>97476.722415131764</v>
      </c>
      <c r="AC60">
        <f t="shared" si="1"/>
        <v>1.0260490556411967</v>
      </c>
      <c r="AH60">
        <f t="shared" ca="1" si="2"/>
        <v>0.28193013429237201</v>
      </c>
      <c r="AI60">
        <f t="shared" ca="1" si="3"/>
        <v>0</v>
      </c>
    </row>
    <row r="61" spans="1:35" x14ac:dyDescent="0.25">
      <c r="A61" t="s">
        <v>11</v>
      </c>
      <c r="B61" t="s">
        <v>71</v>
      </c>
      <c r="C61">
        <v>456171</v>
      </c>
      <c r="D61">
        <v>91765</v>
      </c>
      <c r="E61">
        <v>31108</v>
      </c>
      <c r="F61">
        <v>10239</v>
      </c>
      <c r="G61">
        <v>472</v>
      </c>
      <c r="H61">
        <v>47</v>
      </c>
      <c r="I61">
        <v>66736000</v>
      </c>
      <c r="J61">
        <v>10843030</v>
      </c>
      <c r="K61">
        <v>244457</v>
      </c>
      <c r="L61">
        <f t="shared" si="5"/>
        <v>333298</v>
      </c>
      <c r="M61">
        <f t="shared" si="0"/>
        <v>499.42759530088711</v>
      </c>
      <c r="N61">
        <v>60</v>
      </c>
      <c r="Q61" s="9">
        <f t="shared" si="7"/>
        <v>785.17768878837228</v>
      </c>
      <c r="R61">
        <f t="shared" si="6"/>
        <v>97402.128264383893</v>
      </c>
      <c r="AC61">
        <f t="shared" si="1"/>
        <v>1.0259744607981611</v>
      </c>
      <c r="AH61">
        <f t="shared" ca="1" si="2"/>
        <v>0.10692698721084926</v>
      </c>
      <c r="AI61">
        <f t="shared" ca="1" si="3"/>
        <v>0</v>
      </c>
    </row>
    <row r="62" spans="1:35" x14ac:dyDescent="0.25">
      <c r="A62" t="s">
        <v>11</v>
      </c>
      <c r="B62" t="s">
        <v>72</v>
      </c>
      <c r="C62">
        <v>469404</v>
      </c>
      <c r="D62">
        <v>92700</v>
      </c>
      <c r="E62">
        <v>31262</v>
      </c>
      <c r="F62">
        <v>13233</v>
      </c>
      <c r="G62">
        <v>935</v>
      </c>
      <c r="H62">
        <v>154</v>
      </c>
      <c r="I62">
        <v>66736000</v>
      </c>
      <c r="J62">
        <v>10937938</v>
      </c>
      <c r="K62">
        <v>94908</v>
      </c>
      <c r="L62">
        <f t="shared" si="5"/>
        <v>345442</v>
      </c>
      <c r="M62">
        <f t="shared" si="0"/>
        <v>517.62467034284339</v>
      </c>
      <c r="N62">
        <v>61</v>
      </c>
      <c r="Q62" s="9">
        <f t="shared" si="7"/>
        <v>805.57225588539666</v>
      </c>
      <c r="R62">
        <f t="shared" si="6"/>
        <v>97325.649576659125</v>
      </c>
      <c r="AC62">
        <f t="shared" si="1"/>
        <v>1.0258979814006588</v>
      </c>
      <c r="AH62">
        <f t="shared" ca="1" si="2"/>
        <v>0.60950798083446955</v>
      </c>
      <c r="AI62">
        <f t="shared" ca="1" si="3"/>
        <v>1</v>
      </c>
    </row>
    <row r="63" spans="1:35" x14ac:dyDescent="0.25">
      <c r="A63" t="s">
        <v>11</v>
      </c>
      <c r="B63" t="s">
        <v>73</v>
      </c>
      <c r="C63">
        <v>482964</v>
      </c>
      <c r="D63">
        <v>93586</v>
      </c>
      <c r="E63">
        <v>31287</v>
      </c>
      <c r="F63">
        <v>13560</v>
      </c>
      <c r="G63">
        <v>886</v>
      </c>
      <c r="H63">
        <v>25</v>
      </c>
      <c r="I63">
        <v>66736000</v>
      </c>
      <c r="J63">
        <v>10967771</v>
      </c>
      <c r="K63">
        <v>29833</v>
      </c>
      <c r="L63">
        <f t="shared" si="5"/>
        <v>358091</v>
      </c>
      <c r="M63">
        <f t="shared" si="0"/>
        <v>536.57845840326058</v>
      </c>
      <c r="N63">
        <v>62</v>
      </c>
      <c r="Q63" s="9">
        <f t="shared" si="7"/>
        <v>826.43495118520343</v>
      </c>
      <c r="R63">
        <f t="shared" si="6"/>
        <v>97247.246005938927</v>
      </c>
      <c r="AC63">
        <f t="shared" si="1"/>
        <v>1.0258195771022964</v>
      </c>
      <c r="AH63">
        <f t="shared" ca="1" si="2"/>
        <v>0.71752628709629762</v>
      </c>
      <c r="AI63">
        <f t="shared" ca="1" si="3"/>
        <v>1</v>
      </c>
    </row>
    <row r="64" spans="1:35" x14ac:dyDescent="0.25">
      <c r="A64" t="s">
        <v>11</v>
      </c>
      <c r="B64" t="s">
        <v>74</v>
      </c>
      <c r="C64">
        <v>493500</v>
      </c>
      <c r="D64">
        <v>93586</v>
      </c>
      <c r="E64">
        <v>31298</v>
      </c>
      <c r="F64">
        <v>10536</v>
      </c>
      <c r="G64">
        <v>0</v>
      </c>
      <c r="H64">
        <v>11</v>
      </c>
      <c r="I64">
        <v>66736000</v>
      </c>
      <c r="J64">
        <v>11210824</v>
      </c>
      <c r="K64">
        <v>243053</v>
      </c>
      <c r="L64">
        <f t="shared" si="5"/>
        <v>368616</v>
      </c>
      <c r="M64">
        <f t="shared" si="0"/>
        <v>552.34955646128026</v>
      </c>
      <c r="N64">
        <v>63</v>
      </c>
      <c r="Q64" s="9">
        <f t="shared" si="7"/>
        <v>847.77315212736232</v>
      </c>
      <c r="R64">
        <f t="shared" si="6"/>
        <v>97166.876737054976</v>
      </c>
      <c r="AC64">
        <f t="shared" si="1"/>
        <v>1.0257392070875275</v>
      </c>
      <c r="AH64">
        <f t="shared" ca="1" si="2"/>
        <v>0.46175898148823147</v>
      </c>
      <c r="AI64">
        <f t="shared" ca="1" si="3"/>
        <v>0</v>
      </c>
    </row>
    <row r="65" spans="1:35" x14ac:dyDescent="0.25">
      <c r="A65" t="s">
        <v>11</v>
      </c>
      <c r="B65" t="s">
        <v>75</v>
      </c>
      <c r="C65">
        <v>499039</v>
      </c>
      <c r="D65">
        <v>94289</v>
      </c>
      <c r="E65">
        <v>31351</v>
      </c>
      <c r="F65">
        <v>5539</v>
      </c>
      <c r="G65">
        <v>703</v>
      </c>
      <c r="H65">
        <v>53</v>
      </c>
      <c r="I65">
        <v>66736000</v>
      </c>
      <c r="J65">
        <v>11429938</v>
      </c>
      <c r="K65">
        <v>219114</v>
      </c>
      <c r="L65">
        <f t="shared" si="5"/>
        <v>373399</v>
      </c>
      <c r="M65">
        <f t="shared" si="0"/>
        <v>559.51660273315747</v>
      </c>
      <c r="N65">
        <v>64</v>
      </c>
      <c r="Q65" s="9">
        <f t="shared" si="7"/>
        <v>869.59416085321448</v>
      </c>
      <c r="R65">
        <f t="shared" si="6"/>
        <v>97084.500503177173</v>
      </c>
      <c r="AC65">
        <f t="shared" si="1"/>
        <v>1.0256568300891387</v>
      </c>
      <c r="AH65">
        <f t="shared" ca="1" si="2"/>
        <v>0.41226394123854881</v>
      </c>
      <c r="AI65">
        <f t="shared" ca="1" si="3"/>
        <v>0</v>
      </c>
    </row>
    <row r="66" spans="1:35" x14ac:dyDescent="0.25">
      <c r="A66" t="s">
        <v>11</v>
      </c>
      <c r="B66" t="s">
        <v>76</v>
      </c>
      <c r="C66">
        <v>509123</v>
      </c>
      <c r="D66">
        <v>94961</v>
      </c>
      <c r="E66">
        <v>31430</v>
      </c>
      <c r="F66">
        <v>10084</v>
      </c>
      <c r="G66">
        <v>672</v>
      </c>
      <c r="H66">
        <v>79</v>
      </c>
      <c r="I66">
        <v>66736000</v>
      </c>
      <c r="J66">
        <v>11632489</v>
      </c>
      <c r="K66">
        <v>202551</v>
      </c>
      <c r="L66">
        <f t="shared" si="5"/>
        <v>382732</v>
      </c>
      <c r="M66">
        <f t="shared" si="0"/>
        <v>573.5015583792856</v>
      </c>
      <c r="N66">
        <v>65</v>
      </c>
      <c r="Q66" s="9">
        <f t="shared" si="7"/>
        <v>891.90519048473254</v>
      </c>
      <c r="R66">
        <f t="shared" si="6"/>
        <v>97000.075604913291</v>
      </c>
      <c r="AC66">
        <f t="shared" si="1"/>
        <v>1.0255724044073504</v>
      </c>
      <c r="AH66">
        <f t="shared" ca="1" si="2"/>
        <v>0.54276870891777418</v>
      </c>
      <c r="AI66">
        <f t="shared" ca="1" si="3"/>
        <v>1</v>
      </c>
    </row>
    <row r="67" spans="1:35" x14ac:dyDescent="0.25">
      <c r="A67" t="s">
        <v>11</v>
      </c>
      <c r="B67" t="s">
        <v>77</v>
      </c>
      <c r="C67">
        <v>522355</v>
      </c>
      <c r="D67">
        <v>96498</v>
      </c>
      <c r="E67">
        <v>31476</v>
      </c>
      <c r="F67">
        <v>13232</v>
      </c>
      <c r="G67">
        <v>1537</v>
      </c>
      <c r="H67">
        <v>46</v>
      </c>
      <c r="I67">
        <v>66736000</v>
      </c>
      <c r="J67">
        <v>11835916</v>
      </c>
      <c r="K67">
        <v>203427</v>
      </c>
      <c r="L67">
        <f t="shared" si="5"/>
        <v>394381</v>
      </c>
      <c r="M67">
        <f t="shared" ref="M67:M130" si="8">L67*$P$3/I67</f>
        <v>590.95690481898828</v>
      </c>
      <c r="N67">
        <v>66</v>
      </c>
      <c r="Q67" s="9">
        <f t="shared" si="7"/>
        <v>914.71335070882299</v>
      </c>
      <c r="R67">
        <f t="shared" si="6"/>
        <v>96913.559931083146</v>
      </c>
      <c r="AC67">
        <f t="shared" ref="AC67:AC130" si="9">Q68/Q67</f>
        <v>1.0254858879305921</v>
      </c>
      <c r="AH67">
        <f t="shared" ref="AH67:AH130" ca="1" si="10">RAND()</f>
        <v>0.73654939700662581</v>
      </c>
      <c r="AI67">
        <f t="shared" ref="AI67:AI130" ca="1" si="11">INT(LN(1-AH67)/LN(1-$AD$6))</f>
        <v>1</v>
      </c>
    </row>
    <row r="68" spans="1:35" x14ac:dyDescent="0.25">
      <c r="A68" t="s">
        <v>11</v>
      </c>
      <c r="B68" t="s">
        <v>78</v>
      </c>
      <c r="C68">
        <v>538264</v>
      </c>
      <c r="D68">
        <v>95980</v>
      </c>
      <c r="E68">
        <v>31524</v>
      </c>
      <c r="F68">
        <v>15909</v>
      </c>
      <c r="G68">
        <v>-518</v>
      </c>
      <c r="H68">
        <v>48</v>
      </c>
      <c r="I68">
        <v>66736000</v>
      </c>
      <c r="J68">
        <v>12045651</v>
      </c>
      <c r="K68">
        <v>209735</v>
      </c>
      <c r="L68">
        <f t="shared" ref="L68:L131" si="12">C68-D68-E68</f>
        <v>410760</v>
      </c>
      <c r="M68">
        <f t="shared" si="8"/>
        <v>615.49988012467031</v>
      </c>
      <c r="N68">
        <v>67</v>
      </c>
      <c r="Q68" s="9">
        <f t="shared" si="7"/>
        <v>938.02563265360448</v>
      </c>
      <c r="R68">
        <f t="shared" ref="R68:R81" si="13">R67*(1-Q67*$O$5/100000)</f>
        <v>96824.910981230598</v>
      </c>
      <c r="AC68">
        <f t="shared" si="9"/>
        <v>1.025397238158013</v>
      </c>
      <c r="AH68">
        <f t="shared" ca="1" si="10"/>
        <v>3.9710166554149273E-2</v>
      </c>
      <c r="AI68">
        <f t="shared" ca="1" si="11"/>
        <v>0</v>
      </c>
    </row>
    <row r="69" spans="1:35" x14ac:dyDescent="0.25">
      <c r="A69" t="s">
        <v>11</v>
      </c>
      <c r="B69" t="s">
        <v>79</v>
      </c>
      <c r="C69">
        <v>554368</v>
      </c>
      <c r="D69">
        <v>96909</v>
      </c>
      <c r="E69">
        <v>31675</v>
      </c>
      <c r="F69">
        <v>16104</v>
      </c>
      <c r="G69">
        <v>929</v>
      </c>
      <c r="H69">
        <v>151</v>
      </c>
      <c r="I69">
        <v>66736000</v>
      </c>
      <c r="J69">
        <v>12130532</v>
      </c>
      <c r="K69">
        <v>84881</v>
      </c>
      <c r="L69">
        <f t="shared" si="12"/>
        <v>425784</v>
      </c>
      <c r="M69">
        <f t="shared" si="8"/>
        <v>638.01246703428433</v>
      </c>
      <c r="N69">
        <v>68</v>
      </c>
      <c r="Q69" s="9">
        <f t="shared" ref="Q69:Q81" si="14">Q68*(1+R68*$O$5/100000-1/14)</f>
        <v>961.84889304442891</v>
      </c>
      <c r="R69">
        <f t="shared" si="13"/>
        <v>96734.085889935945</v>
      </c>
      <c r="AC69">
        <f t="shared" si="9"/>
        <v>1.0253064122237958</v>
      </c>
      <c r="AH69">
        <f t="shared" ca="1" si="10"/>
        <v>0.40135611734235366</v>
      </c>
      <c r="AI69">
        <f t="shared" ca="1" si="11"/>
        <v>0</v>
      </c>
    </row>
    <row r="70" spans="1:35" x14ac:dyDescent="0.25">
      <c r="A70" t="s">
        <v>11</v>
      </c>
      <c r="B70" t="s">
        <v>80</v>
      </c>
      <c r="C70">
        <v>568588</v>
      </c>
      <c r="D70">
        <v>96937</v>
      </c>
      <c r="E70">
        <v>31714</v>
      </c>
      <c r="F70">
        <v>14220</v>
      </c>
      <c r="G70">
        <v>28</v>
      </c>
      <c r="H70">
        <v>39</v>
      </c>
      <c r="I70">
        <v>66736000</v>
      </c>
      <c r="J70">
        <v>12153871</v>
      </c>
      <c r="K70">
        <v>23339</v>
      </c>
      <c r="L70">
        <f t="shared" si="12"/>
        <v>439937</v>
      </c>
      <c r="M70">
        <f t="shared" si="8"/>
        <v>659.21991129225603</v>
      </c>
      <c r="N70">
        <v>69</v>
      </c>
      <c r="Q70" s="9">
        <f t="shared" si="14"/>
        <v>986.18983762881294</v>
      </c>
      <c r="R70">
        <f t="shared" si="13"/>
        <v>96641.041452991252</v>
      </c>
      <c r="AC70">
        <f t="shared" si="9"/>
        <v>1.0252133669233312</v>
      </c>
      <c r="AH70">
        <f t="shared" ca="1" si="10"/>
        <v>0.18143480390653699</v>
      </c>
      <c r="AI70">
        <f t="shared" ca="1" si="11"/>
        <v>0</v>
      </c>
    </row>
    <row r="71" spans="1:35" x14ac:dyDescent="0.25">
      <c r="A71" t="s">
        <v>11</v>
      </c>
      <c r="B71" t="s">
        <v>81</v>
      </c>
      <c r="C71">
        <v>579223</v>
      </c>
      <c r="D71">
        <v>96937</v>
      </c>
      <c r="E71">
        <v>31741</v>
      </c>
      <c r="F71">
        <v>10635</v>
      </c>
      <c r="G71">
        <v>0</v>
      </c>
      <c r="H71">
        <v>27</v>
      </c>
      <c r="I71">
        <v>66736000</v>
      </c>
      <c r="J71">
        <v>12372474</v>
      </c>
      <c r="K71">
        <v>218603</v>
      </c>
      <c r="L71">
        <f t="shared" si="12"/>
        <v>450545</v>
      </c>
      <c r="M71">
        <f t="shared" si="8"/>
        <v>675.11538000479504</v>
      </c>
      <c r="N71">
        <v>70</v>
      </c>
      <c r="Q71" s="9">
        <f t="shared" si="14"/>
        <v>1011.0550038610086</v>
      </c>
      <c r="R71">
        <f t="shared" si="13"/>
        <v>96545.734155499857</v>
      </c>
      <c r="AC71">
        <f t="shared" si="9"/>
        <v>1.0251180587413191</v>
      </c>
      <c r="AH71">
        <f t="shared" ca="1" si="10"/>
        <v>0.4185805718630794</v>
      </c>
      <c r="AI71">
        <f t="shared" ca="1" si="11"/>
        <v>0</v>
      </c>
    </row>
    <row r="72" spans="1:35" x14ac:dyDescent="0.25">
      <c r="A72" t="s">
        <v>11</v>
      </c>
      <c r="B72" t="s">
        <v>82</v>
      </c>
      <c r="C72">
        <v>583522</v>
      </c>
      <c r="D72">
        <v>97127</v>
      </c>
      <c r="E72">
        <v>31825</v>
      </c>
      <c r="F72">
        <v>4299</v>
      </c>
      <c r="G72">
        <v>190</v>
      </c>
      <c r="H72">
        <v>84</v>
      </c>
      <c r="I72">
        <v>66736000</v>
      </c>
      <c r="J72">
        <v>12568423</v>
      </c>
      <c r="K72">
        <v>195949</v>
      </c>
      <c r="L72">
        <f t="shared" si="12"/>
        <v>454570</v>
      </c>
      <c r="M72">
        <f t="shared" si="8"/>
        <v>681.14660752817065</v>
      </c>
      <c r="N72">
        <v>71</v>
      </c>
      <c r="Q72" s="9">
        <f t="shared" si="14"/>
        <v>1036.4507428386939</v>
      </c>
      <c r="R72">
        <f t="shared" si="13"/>
        <v>96448.120201960672</v>
      </c>
      <c r="AC72">
        <f t="shared" si="9"/>
        <v>1.0250204438818515</v>
      </c>
      <c r="AH72">
        <f t="shared" ca="1" si="10"/>
        <v>0.88370679219312653</v>
      </c>
      <c r="AI72">
        <f t="shared" ca="1" si="11"/>
        <v>3</v>
      </c>
    </row>
    <row r="73" spans="1:35" x14ac:dyDescent="0.25">
      <c r="A73" t="s">
        <v>11</v>
      </c>
      <c r="B73" t="s">
        <v>83</v>
      </c>
      <c r="C73">
        <v>591527</v>
      </c>
      <c r="D73">
        <v>98088</v>
      </c>
      <c r="E73">
        <v>31898</v>
      </c>
      <c r="F73">
        <v>8005</v>
      </c>
      <c r="G73">
        <v>961</v>
      </c>
      <c r="H73">
        <v>73</v>
      </c>
      <c r="I73">
        <v>66736000</v>
      </c>
      <c r="J73">
        <v>12756235</v>
      </c>
      <c r="K73">
        <v>187812</v>
      </c>
      <c r="L73">
        <f t="shared" si="12"/>
        <v>461541</v>
      </c>
      <c r="M73">
        <f t="shared" si="8"/>
        <v>691.59224406617113</v>
      </c>
      <c r="N73">
        <v>72</v>
      </c>
      <c r="Q73" s="9">
        <f t="shared" si="14"/>
        <v>1062.3832004861929</v>
      </c>
      <c r="R73">
        <f t="shared" si="13"/>
        <v>96348.155548396127</v>
      </c>
      <c r="AC73">
        <f t="shared" si="9"/>
        <v>1.0249204783005426</v>
      </c>
      <c r="AH73">
        <f t="shared" ca="1" si="10"/>
        <v>0.15342799422895825</v>
      </c>
      <c r="AI73">
        <f t="shared" ca="1" si="11"/>
        <v>0</v>
      </c>
    </row>
    <row r="74" spans="1:35" x14ac:dyDescent="0.25">
      <c r="A74" t="s">
        <v>11</v>
      </c>
      <c r="B74" t="s">
        <v>84</v>
      </c>
      <c r="C74">
        <v>605893</v>
      </c>
      <c r="D74">
        <v>98632</v>
      </c>
      <c r="E74">
        <v>31978</v>
      </c>
      <c r="F74">
        <v>14366</v>
      </c>
      <c r="G74">
        <v>544</v>
      </c>
      <c r="H74">
        <v>80</v>
      </c>
      <c r="I74">
        <v>66736000</v>
      </c>
      <c r="J74">
        <v>12948003</v>
      </c>
      <c r="K74">
        <v>191768</v>
      </c>
      <c r="L74">
        <f t="shared" si="12"/>
        <v>475283</v>
      </c>
      <c r="M74">
        <f t="shared" si="8"/>
        <v>712.18382881802927</v>
      </c>
      <c r="N74">
        <v>73</v>
      </c>
      <c r="Q74" s="9">
        <f t="shared" si="14"/>
        <v>1088.85829798077</v>
      </c>
      <c r="R74">
        <f t="shared" si="13"/>
        <v>96245.795936581111</v>
      </c>
      <c r="AC74">
        <f t="shared" si="9"/>
        <v>1.0248181177387563</v>
      </c>
      <c r="AH74">
        <f t="shared" ca="1" si="10"/>
        <v>0.44524054781938915</v>
      </c>
      <c r="AI74">
        <f t="shared" ca="1" si="11"/>
        <v>0</v>
      </c>
    </row>
    <row r="75" spans="1:35" x14ac:dyDescent="0.25">
      <c r="A75" t="s">
        <v>11</v>
      </c>
      <c r="B75" t="s">
        <v>85</v>
      </c>
      <c r="C75">
        <v>618918</v>
      </c>
      <c r="D75">
        <v>99154</v>
      </c>
      <c r="E75">
        <v>32035</v>
      </c>
      <c r="F75">
        <v>13025</v>
      </c>
      <c r="G75">
        <v>522</v>
      </c>
      <c r="H75">
        <v>57</v>
      </c>
      <c r="I75">
        <v>66736000</v>
      </c>
      <c r="J75">
        <v>13153976</v>
      </c>
      <c r="K75">
        <v>205973</v>
      </c>
      <c r="L75">
        <f t="shared" si="12"/>
        <v>487729</v>
      </c>
      <c r="M75">
        <f t="shared" si="8"/>
        <v>730.83343322944143</v>
      </c>
      <c r="N75">
        <v>74</v>
      </c>
      <c r="Q75" s="9">
        <f t="shared" si="14"/>
        <v>1115.8817114208784</v>
      </c>
      <c r="R75">
        <f t="shared" si="13"/>
        <v>96140.996930428097</v>
      </c>
      <c r="AC75">
        <f>Q76/Q75</f>
        <v>1.0247133177599925</v>
      </c>
      <c r="AH75">
        <f t="shared" ca="1" si="10"/>
        <v>1.3083507423126917E-2</v>
      </c>
      <c r="AI75">
        <f t="shared" ca="1" si="11"/>
        <v>0</v>
      </c>
    </row>
    <row r="76" spans="1:35" x14ac:dyDescent="0.25">
      <c r="A76" t="s">
        <v>11</v>
      </c>
      <c r="B76" t="s">
        <v>86</v>
      </c>
      <c r="C76">
        <v>631354</v>
      </c>
      <c r="D76">
        <v>100253</v>
      </c>
      <c r="E76">
        <v>32171</v>
      </c>
      <c r="F76">
        <v>12436</v>
      </c>
      <c r="G76">
        <v>1099</v>
      </c>
      <c r="H76">
        <v>136</v>
      </c>
      <c r="I76">
        <v>66736000</v>
      </c>
      <c r="J76">
        <v>13243104</v>
      </c>
      <c r="K76">
        <v>89128</v>
      </c>
      <c r="L76">
        <f t="shared" si="12"/>
        <v>498930</v>
      </c>
      <c r="M76">
        <f t="shared" si="8"/>
        <v>747.61747782306406</v>
      </c>
      <c r="N76">
        <v>75</v>
      </c>
      <c r="Q76" s="9">
        <f t="shared" si="14"/>
        <v>1143.4588507377869</v>
      </c>
      <c r="R76">
        <f t="shared" si="13"/>
        <v>96033.713954581122</v>
      </c>
      <c r="AC76">
        <f t="shared" si="9"/>
        <v>1.0246060337884817</v>
      </c>
      <c r="AH76">
        <f t="shared" ca="1" si="10"/>
        <v>0.56649609279800472</v>
      </c>
      <c r="AI76">
        <f t="shared" ca="1" si="11"/>
        <v>1</v>
      </c>
    </row>
    <row r="77" spans="1:35" x14ac:dyDescent="0.25">
      <c r="A77" t="s">
        <v>11</v>
      </c>
      <c r="B77" t="s">
        <v>87</v>
      </c>
      <c r="C77">
        <v>647868</v>
      </c>
      <c r="D77">
        <v>100281</v>
      </c>
      <c r="E77">
        <v>32196</v>
      </c>
      <c r="F77">
        <v>16514</v>
      </c>
      <c r="G77">
        <v>28</v>
      </c>
      <c r="H77">
        <v>25</v>
      </c>
      <c r="I77">
        <v>66736000</v>
      </c>
      <c r="J77">
        <v>13268201</v>
      </c>
      <c r="K77">
        <v>25097</v>
      </c>
      <c r="L77">
        <f t="shared" si="12"/>
        <v>515391</v>
      </c>
      <c r="M77">
        <f t="shared" si="8"/>
        <v>772.28332534164474</v>
      </c>
      <c r="N77">
        <v>76</v>
      </c>
      <c r="Q77" s="9">
        <f t="shared" si="14"/>
        <v>1171.5948378547794</v>
      </c>
      <c r="R77">
        <f t="shared" si="13"/>
        <v>95923.902335268576</v>
      </c>
      <c r="AC77">
        <f t="shared" si="9"/>
        <v>1.0244962211500377</v>
      </c>
      <c r="AH77">
        <f t="shared" ca="1" si="10"/>
        <v>0.32388617893502625</v>
      </c>
      <c r="AI77">
        <f t="shared" ca="1" si="11"/>
        <v>0</v>
      </c>
    </row>
    <row r="78" spans="1:35" x14ac:dyDescent="0.25">
      <c r="A78" t="s">
        <v>11</v>
      </c>
      <c r="B78" t="s">
        <v>88</v>
      </c>
      <c r="C78">
        <v>660372</v>
      </c>
      <c r="D78">
        <v>100281</v>
      </c>
      <c r="E78">
        <v>32228</v>
      </c>
      <c r="F78">
        <v>12504</v>
      </c>
      <c r="G78">
        <v>0</v>
      </c>
      <c r="H78">
        <v>32</v>
      </c>
      <c r="I78">
        <v>66736000</v>
      </c>
      <c r="J78">
        <v>13503605</v>
      </c>
      <c r="K78">
        <v>235404</v>
      </c>
      <c r="L78">
        <f t="shared" si="12"/>
        <v>527863</v>
      </c>
      <c r="M78">
        <f t="shared" si="8"/>
        <v>790.97188923519536</v>
      </c>
      <c r="N78">
        <v>77</v>
      </c>
      <c r="Q78" s="9">
        <f t="shared" si="14"/>
        <v>1200.2944841011126</v>
      </c>
      <c r="R78">
        <f t="shared" si="13"/>
        <v>95811.517343461179</v>
      </c>
      <c r="AC78">
        <f t="shared" si="9"/>
        <v>1.0243838351152161</v>
      </c>
      <c r="AH78">
        <f t="shared" ca="1" si="10"/>
        <v>0.96433076319864364</v>
      </c>
      <c r="AI78">
        <f t="shared" ca="1" si="11"/>
        <v>4</v>
      </c>
    </row>
    <row r="79" spans="1:35" x14ac:dyDescent="0.25">
      <c r="A79" t="s">
        <v>11</v>
      </c>
      <c r="B79" t="s">
        <v>89</v>
      </c>
      <c r="C79">
        <v>666011</v>
      </c>
      <c r="D79">
        <v>100873</v>
      </c>
      <c r="E79">
        <v>32299</v>
      </c>
      <c r="F79">
        <v>5639</v>
      </c>
      <c r="G79">
        <v>592</v>
      </c>
      <c r="H79">
        <v>71</v>
      </c>
      <c r="I79">
        <v>66736000</v>
      </c>
      <c r="J79">
        <v>13717171</v>
      </c>
      <c r="K79">
        <v>213566</v>
      </c>
      <c r="L79">
        <f t="shared" si="12"/>
        <v>532839</v>
      </c>
      <c r="M79">
        <f t="shared" si="8"/>
        <v>798.42813473987053</v>
      </c>
      <c r="N79">
        <v>78</v>
      </c>
      <c r="Q79" s="9">
        <f t="shared" si="14"/>
        <v>1229.5622668911376</v>
      </c>
      <c r="R79">
        <f t="shared" si="13"/>
        <v>95696.514240378223</v>
      </c>
      <c r="AC79">
        <f t="shared" si="9"/>
        <v>1.0242688309448211</v>
      </c>
      <c r="AH79">
        <f t="shared" ca="1" si="10"/>
        <v>0.76077791000871797</v>
      </c>
      <c r="AI79">
        <f t="shared" ca="1" si="11"/>
        <v>2</v>
      </c>
    </row>
    <row r="80" spans="1:35" x14ac:dyDescent="0.25">
      <c r="A80" t="s">
        <v>11</v>
      </c>
      <c r="B80" t="s">
        <v>90</v>
      </c>
      <c r="C80">
        <v>677321</v>
      </c>
      <c r="D80">
        <v>101443</v>
      </c>
      <c r="E80">
        <v>32386</v>
      </c>
      <c r="F80">
        <v>11310</v>
      </c>
      <c r="G80">
        <v>570</v>
      </c>
      <c r="H80">
        <v>87</v>
      </c>
      <c r="I80">
        <v>66736000</v>
      </c>
      <c r="J80">
        <v>13927084</v>
      </c>
      <c r="K80">
        <v>209913</v>
      </c>
      <c r="L80">
        <f t="shared" si="12"/>
        <v>543492</v>
      </c>
      <c r="M80">
        <f t="shared" si="8"/>
        <v>814.3910333253416</v>
      </c>
      <c r="N80">
        <v>79</v>
      </c>
      <c r="Q80" s="9">
        <f t="shared" si="14"/>
        <v>1259.4023056824497</v>
      </c>
      <c r="R80">
        <f t="shared" si="13"/>
        <v>95578.848325380401</v>
      </c>
      <c r="AC80">
        <f t="shared" si="9"/>
        <v>1.0241511639377983</v>
      </c>
      <c r="AH80">
        <f t="shared" ca="1" si="10"/>
        <v>0.67783563487398113</v>
      </c>
      <c r="AI80">
        <f t="shared" ca="1" si="11"/>
        <v>1</v>
      </c>
    </row>
    <row r="81" spans="1:35" x14ac:dyDescent="0.25">
      <c r="A81" t="s">
        <v>11</v>
      </c>
      <c r="B81" t="s">
        <v>91</v>
      </c>
      <c r="C81">
        <v>696274</v>
      </c>
      <c r="D81">
        <v>102061</v>
      </c>
      <c r="E81">
        <v>32466</v>
      </c>
      <c r="F81">
        <v>18953</v>
      </c>
      <c r="G81">
        <v>618</v>
      </c>
      <c r="H81">
        <v>80</v>
      </c>
      <c r="I81">
        <v>66736000</v>
      </c>
      <c r="J81">
        <v>14153439</v>
      </c>
      <c r="K81">
        <v>226355</v>
      </c>
      <c r="L81">
        <f t="shared" si="12"/>
        <v>561747</v>
      </c>
      <c r="M81">
        <f t="shared" si="8"/>
        <v>841.74508511148406</v>
      </c>
      <c r="N81">
        <v>80</v>
      </c>
      <c r="Q81" s="9">
        <f t="shared" si="14"/>
        <v>1289.8183372306275</v>
      </c>
      <c r="R81">
        <f t="shared" si="13"/>
        <v>95458.474986283472</v>
      </c>
      <c r="AC81">
        <f t="shared" si="9"/>
        <v>0.9457357361748675</v>
      </c>
      <c r="AH81">
        <f t="shared" ca="1" si="10"/>
        <v>0.37037948439699986</v>
      </c>
      <c r="AI81">
        <f t="shared" ca="1" si="11"/>
        <v>0</v>
      </c>
    </row>
    <row r="82" spans="1:35" x14ac:dyDescent="0.25">
      <c r="A82" t="s">
        <v>11</v>
      </c>
      <c r="B82" t="s">
        <v>92</v>
      </c>
      <c r="C82">
        <v>713676</v>
      </c>
      <c r="D82">
        <v>102542</v>
      </c>
      <c r="E82">
        <v>32539</v>
      </c>
      <c r="F82">
        <v>17402</v>
      </c>
      <c r="G82">
        <v>481</v>
      </c>
      <c r="H82">
        <v>73</v>
      </c>
      <c r="I82">
        <v>66736000</v>
      </c>
      <c r="J82">
        <v>14407208</v>
      </c>
      <c r="K82">
        <v>253769</v>
      </c>
      <c r="L82">
        <f t="shared" si="12"/>
        <v>578595</v>
      </c>
      <c r="M82">
        <f t="shared" si="8"/>
        <v>866.99082953728123</v>
      </c>
      <c r="N82">
        <v>81</v>
      </c>
      <c r="O82" t="s">
        <v>454</v>
      </c>
      <c r="P82" t="s">
        <v>404</v>
      </c>
      <c r="Q82" s="9">
        <f>Q81*(1+R81*$P$5/100000-1/14)</f>
        <v>1219.8272946926511</v>
      </c>
      <c r="R82">
        <f>R81*(1-Q81*$P$5/100000)</f>
        <v>95436.336147590686</v>
      </c>
      <c r="AC82">
        <f t="shared" si="9"/>
        <v>0.94573175540901755</v>
      </c>
      <c r="AH82">
        <f t="shared" ca="1" si="10"/>
        <v>0.72980286315018772</v>
      </c>
      <c r="AI82">
        <f t="shared" ca="1" si="11"/>
        <v>1</v>
      </c>
    </row>
    <row r="83" spans="1:35" x14ac:dyDescent="0.25">
      <c r="A83" t="s">
        <v>11</v>
      </c>
      <c r="B83" t="s">
        <v>93</v>
      </c>
      <c r="C83">
        <v>734707</v>
      </c>
      <c r="D83">
        <v>103232</v>
      </c>
      <c r="E83">
        <v>32649</v>
      </c>
      <c r="F83">
        <v>21031</v>
      </c>
      <c r="G83">
        <v>690</v>
      </c>
      <c r="H83">
        <v>110</v>
      </c>
      <c r="I83">
        <v>66736000</v>
      </c>
      <c r="J83">
        <v>14519482</v>
      </c>
      <c r="K83">
        <v>112274</v>
      </c>
      <c r="L83">
        <f t="shared" si="12"/>
        <v>598826</v>
      </c>
      <c r="M83">
        <f t="shared" si="8"/>
        <v>897.30580196595542</v>
      </c>
      <c r="N83">
        <v>82</v>
      </c>
      <c r="Q83" s="9">
        <f>Q82*(1+R82*$P$5/100000-1/14)</f>
        <v>1153.6294087055139</v>
      </c>
      <c r="R83">
        <f t="shared" ref="R83:R115" si="15">R82*(1-Q82*$P$5/100000)</f>
        <v>95415.403512528355</v>
      </c>
      <c r="AC83">
        <f t="shared" si="9"/>
        <v>0.94572799152962195</v>
      </c>
      <c r="AH83">
        <f t="shared" ca="1" si="10"/>
        <v>0.51164523652498506</v>
      </c>
      <c r="AI83">
        <f t="shared" ca="1" si="11"/>
        <v>1</v>
      </c>
    </row>
    <row r="84" spans="1:35" x14ac:dyDescent="0.25">
      <c r="A84" t="s">
        <v>11</v>
      </c>
      <c r="B84" t="s">
        <v>94</v>
      </c>
      <c r="C84">
        <v>761384</v>
      </c>
      <c r="D84">
        <v>103232</v>
      </c>
      <c r="E84">
        <v>32684</v>
      </c>
      <c r="F84">
        <v>26677</v>
      </c>
      <c r="G84">
        <v>0</v>
      </c>
      <c r="H84">
        <v>35</v>
      </c>
      <c r="I84">
        <v>66736000</v>
      </c>
      <c r="J84">
        <v>14551144</v>
      </c>
      <c r="K84">
        <v>31662</v>
      </c>
      <c r="L84">
        <f t="shared" si="12"/>
        <v>625468</v>
      </c>
      <c r="M84">
        <f t="shared" si="8"/>
        <v>937.22728362502994</v>
      </c>
      <c r="N84">
        <v>83</v>
      </c>
      <c r="Q84" s="9">
        <f t="shared" ref="Q84:Q114" si="16">Q83*(1+R83*$P$5/100000-1/14)</f>
        <v>1091.0196236645711</v>
      </c>
      <c r="R84">
        <f t="shared" si="15"/>
        <v>95395.611196947473</v>
      </c>
      <c r="AC84">
        <f t="shared" si="9"/>
        <v>0.94572443269010675</v>
      </c>
      <c r="AH84">
        <f t="shared" ca="1" si="10"/>
        <v>0.40506456518537537</v>
      </c>
      <c r="AI84">
        <f t="shared" ca="1" si="11"/>
        <v>0</v>
      </c>
    </row>
    <row r="85" spans="1:35" x14ac:dyDescent="0.25">
      <c r="A85" t="s">
        <v>11</v>
      </c>
      <c r="B85" t="s">
        <v>95</v>
      </c>
      <c r="C85">
        <v>777378</v>
      </c>
      <c r="D85">
        <v>103232</v>
      </c>
      <c r="E85">
        <v>32730</v>
      </c>
      <c r="F85">
        <v>15994</v>
      </c>
      <c r="G85">
        <v>0</v>
      </c>
      <c r="H85">
        <v>46</v>
      </c>
      <c r="I85">
        <v>66736000</v>
      </c>
      <c r="J85">
        <v>14843420</v>
      </c>
      <c r="K85">
        <v>292276</v>
      </c>
      <c r="L85">
        <f t="shared" si="12"/>
        <v>641416</v>
      </c>
      <c r="M85">
        <f t="shared" si="8"/>
        <v>961.12443059218413</v>
      </c>
      <c r="N85">
        <v>84</v>
      </c>
      <c r="Q85" s="9">
        <f t="shared" si="16"/>
        <v>1031.8039146439503</v>
      </c>
      <c r="R85">
        <f t="shared" si="15"/>
        <v>95376.896932849195</v>
      </c>
      <c r="AC85">
        <f t="shared" si="9"/>
        <v>0.94572106769411679</v>
      </c>
      <c r="AH85">
        <f t="shared" ca="1" si="10"/>
        <v>0.60063503682231534</v>
      </c>
      <c r="AI85">
        <f t="shared" ca="1" si="11"/>
        <v>1</v>
      </c>
    </row>
    <row r="86" spans="1:35" x14ac:dyDescent="0.25">
      <c r="A86" t="s">
        <v>11</v>
      </c>
      <c r="B86" t="s">
        <v>96</v>
      </c>
      <c r="C86">
        <v>786590</v>
      </c>
      <c r="D86">
        <v>104035</v>
      </c>
      <c r="E86">
        <v>32827</v>
      </c>
      <c r="F86">
        <v>9212</v>
      </c>
      <c r="G86">
        <v>803</v>
      </c>
      <c r="H86">
        <v>97</v>
      </c>
      <c r="I86">
        <v>66736000</v>
      </c>
      <c r="J86">
        <v>15113500</v>
      </c>
      <c r="K86">
        <v>270080</v>
      </c>
      <c r="L86">
        <f t="shared" si="12"/>
        <v>649728</v>
      </c>
      <c r="M86">
        <f t="shared" si="8"/>
        <v>973.57947734356264</v>
      </c>
      <c r="N86">
        <v>85</v>
      </c>
      <c r="Q86" s="9">
        <f t="shared" si="16"/>
        <v>975.79869980804597</v>
      </c>
      <c r="R86">
        <f>R85*(1-Q85*$P$5/100000)</f>
        <v>95359.20186806767</v>
      </c>
      <c r="AC86">
        <f t="shared" si="9"/>
        <v>0.94571788595949324</v>
      </c>
      <c r="AH86">
        <f t="shared" ca="1" si="10"/>
        <v>0.74466677705781614</v>
      </c>
      <c r="AI86">
        <f t="shared" ca="1" si="11"/>
        <v>1</v>
      </c>
    </row>
    <row r="87" spans="1:35" x14ac:dyDescent="0.25">
      <c r="A87" t="s">
        <v>11</v>
      </c>
      <c r="B87" t="s">
        <v>97</v>
      </c>
      <c r="C87">
        <v>800216</v>
      </c>
      <c r="D87">
        <v>105203</v>
      </c>
      <c r="E87">
        <v>32955</v>
      </c>
      <c r="F87">
        <v>13626</v>
      </c>
      <c r="G87">
        <v>1168</v>
      </c>
      <c r="H87">
        <v>128</v>
      </c>
      <c r="I87">
        <v>66736000</v>
      </c>
      <c r="J87">
        <v>15386985</v>
      </c>
      <c r="K87">
        <v>273485</v>
      </c>
      <c r="L87">
        <f t="shared" si="12"/>
        <v>662058</v>
      </c>
      <c r="M87">
        <f t="shared" si="8"/>
        <v>992.055262526972</v>
      </c>
      <c r="N87">
        <v>86</v>
      </c>
      <c r="Q87" s="9">
        <f t="shared" si="16"/>
        <v>922.8302835044874</v>
      </c>
      <c r="R87">
        <f t="shared" si="15"/>
        <v>95342.470377242076</v>
      </c>
      <c r="AC87">
        <f t="shared" si="9"/>
        <v>0.9457148774842874</v>
      </c>
      <c r="AH87">
        <f t="shared" ca="1" si="10"/>
        <v>0.17031965874265975</v>
      </c>
      <c r="AI87">
        <f t="shared" ca="1" si="11"/>
        <v>0</v>
      </c>
    </row>
    <row r="88" spans="1:35" x14ac:dyDescent="0.25">
      <c r="A88" t="s">
        <v>11</v>
      </c>
      <c r="B88" t="s">
        <v>98</v>
      </c>
      <c r="C88">
        <v>823181</v>
      </c>
      <c r="D88">
        <v>106374</v>
      </c>
      <c r="E88">
        <v>33061</v>
      </c>
      <c r="F88">
        <v>22965</v>
      </c>
      <c r="G88">
        <v>1171</v>
      </c>
      <c r="H88">
        <v>106</v>
      </c>
      <c r="I88">
        <v>66736000</v>
      </c>
      <c r="J88">
        <v>15681245</v>
      </c>
      <c r="K88">
        <v>294260</v>
      </c>
      <c r="L88">
        <f t="shared" si="12"/>
        <v>683746</v>
      </c>
      <c r="M88">
        <f t="shared" si="8"/>
        <v>1024.553464397027</v>
      </c>
      <c r="N88">
        <v>87</v>
      </c>
      <c r="Q88" s="9">
        <f t="shared" si="16"/>
        <v>872.7343285032365</v>
      </c>
      <c r="R88">
        <f t="shared" si="15"/>
        <v>95326.649883421574</v>
      </c>
      <c r="AC88">
        <f t="shared" si="9"/>
        <v>0.94571203281468197</v>
      </c>
      <c r="AH88">
        <f t="shared" ca="1" si="10"/>
        <v>0.29760708431892646</v>
      </c>
      <c r="AI88">
        <f t="shared" ca="1" si="11"/>
        <v>0</v>
      </c>
    </row>
    <row r="89" spans="1:35" x14ac:dyDescent="0.25">
      <c r="A89" t="s">
        <v>11</v>
      </c>
      <c r="B89" t="s">
        <v>99</v>
      </c>
      <c r="C89">
        <v>852938</v>
      </c>
      <c r="D89">
        <v>107043</v>
      </c>
      <c r="E89">
        <v>33146</v>
      </c>
      <c r="F89">
        <v>29757</v>
      </c>
      <c r="G89">
        <v>669</v>
      </c>
      <c r="H89">
        <v>85</v>
      </c>
      <c r="I89">
        <v>66736000</v>
      </c>
      <c r="J89">
        <v>15996144</v>
      </c>
      <c r="K89">
        <v>314899</v>
      </c>
      <c r="L89">
        <f t="shared" si="12"/>
        <v>712749</v>
      </c>
      <c r="M89">
        <f t="shared" si="8"/>
        <v>1068.0127667226084</v>
      </c>
      <c r="N89">
        <v>88</v>
      </c>
      <c r="Q89" s="9">
        <f t="shared" si="16"/>
        <v>825.35535591595226</v>
      </c>
      <c r="R89">
        <f t="shared" si="15"/>
        <v>95311.690689687195</v>
      </c>
      <c r="AC89">
        <f t="shared" si="9"/>
        <v>0.9457093430147161</v>
      </c>
      <c r="AH89">
        <f t="shared" ca="1" si="10"/>
        <v>0.86529765994388463</v>
      </c>
      <c r="AI89">
        <f t="shared" ca="1" si="11"/>
        <v>2</v>
      </c>
    </row>
    <row r="90" spans="1:35" x14ac:dyDescent="0.25">
      <c r="A90" t="s">
        <v>11</v>
      </c>
      <c r="B90" t="s">
        <v>100</v>
      </c>
      <c r="C90">
        <v>878572</v>
      </c>
      <c r="D90">
        <v>108014</v>
      </c>
      <c r="E90">
        <v>33325</v>
      </c>
      <c r="F90">
        <v>25634</v>
      </c>
      <c r="G90">
        <v>971</v>
      </c>
      <c r="H90">
        <v>179</v>
      </c>
      <c r="I90">
        <v>66736000</v>
      </c>
      <c r="J90">
        <v>16133780</v>
      </c>
      <c r="K90">
        <v>137636</v>
      </c>
      <c r="L90">
        <f t="shared" si="12"/>
        <v>737233</v>
      </c>
      <c r="M90">
        <f t="shared" si="8"/>
        <v>1104.7006113641812</v>
      </c>
      <c r="N90">
        <v>89</v>
      </c>
      <c r="Q90" s="9">
        <f t="shared" si="16"/>
        <v>780.54627139695242</v>
      </c>
      <c r="R90">
        <f t="shared" si="15"/>
        <v>95297.545820212195</v>
      </c>
      <c r="AC90">
        <f t="shared" si="9"/>
        <v>0.94570679963770621</v>
      </c>
      <c r="AH90">
        <f t="shared" ca="1" si="10"/>
        <v>0.34148422381877441</v>
      </c>
      <c r="AI90">
        <f t="shared" ca="1" si="11"/>
        <v>0</v>
      </c>
    </row>
    <row r="91" spans="1:35" x14ac:dyDescent="0.25">
      <c r="A91" t="s">
        <v>11</v>
      </c>
      <c r="B91" t="s">
        <v>101</v>
      </c>
      <c r="C91">
        <v>910711</v>
      </c>
      <c r="D91">
        <v>108014</v>
      </c>
      <c r="E91">
        <v>33398</v>
      </c>
      <c r="F91">
        <v>32139</v>
      </c>
      <c r="G91">
        <v>0</v>
      </c>
      <c r="H91">
        <v>73</v>
      </c>
      <c r="I91">
        <v>66736000</v>
      </c>
      <c r="J91">
        <v>16173068</v>
      </c>
      <c r="K91">
        <v>39288</v>
      </c>
      <c r="L91">
        <f t="shared" si="12"/>
        <v>769299</v>
      </c>
      <c r="M91">
        <f t="shared" si="8"/>
        <v>1152.7496403740111</v>
      </c>
      <c r="N91">
        <v>90</v>
      </c>
      <c r="Q91" s="9">
        <f t="shared" si="16"/>
        <v>738.16791629195632</v>
      </c>
      <c r="R91">
        <f t="shared" si="15"/>
        <v>95284.170870217407</v>
      </c>
      <c r="AC91">
        <f t="shared" si="9"/>
        <v>0.94570439469926648</v>
      </c>
      <c r="AH91">
        <f t="shared" ca="1" si="10"/>
        <v>0.73830770971458159</v>
      </c>
      <c r="AI91">
        <f t="shared" ca="1" si="11"/>
        <v>1</v>
      </c>
    </row>
    <row r="92" spans="1:35" x14ac:dyDescent="0.25">
      <c r="A92" t="s">
        <v>11</v>
      </c>
      <c r="B92" t="s">
        <v>102</v>
      </c>
      <c r="C92">
        <v>940548</v>
      </c>
      <c r="D92">
        <v>108014</v>
      </c>
      <c r="E92">
        <v>33483</v>
      </c>
      <c r="F92">
        <v>29837</v>
      </c>
      <c r="G92">
        <v>0</v>
      </c>
      <c r="H92">
        <v>85</v>
      </c>
      <c r="I92">
        <v>66736000</v>
      </c>
      <c r="J92">
        <v>16519514</v>
      </c>
      <c r="K92">
        <v>346446</v>
      </c>
      <c r="L92">
        <f t="shared" si="12"/>
        <v>799051</v>
      </c>
      <c r="M92">
        <f t="shared" si="8"/>
        <v>1197.3312754735075</v>
      </c>
      <c r="N92">
        <v>91</v>
      </c>
      <c r="Q92" s="9">
        <f t="shared" si="16"/>
        <v>698.08864246330336</v>
      </c>
      <c r="R92">
        <f t="shared" si="15"/>
        <v>95271.523864310919</v>
      </c>
      <c r="AC92">
        <f t="shared" si="9"/>
        <v>0.94570212065183723</v>
      </c>
      <c r="AH92">
        <f t="shared" ca="1" si="10"/>
        <v>0.22731751309861781</v>
      </c>
      <c r="AI92">
        <f t="shared" ca="1" si="11"/>
        <v>0</v>
      </c>
    </row>
    <row r="93" spans="1:35" x14ac:dyDescent="0.25">
      <c r="A93" t="s">
        <v>11</v>
      </c>
      <c r="B93" t="s">
        <v>103</v>
      </c>
      <c r="C93">
        <v>954838</v>
      </c>
      <c r="D93">
        <v>109611</v>
      </c>
      <c r="E93">
        <v>33631</v>
      </c>
      <c r="F93">
        <v>14290</v>
      </c>
      <c r="G93">
        <v>1597</v>
      </c>
      <c r="H93">
        <v>148</v>
      </c>
      <c r="I93">
        <v>66736000</v>
      </c>
      <c r="J93">
        <v>16832765</v>
      </c>
      <c r="K93">
        <v>313251</v>
      </c>
      <c r="L93">
        <f t="shared" si="12"/>
        <v>811596</v>
      </c>
      <c r="M93">
        <f t="shared" si="8"/>
        <v>1216.1292256053705</v>
      </c>
      <c r="N93">
        <v>92</v>
      </c>
      <c r="Q93" s="9">
        <f t="shared" si="16"/>
        <v>660.18390958050816</v>
      </c>
      <c r="R93">
        <f t="shared" si="15"/>
        <v>95259.565122732049</v>
      </c>
      <c r="AC93">
        <f t="shared" si="9"/>
        <v>0.94569997036063436</v>
      </c>
      <c r="AH93">
        <f t="shared" ca="1" si="10"/>
        <v>0.60107514377020133</v>
      </c>
      <c r="AI93">
        <f t="shared" ca="1" si="11"/>
        <v>1</v>
      </c>
    </row>
    <row r="94" spans="1:35" x14ac:dyDescent="0.25">
      <c r="A94" t="s">
        <v>11</v>
      </c>
      <c r="B94" t="s">
        <v>104</v>
      </c>
      <c r="C94">
        <v>975214</v>
      </c>
      <c r="D94">
        <v>110515</v>
      </c>
      <c r="E94">
        <v>33912</v>
      </c>
      <c r="F94">
        <v>20376</v>
      </c>
      <c r="G94">
        <v>904</v>
      </c>
      <c r="H94">
        <v>281</v>
      </c>
      <c r="I94">
        <v>66736000</v>
      </c>
      <c r="J94">
        <v>17154593</v>
      </c>
      <c r="K94">
        <v>321828</v>
      </c>
      <c r="L94">
        <f t="shared" si="12"/>
        <v>830787</v>
      </c>
      <c r="M94">
        <f t="shared" si="8"/>
        <v>1244.8858187485016</v>
      </c>
      <c r="N94">
        <v>93</v>
      </c>
      <c r="Q94" s="9">
        <f t="shared" si="16"/>
        <v>624.33590372285425</v>
      </c>
      <c r="R94">
        <f t="shared" si="15"/>
        <v>95248.257135048232</v>
      </c>
      <c r="AC94">
        <f t="shared" si="9"/>
        <v>0.94569793708093852</v>
      </c>
      <c r="AH94">
        <f t="shared" ca="1" si="10"/>
        <v>0.51456278267359279</v>
      </c>
      <c r="AI94">
        <f t="shared" ca="1" si="11"/>
        <v>1</v>
      </c>
    </row>
    <row r="95" spans="1:35" x14ac:dyDescent="0.25">
      <c r="A95" t="s">
        <v>11</v>
      </c>
      <c r="B95" t="s">
        <v>105</v>
      </c>
      <c r="C95">
        <v>1002624</v>
      </c>
      <c r="D95">
        <v>111715</v>
      </c>
      <c r="E95">
        <v>34080</v>
      </c>
      <c r="F95">
        <v>27410</v>
      </c>
      <c r="G95">
        <v>1200</v>
      </c>
      <c r="H95">
        <v>168</v>
      </c>
      <c r="I95">
        <v>66736000</v>
      </c>
      <c r="J95">
        <v>17502139</v>
      </c>
      <c r="K95">
        <v>347546</v>
      </c>
      <c r="L95">
        <f t="shared" si="12"/>
        <v>856829</v>
      </c>
      <c r="M95">
        <f t="shared" si="8"/>
        <v>1283.9082354351474</v>
      </c>
      <c r="N95">
        <v>94</v>
      </c>
      <c r="Q95" s="9">
        <f t="shared" si="16"/>
        <v>590.43317619626669</v>
      </c>
      <c r="R95">
        <f t="shared" si="15"/>
        <v>95237.564440880335</v>
      </c>
      <c r="AC95">
        <f t="shared" si="9"/>
        <v>0.94569601443664919</v>
      </c>
      <c r="AH95">
        <f t="shared" ca="1" si="10"/>
        <v>0.63022759121667771</v>
      </c>
      <c r="AI95">
        <f t="shared" ca="1" si="11"/>
        <v>1</v>
      </c>
    </row>
    <row r="96" spans="1:35" x14ac:dyDescent="0.25">
      <c r="A96" t="s">
        <v>11</v>
      </c>
      <c r="B96" t="s">
        <v>106</v>
      </c>
      <c r="C96">
        <v>1043437</v>
      </c>
      <c r="D96">
        <v>112662</v>
      </c>
      <c r="E96">
        <v>34234</v>
      </c>
      <c r="F96">
        <v>40813</v>
      </c>
      <c r="G96">
        <v>947</v>
      </c>
      <c r="H96">
        <v>154</v>
      </c>
      <c r="I96">
        <v>66736000</v>
      </c>
      <c r="J96">
        <v>17880631</v>
      </c>
      <c r="K96">
        <v>378492</v>
      </c>
      <c r="L96">
        <f t="shared" si="12"/>
        <v>896541</v>
      </c>
      <c r="M96">
        <f t="shared" si="8"/>
        <v>1343.41434907696</v>
      </c>
      <c r="N96">
        <v>95</v>
      </c>
      <c r="Q96" s="9">
        <f t="shared" si="16"/>
        <v>558.37030151998124</v>
      </c>
      <c r="R96">
        <f t="shared" si="15"/>
        <v>95227.453517256887</v>
      </c>
      <c r="AC96">
        <f t="shared" si="9"/>
        <v>0.94569419640002894</v>
      </c>
      <c r="AH96">
        <f t="shared" ca="1" si="10"/>
        <v>0.17586451906274325</v>
      </c>
      <c r="AI96">
        <f t="shared" ca="1" si="11"/>
        <v>0</v>
      </c>
    </row>
    <row r="97" spans="1:35" x14ac:dyDescent="0.25">
      <c r="A97" t="s">
        <v>11</v>
      </c>
      <c r="B97" t="s">
        <v>107</v>
      </c>
      <c r="C97">
        <v>1086286</v>
      </c>
      <c r="D97">
        <v>113636</v>
      </c>
      <c r="E97">
        <v>34534</v>
      </c>
      <c r="F97">
        <v>42849</v>
      </c>
      <c r="G97">
        <v>974</v>
      </c>
      <c r="H97">
        <v>300</v>
      </c>
      <c r="I97">
        <v>66736000</v>
      </c>
      <c r="J97">
        <v>18042773</v>
      </c>
      <c r="K97">
        <v>162142</v>
      </c>
      <c r="L97">
        <f t="shared" si="12"/>
        <v>938116</v>
      </c>
      <c r="M97">
        <f t="shared" si="8"/>
        <v>1405.7120594581636</v>
      </c>
      <c r="N97">
        <v>96</v>
      </c>
      <c r="Q97" s="9">
        <f t="shared" si="16"/>
        <v>528.0475535895805</v>
      </c>
      <c r="R97">
        <f t="shared" si="15"/>
        <v>95217.892672221569</v>
      </c>
      <c r="AC97">
        <f t="shared" si="9"/>
        <v>0.94569247727257433</v>
      </c>
      <c r="AH97">
        <f t="shared" ca="1" si="10"/>
        <v>8.0176656496941057E-2</v>
      </c>
      <c r="AI97">
        <f t="shared" ca="1" si="11"/>
        <v>0</v>
      </c>
    </row>
    <row r="98" spans="1:35" x14ac:dyDescent="0.25">
      <c r="A98" t="s">
        <v>11</v>
      </c>
      <c r="B98" t="s">
        <v>108</v>
      </c>
      <c r="C98">
        <v>1131551</v>
      </c>
      <c r="D98">
        <v>113636</v>
      </c>
      <c r="E98">
        <v>34670</v>
      </c>
      <c r="F98">
        <v>45265</v>
      </c>
      <c r="G98">
        <v>0</v>
      </c>
      <c r="H98">
        <v>136</v>
      </c>
      <c r="I98">
        <v>66736000</v>
      </c>
      <c r="J98">
        <v>18088881</v>
      </c>
      <c r="K98">
        <v>46108</v>
      </c>
      <c r="L98">
        <f t="shared" si="12"/>
        <v>983245</v>
      </c>
      <c r="M98">
        <f t="shared" si="8"/>
        <v>1473.3352313593862</v>
      </c>
      <c r="N98">
        <v>97</v>
      </c>
      <c r="Q98" s="9">
        <f t="shared" si="16"/>
        <v>499.37059907185284</v>
      </c>
      <c r="R98">
        <f t="shared" si="15"/>
        <v>95208.851944340044</v>
      </c>
      <c r="AC98">
        <f t="shared" si="9"/>
        <v>0.94569085166694467</v>
      </c>
      <c r="AH98">
        <f t="shared" ca="1" si="10"/>
        <v>0.47491643214559998</v>
      </c>
      <c r="AI98">
        <f t="shared" ca="1" si="11"/>
        <v>0</v>
      </c>
    </row>
    <row r="99" spans="1:35" x14ac:dyDescent="0.25">
      <c r="A99" t="s">
        <v>11</v>
      </c>
      <c r="B99" t="s">
        <v>109</v>
      </c>
      <c r="C99">
        <v>1138167</v>
      </c>
      <c r="D99">
        <v>113698</v>
      </c>
      <c r="E99">
        <v>34649</v>
      </c>
      <c r="F99">
        <v>6616</v>
      </c>
      <c r="G99">
        <v>62</v>
      </c>
      <c r="H99">
        <v>-21</v>
      </c>
      <c r="I99">
        <v>66736000</v>
      </c>
      <c r="J99">
        <v>18507246</v>
      </c>
      <c r="K99">
        <v>418365</v>
      </c>
      <c r="L99">
        <f t="shared" si="12"/>
        <v>989820</v>
      </c>
      <c r="M99">
        <f t="shared" si="8"/>
        <v>1483.1874850155839</v>
      </c>
      <c r="N99">
        <v>98</v>
      </c>
      <c r="Q99" s="9">
        <f t="shared" si="16"/>
        <v>472.25020713369287</v>
      </c>
      <c r="R99">
        <f t="shared" si="15"/>
        <v>95200.303007773065</v>
      </c>
      <c r="AC99">
        <f t="shared" si="9"/>
        <v>0.94568931448989546</v>
      </c>
      <c r="AH99">
        <f t="shared" ca="1" si="10"/>
        <v>0.55836571152777337</v>
      </c>
      <c r="AI99">
        <f t="shared" ca="1" si="11"/>
        <v>1</v>
      </c>
    </row>
    <row r="100" spans="1:35" x14ac:dyDescent="0.25">
      <c r="A100" t="s">
        <v>11</v>
      </c>
      <c r="B100" t="s">
        <v>110</v>
      </c>
      <c r="C100">
        <v>1211177</v>
      </c>
      <c r="D100">
        <v>115964</v>
      </c>
      <c r="E100">
        <v>35038</v>
      </c>
      <c r="F100">
        <v>73010</v>
      </c>
      <c r="G100">
        <v>2266</v>
      </c>
      <c r="H100">
        <v>389</v>
      </c>
      <c r="I100">
        <v>66736000</v>
      </c>
      <c r="J100">
        <v>18883526</v>
      </c>
      <c r="K100">
        <v>376280</v>
      </c>
      <c r="L100">
        <f t="shared" si="12"/>
        <v>1060175</v>
      </c>
      <c r="M100">
        <f t="shared" si="8"/>
        <v>1588.6103452409493</v>
      </c>
      <c r="N100">
        <v>99</v>
      </c>
      <c r="Q100" s="9">
        <f t="shared" si="16"/>
        <v>446.60197465197314</v>
      </c>
      <c r="R100">
        <f t="shared" si="15"/>
        <v>95192.219082602373</v>
      </c>
      <c r="AC100">
        <f t="shared" si="9"/>
        <v>0.94568786092615165</v>
      </c>
      <c r="AH100">
        <f t="shared" ca="1" si="10"/>
        <v>0.89947723467042662</v>
      </c>
      <c r="AI100">
        <f t="shared" ca="1" si="11"/>
        <v>3</v>
      </c>
    </row>
    <row r="101" spans="1:35" x14ac:dyDescent="0.25">
      <c r="A101" t="s">
        <v>11</v>
      </c>
      <c r="B101" t="s">
        <v>111</v>
      </c>
      <c r="C101">
        <v>1245635</v>
      </c>
      <c r="D101">
        <v>117400</v>
      </c>
      <c r="E101">
        <v>35566</v>
      </c>
      <c r="F101">
        <v>34458</v>
      </c>
      <c r="G101">
        <v>1436</v>
      </c>
      <c r="H101">
        <v>528</v>
      </c>
      <c r="I101">
        <v>66736000</v>
      </c>
      <c r="J101">
        <v>19251498</v>
      </c>
      <c r="K101">
        <v>367972</v>
      </c>
      <c r="L101">
        <f t="shared" si="12"/>
        <v>1092669</v>
      </c>
      <c r="M101">
        <f t="shared" si="8"/>
        <v>1637.300707264445</v>
      </c>
      <c r="N101">
        <v>100</v>
      </c>
      <c r="Q101" s="9">
        <f t="shared" si="16"/>
        <v>422.34606609401987</v>
      </c>
      <c r="R101">
        <f t="shared" si="15"/>
        <v>95184.574850113757</v>
      </c>
      <c r="AC101">
        <f t="shared" si="9"/>
        <v>0.94568648642317688</v>
      </c>
      <c r="AH101">
        <f t="shared" ca="1" si="10"/>
        <v>0.58839619644219654</v>
      </c>
      <c r="AI101">
        <f t="shared" ca="1" si="11"/>
        <v>1</v>
      </c>
    </row>
    <row r="102" spans="1:35" x14ac:dyDescent="0.25">
      <c r="A102" t="s">
        <v>11</v>
      </c>
      <c r="B102" t="s">
        <v>112</v>
      </c>
      <c r="C102">
        <v>1283185</v>
      </c>
      <c r="D102">
        <v>119413</v>
      </c>
      <c r="E102">
        <v>35825</v>
      </c>
      <c r="F102">
        <v>37550</v>
      </c>
      <c r="G102">
        <v>2013</v>
      </c>
      <c r="H102">
        <v>259</v>
      </c>
      <c r="I102">
        <v>66736000</v>
      </c>
      <c r="J102">
        <v>19628544</v>
      </c>
      <c r="K102">
        <v>377046</v>
      </c>
      <c r="L102">
        <f t="shared" si="12"/>
        <v>1127947</v>
      </c>
      <c r="M102">
        <f t="shared" si="8"/>
        <v>1690.1627307600095</v>
      </c>
      <c r="N102">
        <v>101</v>
      </c>
      <c r="Q102" s="9">
        <f t="shared" si="16"/>
        <v>399.40696729910451</v>
      </c>
      <c r="R102">
        <f t="shared" si="15"/>
        <v>95177.346372759101</v>
      </c>
      <c r="AC102">
        <f t="shared" si="9"/>
        <v>0.94568518667678103</v>
      </c>
      <c r="AH102">
        <f t="shared" ca="1" si="10"/>
        <v>1.4065362701260686E-2</v>
      </c>
      <c r="AI102">
        <f t="shared" ca="1" si="11"/>
        <v>0</v>
      </c>
    </row>
    <row r="103" spans="1:35" x14ac:dyDescent="0.25">
      <c r="A103" t="s">
        <v>11</v>
      </c>
      <c r="B103" t="s">
        <v>113</v>
      </c>
      <c r="C103">
        <v>1329821</v>
      </c>
      <c r="D103">
        <v>120723</v>
      </c>
      <c r="E103">
        <v>36058</v>
      </c>
      <c r="F103">
        <v>46636</v>
      </c>
      <c r="G103">
        <v>1310</v>
      </c>
      <c r="H103">
        <v>233</v>
      </c>
      <c r="I103">
        <v>66736000</v>
      </c>
      <c r="J103">
        <v>20030282</v>
      </c>
      <c r="K103">
        <v>401738</v>
      </c>
      <c r="L103">
        <f t="shared" si="12"/>
        <v>1173040</v>
      </c>
      <c r="M103">
        <f t="shared" si="8"/>
        <v>1757.7319587628865</v>
      </c>
      <c r="N103">
        <v>102</v>
      </c>
      <c r="Q103" s="9">
        <f t="shared" si="16"/>
        <v>377.71325243026064</v>
      </c>
      <c r="R103">
        <f t="shared" si="15"/>
        <v>95170.511018535151</v>
      </c>
      <c r="AC103">
        <f t="shared" si="9"/>
        <v>0.94568395761752277</v>
      </c>
      <c r="AH103">
        <f t="shared" ca="1" si="10"/>
        <v>7.3464605462433941E-2</v>
      </c>
      <c r="AI103">
        <f t="shared" ca="1" si="11"/>
        <v>0</v>
      </c>
    </row>
    <row r="104" spans="1:35" x14ac:dyDescent="0.25">
      <c r="A104" t="s">
        <v>11</v>
      </c>
      <c r="B104" t="s">
        <v>114</v>
      </c>
      <c r="C104">
        <v>1379295</v>
      </c>
      <c r="D104">
        <v>122224</v>
      </c>
      <c r="E104">
        <v>36605</v>
      </c>
      <c r="F104">
        <v>49474</v>
      </c>
      <c r="G104">
        <v>1501</v>
      </c>
      <c r="H104">
        <v>547</v>
      </c>
      <c r="I104">
        <v>66736000</v>
      </c>
      <c r="J104">
        <v>20202623</v>
      </c>
      <c r="K104">
        <v>172341</v>
      </c>
      <c r="L104">
        <f t="shared" si="12"/>
        <v>1220466</v>
      </c>
      <c r="M104">
        <f t="shared" si="8"/>
        <v>1828.7970510668904</v>
      </c>
      <c r="N104">
        <v>103</v>
      </c>
      <c r="Q104" s="9">
        <f t="shared" si="16"/>
        <v>357.19736340283526</v>
      </c>
      <c r="R104">
        <f t="shared" si="15"/>
        <v>95164.047389531843</v>
      </c>
      <c r="AC104">
        <f t="shared" si="9"/>
        <v>0.94568279539786149</v>
      </c>
      <c r="AH104">
        <f t="shared" ca="1" si="10"/>
        <v>0.10857831680022068</v>
      </c>
      <c r="AI104">
        <f t="shared" ca="1" si="11"/>
        <v>0</v>
      </c>
    </row>
    <row r="105" spans="1:35" x14ac:dyDescent="0.25">
      <c r="A105" t="s">
        <v>11</v>
      </c>
      <c r="B105" t="s">
        <v>115</v>
      </c>
      <c r="C105">
        <v>1414396</v>
      </c>
      <c r="D105">
        <v>123095</v>
      </c>
      <c r="E105">
        <v>36827</v>
      </c>
      <c r="F105">
        <v>35101</v>
      </c>
      <c r="G105">
        <v>871</v>
      </c>
      <c r="H105">
        <v>222</v>
      </c>
      <c r="I105">
        <v>66736000</v>
      </c>
      <c r="J105">
        <v>20248323</v>
      </c>
      <c r="K105">
        <v>45700</v>
      </c>
      <c r="L105">
        <f t="shared" si="12"/>
        <v>1254474</v>
      </c>
      <c r="M105">
        <f t="shared" si="8"/>
        <v>1879.7560537041477</v>
      </c>
      <c r="N105">
        <v>104</v>
      </c>
      <c r="Q105" s="9">
        <f t="shared" si="16"/>
        <v>337.79540113153905</v>
      </c>
      <c r="R105">
        <f t="shared" si="15"/>
        <v>95157.935254417229</v>
      </c>
      <c r="AC105">
        <f t="shared" si="9"/>
        <v>0.9456816963800192</v>
      </c>
      <c r="AH105">
        <f t="shared" ca="1" si="10"/>
        <v>0.31407181579801324</v>
      </c>
      <c r="AI105">
        <f t="shared" ca="1" si="11"/>
        <v>0</v>
      </c>
    </row>
    <row r="106" spans="1:35" x14ac:dyDescent="0.25">
      <c r="A106" t="s">
        <v>11</v>
      </c>
      <c r="B106" t="s">
        <v>116</v>
      </c>
      <c r="C106">
        <v>1460575</v>
      </c>
      <c r="D106">
        <v>123664</v>
      </c>
      <c r="E106">
        <v>37058</v>
      </c>
      <c r="F106">
        <v>46179</v>
      </c>
      <c r="G106">
        <v>569</v>
      </c>
      <c r="H106">
        <v>231</v>
      </c>
      <c r="I106">
        <v>66736000</v>
      </c>
      <c r="J106">
        <v>20684399</v>
      </c>
      <c r="K106">
        <v>436076</v>
      </c>
      <c r="L106">
        <f t="shared" si="12"/>
        <v>1299853</v>
      </c>
      <c r="M106">
        <f t="shared" si="8"/>
        <v>1947.7538360105491</v>
      </c>
      <c r="N106">
        <v>105</v>
      </c>
      <c r="Q106" s="9">
        <f t="shared" si="16"/>
        <v>319.4469279714429</v>
      </c>
      <c r="R106">
        <f t="shared" si="15"/>
        <v>95152.155484639356</v>
      </c>
      <c r="AC106">
        <f t="shared" si="9"/>
        <v>0.94568065712450655</v>
      </c>
      <c r="AH106">
        <f t="shared" ca="1" si="10"/>
        <v>0.37517323714011586</v>
      </c>
      <c r="AI106">
        <f t="shared" ca="1" si="11"/>
        <v>0</v>
      </c>
    </row>
    <row r="107" spans="1:35" x14ac:dyDescent="0.25">
      <c r="A107" t="s">
        <v>11</v>
      </c>
      <c r="B107" t="s">
        <v>117</v>
      </c>
      <c r="C107">
        <v>1566666</v>
      </c>
      <c r="D107">
        <v>123664</v>
      </c>
      <c r="E107">
        <v>37486</v>
      </c>
      <c r="F107">
        <v>106091</v>
      </c>
      <c r="G107">
        <v>0</v>
      </c>
      <c r="H107">
        <v>428</v>
      </c>
      <c r="I107">
        <v>66736000</v>
      </c>
      <c r="J107">
        <v>21067545</v>
      </c>
      <c r="K107">
        <v>383146</v>
      </c>
      <c r="L107">
        <f t="shared" si="12"/>
        <v>1405516</v>
      </c>
      <c r="M107">
        <f t="shared" si="8"/>
        <v>2106.0836729801008</v>
      </c>
      <c r="N107">
        <v>106</v>
      </c>
      <c r="Q107" s="9">
        <f t="shared" si="16"/>
        <v>302.09478076043905</v>
      </c>
      <c r="R107">
        <f t="shared" si="15"/>
        <v>95146.689994138113</v>
      </c>
      <c r="AC107">
        <f t="shared" si="9"/>
        <v>0.94567967437928491</v>
      </c>
      <c r="AH107">
        <f t="shared" ca="1" si="10"/>
        <v>0.60037109471168615</v>
      </c>
      <c r="AI107">
        <f t="shared" ca="1" si="11"/>
        <v>1</v>
      </c>
    </row>
    <row r="108" spans="1:35" x14ac:dyDescent="0.25">
      <c r="A108" t="s">
        <v>11</v>
      </c>
      <c r="B108" t="s">
        <v>118</v>
      </c>
      <c r="C108">
        <v>1639267</v>
      </c>
      <c r="D108">
        <v>123664</v>
      </c>
      <c r="E108">
        <v>38765</v>
      </c>
      <c r="F108">
        <v>72601</v>
      </c>
      <c r="G108">
        <v>0</v>
      </c>
      <c r="H108">
        <v>1279</v>
      </c>
      <c r="I108">
        <v>66736000</v>
      </c>
      <c r="J108">
        <v>21421904</v>
      </c>
      <c r="K108">
        <v>354359</v>
      </c>
      <c r="L108">
        <f t="shared" si="12"/>
        <v>1476838</v>
      </c>
      <c r="M108">
        <f t="shared" si="8"/>
        <v>2212.9555262526974</v>
      </c>
      <c r="N108">
        <v>107</v>
      </c>
      <c r="Q108" s="9">
        <f t="shared" si="16"/>
        <v>285.68489390121346</v>
      </c>
      <c r="R108">
        <f t="shared" si="15"/>
        <v>95141.521682371589</v>
      </c>
      <c r="AC108">
        <f t="shared" si="9"/>
        <v>0.94567874506951988</v>
      </c>
      <c r="AH108">
        <f t="shared" ca="1" si="10"/>
        <v>0.61293635668443436</v>
      </c>
      <c r="AI108">
        <f t="shared" ca="1" si="11"/>
        <v>1</v>
      </c>
    </row>
    <row r="109" spans="1:35" x14ac:dyDescent="0.25">
      <c r="A109" t="s">
        <v>11</v>
      </c>
      <c r="B109" t="s">
        <v>119</v>
      </c>
      <c r="C109">
        <v>1593146</v>
      </c>
      <c r="D109">
        <v>126195</v>
      </c>
      <c r="E109">
        <v>38731</v>
      </c>
      <c r="F109">
        <v>-46121</v>
      </c>
      <c r="G109">
        <v>2531</v>
      </c>
      <c r="H109">
        <v>-34</v>
      </c>
      <c r="I109">
        <v>66736000</v>
      </c>
      <c r="J109">
        <v>21790461</v>
      </c>
      <c r="K109">
        <v>368557</v>
      </c>
      <c r="L109">
        <f t="shared" si="12"/>
        <v>1428220</v>
      </c>
      <c r="M109">
        <f t="shared" si="8"/>
        <v>2140.1042915368016</v>
      </c>
      <c r="N109">
        <v>108</v>
      </c>
      <c r="Q109" s="9">
        <f t="shared" si="16"/>
        <v>270.16613194981846</v>
      </c>
      <c r="R109">
        <f t="shared" si="15"/>
        <v>95136.634380472897</v>
      </c>
      <c r="AC109">
        <f t="shared" si="9"/>
        <v>0.94567786628790151</v>
      </c>
      <c r="AH109">
        <f t="shared" ca="1" si="10"/>
        <v>0.99322361891982913</v>
      </c>
      <c r="AI109">
        <f t="shared" ca="1" si="11"/>
        <v>7</v>
      </c>
    </row>
    <row r="110" spans="1:35" x14ac:dyDescent="0.25">
      <c r="A110" t="s">
        <v>11</v>
      </c>
      <c r="B110" t="s">
        <v>120</v>
      </c>
      <c r="C110">
        <v>1650966</v>
      </c>
      <c r="D110">
        <v>129759</v>
      </c>
      <c r="E110">
        <v>39088</v>
      </c>
      <c r="F110">
        <v>57820</v>
      </c>
      <c r="G110">
        <v>3564</v>
      </c>
      <c r="H110">
        <v>357</v>
      </c>
      <c r="I110">
        <v>66736000</v>
      </c>
      <c r="J110">
        <v>22167166</v>
      </c>
      <c r="K110">
        <v>376705</v>
      </c>
      <c r="L110">
        <f t="shared" si="12"/>
        <v>1482119</v>
      </c>
      <c r="M110">
        <f t="shared" si="8"/>
        <v>2220.8687964516903</v>
      </c>
      <c r="N110">
        <v>109</v>
      </c>
      <c r="Q110" s="9">
        <f t="shared" si="16"/>
        <v>255.49013120555998</v>
      </c>
      <c r="R110">
        <f t="shared" si="15"/>
        <v>95132.012800363591</v>
      </c>
      <c r="AC110">
        <f t="shared" si="9"/>
        <v>0.94567703528549329</v>
      </c>
      <c r="AH110">
        <f t="shared" ca="1" si="10"/>
        <v>0.90266303503418877</v>
      </c>
      <c r="AI110">
        <f t="shared" ca="1" si="11"/>
        <v>3</v>
      </c>
    </row>
    <row r="111" spans="1:35" x14ac:dyDescent="0.25">
      <c r="A111" t="s">
        <v>11</v>
      </c>
      <c r="B111" t="s">
        <v>121</v>
      </c>
      <c r="C111">
        <v>1711918</v>
      </c>
      <c r="D111">
        <v>131810</v>
      </c>
      <c r="E111">
        <v>39917</v>
      </c>
      <c r="F111">
        <v>60952</v>
      </c>
      <c r="G111">
        <v>2051</v>
      </c>
      <c r="H111">
        <v>829</v>
      </c>
      <c r="I111">
        <v>66736000</v>
      </c>
      <c r="J111">
        <v>22314378</v>
      </c>
      <c r="K111">
        <v>147212</v>
      </c>
      <c r="L111">
        <f t="shared" si="12"/>
        <v>1540191</v>
      </c>
      <c r="M111">
        <f t="shared" si="8"/>
        <v>2307.8862982498204</v>
      </c>
      <c r="N111">
        <v>110</v>
      </c>
      <c r="Q111" s="9">
        <f t="shared" si="16"/>
        <v>241.61114982317565</v>
      </c>
      <c r="R111">
        <f t="shared" si="15"/>
        <v>95127.642486659868</v>
      </c>
      <c r="AC111">
        <f t="shared" si="9"/>
        <v>0.94567624946308459</v>
      </c>
      <c r="AH111">
        <f t="shared" ca="1" si="10"/>
        <v>0.91007844302964602</v>
      </c>
      <c r="AI111">
        <f t="shared" ca="1" si="11"/>
        <v>3</v>
      </c>
    </row>
    <row r="112" spans="1:35" x14ac:dyDescent="0.25">
      <c r="A112" t="s">
        <v>11</v>
      </c>
      <c r="B112" t="s">
        <v>122</v>
      </c>
      <c r="C112">
        <v>1798573</v>
      </c>
      <c r="D112">
        <v>133419</v>
      </c>
      <c r="E112">
        <v>40220</v>
      </c>
      <c r="F112">
        <v>86655</v>
      </c>
      <c r="G112">
        <v>1609</v>
      </c>
      <c r="H112">
        <v>303</v>
      </c>
      <c r="I112">
        <v>66736000</v>
      </c>
      <c r="J112">
        <v>22349196</v>
      </c>
      <c r="K112">
        <v>34818</v>
      </c>
      <c r="L112">
        <f t="shared" si="12"/>
        <v>1624934</v>
      </c>
      <c r="M112">
        <f t="shared" si="8"/>
        <v>2434.8687365140254</v>
      </c>
      <c r="N112">
        <v>111</v>
      </c>
      <c r="Q112" s="9">
        <f t="shared" si="16"/>
        <v>228.48592599324417</v>
      </c>
      <c r="R112">
        <f t="shared" si="15"/>
        <v>95123.509771216719</v>
      </c>
      <c r="AC112">
        <f t="shared" si="9"/>
        <v>0.94567550636301823</v>
      </c>
      <c r="AH112">
        <f t="shared" ca="1" si="10"/>
        <v>0.37320929329570562</v>
      </c>
      <c r="AI112">
        <f t="shared" ca="1" si="11"/>
        <v>0</v>
      </c>
    </row>
    <row r="113" spans="1:35" x14ac:dyDescent="0.25">
      <c r="A113" t="s">
        <v>11</v>
      </c>
      <c r="B113" t="s">
        <v>123</v>
      </c>
      <c r="C113">
        <v>1837135</v>
      </c>
      <c r="D113">
        <v>134095</v>
      </c>
      <c r="E113">
        <v>40490</v>
      </c>
      <c r="F113">
        <v>38562</v>
      </c>
      <c r="G113">
        <v>676</v>
      </c>
      <c r="H113">
        <v>270</v>
      </c>
      <c r="I113">
        <v>66736000</v>
      </c>
      <c r="J113">
        <v>22739776</v>
      </c>
      <c r="K113">
        <v>390580</v>
      </c>
      <c r="L113">
        <f t="shared" si="12"/>
        <v>1662550</v>
      </c>
      <c r="M113">
        <f t="shared" si="8"/>
        <v>2491.2341165188204</v>
      </c>
      <c r="N113">
        <v>112</v>
      </c>
      <c r="Q113" s="9">
        <f t="shared" si="16"/>
        <v>216.07354376048428</v>
      </c>
      <c r="R113">
        <f t="shared" si="15"/>
        <v>95119.601730164257</v>
      </c>
      <c r="AC113">
        <f t="shared" si="9"/>
        <v>0.94567480366146361</v>
      </c>
      <c r="AH113">
        <f t="shared" ca="1" si="10"/>
        <v>0.99448562590499145</v>
      </c>
      <c r="AI113">
        <f t="shared" ca="1" si="11"/>
        <v>7</v>
      </c>
    </row>
    <row r="114" spans="1:35" x14ac:dyDescent="0.25">
      <c r="A114" t="s">
        <v>11</v>
      </c>
      <c r="B114" t="s">
        <v>124</v>
      </c>
      <c r="C114">
        <v>1858559</v>
      </c>
      <c r="D114">
        <v>135216</v>
      </c>
      <c r="E114">
        <v>41050</v>
      </c>
      <c r="F114">
        <v>21424</v>
      </c>
      <c r="G114">
        <v>1121</v>
      </c>
      <c r="H114">
        <v>560</v>
      </c>
      <c r="I114">
        <v>66736000</v>
      </c>
      <c r="J114">
        <v>23090133</v>
      </c>
      <c r="K114">
        <v>350357</v>
      </c>
      <c r="L114">
        <f t="shared" si="12"/>
        <v>1682293</v>
      </c>
      <c r="M114">
        <f t="shared" si="8"/>
        <v>2520.8178494365861</v>
      </c>
      <c r="N114">
        <v>113</v>
      </c>
      <c r="Q114" s="9">
        <f t="shared" si="16"/>
        <v>204.33530607213265</v>
      </c>
      <c r="R114">
        <f t="shared" si="15"/>
        <v>95115.906143298285</v>
      </c>
      <c r="AC114">
        <f t="shared" si="9"/>
        <v>0.94567413916111698</v>
      </c>
      <c r="AH114">
        <f t="shared" ca="1" si="10"/>
        <v>0.58139452673489878</v>
      </c>
      <c r="AI114">
        <f t="shared" ca="1" si="11"/>
        <v>1</v>
      </c>
    </row>
    <row r="115" spans="1:35" x14ac:dyDescent="0.25">
      <c r="A115" t="s">
        <v>11</v>
      </c>
      <c r="B115" t="s">
        <v>125</v>
      </c>
      <c r="C115">
        <v>1881172</v>
      </c>
      <c r="D115">
        <v>137401</v>
      </c>
      <c r="E115">
        <v>42281</v>
      </c>
      <c r="F115">
        <v>22613</v>
      </c>
      <c r="G115">
        <v>2185</v>
      </c>
      <c r="H115">
        <v>1231</v>
      </c>
      <c r="I115">
        <v>66736000</v>
      </c>
      <c r="J115">
        <v>23140811</v>
      </c>
      <c r="K115">
        <v>50678</v>
      </c>
      <c r="L115">
        <f t="shared" si="12"/>
        <v>1701490</v>
      </c>
      <c r="M115">
        <f t="shared" si="8"/>
        <v>2549.5834332294412</v>
      </c>
      <c r="N115">
        <v>114</v>
      </c>
      <c r="Q115" s="9">
        <f>Q114*(1+R114*$P$5/100000-1/14)</f>
        <v>193.23461466998739</v>
      </c>
      <c r="R115">
        <f t="shared" si="15"/>
        <v>95112.411455695285</v>
      </c>
      <c r="AC115">
        <f t="shared" si="9"/>
        <v>1.0352197558881722</v>
      </c>
      <c r="AH115">
        <f t="shared" ca="1" si="10"/>
        <v>0.48170470140783594</v>
      </c>
      <c r="AI115">
        <f t="shared" ca="1" si="11"/>
        <v>0</v>
      </c>
    </row>
    <row r="116" spans="1:35" x14ac:dyDescent="0.25">
      <c r="A116" t="s">
        <v>11</v>
      </c>
      <c r="B116" t="s">
        <v>126</v>
      </c>
      <c r="C116">
        <v>1917578</v>
      </c>
      <c r="D116">
        <v>139177</v>
      </c>
      <c r="E116">
        <v>42609</v>
      </c>
      <c r="F116">
        <v>36406</v>
      </c>
      <c r="G116">
        <v>1776</v>
      </c>
      <c r="H116">
        <v>328</v>
      </c>
      <c r="I116">
        <v>66736000</v>
      </c>
      <c r="J116">
        <v>23501362</v>
      </c>
      <c r="K116">
        <v>360551</v>
      </c>
      <c r="L116">
        <f t="shared" si="12"/>
        <v>1735792</v>
      </c>
      <c r="M116">
        <f t="shared" si="8"/>
        <v>2600.9829777031887</v>
      </c>
      <c r="N116">
        <v>115</v>
      </c>
      <c r="O116" t="s">
        <v>454</v>
      </c>
      <c r="P116" t="s">
        <v>404</v>
      </c>
      <c r="Q116" s="9">
        <f>Q115*(1+R115*$O$7/100000-1/14)</f>
        <v>200.04029062780936</v>
      </c>
      <c r="R116">
        <f>R115*(1-Q115*$O$7/100000)</f>
        <v>95091.803307261027</v>
      </c>
      <c r="AC116">
        <f t="shared" si="9"/>
        <v>1.0351966482355959</v>
      </c>
      <c r="AH116">
        <f t="shared" ca="1" si="10"/>
        <v>0.4489664840132146</v>
      </c>
      <c r="AI116">
        <f t="shared" ca="1" si="11"/>
        <v>0</v>
      </c>
    </row>
    <row r="117" spans="1:35" x14ac:dyDescent="0.25">
      <c r="A117" t="s">
        <v>11</v>
      </c>
      <c r="B117" t="s">
        <v>127</v>
      </c>
      <c r="C117">
        <v>1950136</v>
      </c>
      <c r="D117">
        <v>140470</v>
      </c>
      <c r="E117">
        <v>43024</v>
      </c>
      <c r="F117">
        <v>32558</v>
      </c>
      <c r="G117">
        <v>1293</v>
      </c>
      <c r="H117">
        <v>415</v>
      </c>
      <c r="I117">
        <v>66736000</v>
      </c>
      <c r="J117">
        <v>23810799</v>
      </c>
      <c r="K117">
        <v>309437</v>
      </c>
      <c r="L117">
        <f t="shared" si="12"/>
        <v>1766642</v>
      </c>
      <c r="M117">
        <f t="shared" si="8"/>
        <v>2647.2099017022297</v>
      </c>
      <c r="N117">
        <v>116</v>
      </c>
      <c r="Q117" s="9">
        <f t="shared" ref="Q117:Q180" si="17">Q116*(1+R116*$O$7/100000-1/14)</f>
        <v>207.08103836998274</v>
      </c>
      <c r="R117">
        <f t="shared" ref="R117:R180" si="18">R116*(1-Q116*$O$7/100000)</f>
        <v>95070.473967331156</v>
      </c>
      <c r="AC117">
        <f t="shared" si="9"/>
        <v>1.0351727319202435</v>
      </c>
      <c r="AH117">
        <f t="shared" ca="1" si="10"/>
        <v>0.57302490463986244</v>
      </c>
      <c r="AI117">
        <f t="shared" ca="1" si="11"/>
        <v>1</v>
      </c>
    </row>
    <row r="118" spans="1:35" x14ac:dyDescent="0.25">
      <c r="A118" t="s">
        <v>11</v>
      </c>
      <c r="B118" t="s">
        <v>128</v>
      </c>
      <c r="C118">
        <v>1974271</v>
      </c>
      <c r="D118">
        <v>142671</v>
      </c>
      <c r="E118">
        <v>43957</v>
      </c>
      <c r="F118">
        <v>24135</v>
      </c>
      <c r="G118">
        <v>2201</v>
      </c>
      <c r="H118">
        <v>933</v>
      </c>
      <c r="I118">
        <v>66736000</v>
      </c>
      <c r="J118">
        <v>23926335</v>
      </c>
      <c r="K118">
        <v>115536</v>
      </c>
      <c r="L118">
        <f t="shared" si="12"/>
        <v>1787643</v>
      </c>
      <c r="M118">
        <f t="shared" si="8"/>
        <v>2678.6786741788542</v>
      </c>
      <c r="N118">
        <v>117</v>
      </c>
      <c r="Q118" s="9">
        <f t="shared" si="17"/>
        <v>214.3646442183358</v>
      </c>
      <c r="R118">
        <f t="shared" si="18"/>
        <v>95048.39885874209</v>
      </c>
      <c r="AC118">
        <f t="shared" si="9"/>
        <v>1.0351479793840568</v>
      </c>
      <c r="AH118">
        <f t="shared" ca="1" si="10"/>
        <v>0.31071146075448552</v>
      </c>
      <c r="AI118">
        <f t="shared" ca="1" si="11"/>
        <v>0</v>
      </c>
    </row>
    <row r="119" spans="1:35" x14ac:dyDescent="0.25">
      <c r="A119" t="s">
        <v>11</v>
      </c>
      <c r="B119" t="s">
        <v>129</v>
      </c>
      <c r="C119">
        <v>2006228</v>
      </c>
      <c r="D119">
        <v>144656</v>
      </c>
      <c r="E119">
        <v>44310</v>
      </c>
      <c r="F119">
        <v>31957</v>
      </c>
      <c r="G119">
        <v>1985</v>
      </c>
      <c r="H119">
        <v>353</v>
      </c>
      <c r="I119">
        <v>66736000</v>
      </c>
      <c r="J119">
        <v>23952920</v>
      </c>
      <c r="K119">
        <v>26585</v>
      </c>
      <c r="L119">
        <f t="shared" si="12"/>
        <v>1817262</v>
      </c>
      <c r="M119">
        <f t="shared" si="8"/>
        <v>2723.0610165427956</v>
      </c>
      <c r="N119">
        <v>118</v>
      </c>
      <c r="Q119" s="9">
        <f t="shared" si="17"/>
        <v>221.89912831399252</v>
      </c>
      <c r="R119">
        <f t="shared" si="18"/>
        <v>95025.552614345113</v>
      </c>
      <c r="AC119">
        <f t="shared" si="9"/>
        <v>1.0351223621831773</v>
      </c>
      <c r="AH119">
        <f t="shared" ca="1" si="10"/>
        <v>0.27002226084898928</v>
      </c>
      <c r="AI119">
        <f t="shared" ca="1" si="11"/>
        <v>0</v>
      </c>
    </row>
    <row r="120" spans="1:35" x14ac:dyDescent="0.25">
      <c r="A120" t="s">
        <v>11</v>
      </c>
      <c r="B120" t="s">
        <v>130</v>
      </c>
      <c r="C120">
        <v>2033420</v>
      </c>
      <c r="D120">
        <v>145326</v>
      </c>
      <c r="E120">
        <v>44613</v>
      </c>
      <c r="F120">
        <v>27192</v>
      </c>
      <c r="G120">
        <v>670</v>
      </c>
      <c r="H120">
        <v>303</v>
      </c>
      <c r="I120">
        <v>66736000</v>
      </c>
      <c r="J120">
        <v>24265169</v>
      </c>
      <c r="K120">
        <v>312249</v>
      </c>
      <c r="L120">
        <f t="shared" si="12"/>
        <v>1843481</v>
      </c>
      <c r="M120">
        <f t="shared" si="8"/>
        <v>2762.3486573963078</v>
      </c>
      <c r="N120">
        <v>119</v>
      </c>
      <c r="Q120" s="9">
        <f t="shared" si="17"/>
        <v>229.69274986676791</v>
      </c>
      <c r="R120">
        <f t="shared" si="18"/>
        <v>95001.909055055628</v>
      </c>
      <c r="AC120">
        <f t="shared" si="9"/>
        <v>1.0350958509633328</v>
      </c>
      <c r="AH120">
        <f t="shared" ca="1" si="10"/>
        <v>0.89145507342286767</v>
      </c>
      <c r="AI120">
        <f t="shared" ca="1" si="11"/>
        <v>3</v>
      </c>
    </row>
    <row r="121" spans="1:35" x14ac:dyDescent="0.25">
      <c r="A121" t="s">
        <v>11</v>
      </c>
      <c r="B121" t="s">
        <v>131</v>
      </c>
      <c r="C121">
        <v>2043470</v>
      </c>
      <c r="D121">
        <v>146396</v>
      </c>
      <c r="E121">
        <v>45124</v>
      </c>
      <c r="F121">
        <v>10050</v>
      </c>
      <c r="G121">
        <v>1070</v>
      </c>
      <c r="H121">
        <v>511</v>
      </c>
      <c r="I121">
        <v>66736000</v>
      </c>
      <c r="J121">
        <v>24523745</v>
      </c>
      <c r="K121">
        <v>258576</v>
      </c>
      <c r="L121">
        <f t="shared" si="12"/>
        <v>1851950</v>
      </c>
      <c r="M121">
        <f t="shared" si="8"/>
        <v>2775.0389594821386</v>
      </c>
      <c r="N121">
        <v>120</v>
      </c>
      <c r="Q121" s="9">
        <f t="shared" si="17"/>
        <v>237.75401238345009</v>
      </c>
      <c r="R121">
        <f t="shared" si="18"/>
        <v>94977.441167548459</v>
      </c>
      <c r="AC121">
        <f t="shared" si="9"/>
        <v>1.0350684154348284</v>
      </c>
      <c r="AH121">
        <f t="shared" ca="1" si="10"/>
        <v>0.60222814462457541</v>
      </c>
      <c r="AI121">
        <f t="shared" ca="1" si="11"/>
        <v>1</v>
      </c>
    </row>
    <row r="122" spans="1:35" x14ac:dyDescent="0.25">
      <c r="A122" t="s">
        <v>11</v>
      </c>
      <c r="B122" t="s">
        <v>132</v>
      </c>
      <c r="C122">
        <v>2089073</v>
      </c>
      <c r="D122">
        <v>148669</v>
      </c>
      <c r="E122">
        <v>46350</v>
      </c>
      <c r="F122">
        <v>45603</v>
      </c>
      <c r="G122">
        <v>2273</v>
      </c>
      <c r="H122">
        <v>1226</v>
      </c>
      <c r="I122">
        <v>66736000</v>
      </c>
      <c r="J122">
        <v>24739144</v>
      </c>
      <c r="K122">
        <v>215399</v>
      </c>
      <c r="L122">
        <f t="shared" si="12"/>
        <v>1894054</v>
      </c>
      <c r="M122">
        <f t="shared" si="8"/>
        <v>2838.1293454807001</v>
      </c>
      <c r="N122">
        <v>121</v>
      </c>
      <c r="Q122" s="9">
        <f t="shared" si="17"/>
        <v>246.09166886101025</v>
      </c>
      <c r="R122">
        <f t="shared" si="18"/>
        <v>94952.12108161494</v>
      </c>
      <c r="AC122">
        <f t="shared" si="9"/>
        <v>1.0350400243471565</v>
      </c>
      <c r="AH122">
        <f t="shared" ca="1" si="10"/>
        <v>0.28244825057087652</v>
      </c>
      <c r="AI122">
        <f t="shared" ca="1" si="11"/>
        <v>0</v>
      </c>
    </row>
    <row r="123" spans="1:35" x14ac:dyDescent="0.25">
      <c r="A123" t="s">
        <v>11</v>
      </c>
      <c r="B123" t="s">
        <v>133</v>
      </c>
      <c r="C123">
        <v>2117917</v>
      </c>
      <c r="D123">
        <v>150966</v>
      </c>
      <c r="E123">
        <v>46781</v>
      </c>
      <c r="F123">
        <v>28844</v>
      </c>
      <c r="G123">
        <v>2297</v>
      </c>
      <c r="H123">
        <v>431</v>
      </c>
      <c r="I123">
        <v>66736000</v>
      </c>
      <c r="J123">
        <v>24976128</v>
      </c>
      <c r="K123">
        <v>236984</v>
      </c>
      <c r="L123">
        <f t="shared" si="12"/>
        <v>1920170</v>
      </c>
      <c r="M123">
        <f t="shared" si="8"/>
        <v>2877.262646847279</v>
      </c>
      <c r="N123">
        <v>122</v>
      </c>
      <c r="Q123" s="9">
        <f t="shared" si="17"/>
        <v>254.71472692953242</v>
      </c>
      <c r="R123">
        <f t="shared" si="18"/>
        <v>94925.920047199194</v>
      </c>
      <c r="AC123">
        <f t="shared" si="9"/>
        <v>1.0350106454632479</v>
      </c>
      <c r="AH123">
        <f t="shared" ca="1" si="10"/>
        <v>0.51111691354177502</v>
      </c>
      <c r="AI123">
        <f t="shared" ca="1" si="11"/>
        <v>1</v>
      </c>
    </row>
    <row r="124" spans="1:35" x14ac:dyDescent="0.25">
      <c r="A124" t="s">
        <v>11</v>
      </c>
      <c r="B124" t="s">
        <v>134</v>
      </c>
      <c r="C124">
        <v>2138706</v>
      </c>
      <c r="D124">
        <v>153145</v>
      </c>
      <c r="E124">
        <v>47198</v>
      </c>
      <c r="F124">
        <v>20789</v>
      </c>
      <c r="G124">
        <v>2179</v>
      </c>
      <c r="H124">
        <v>417</v>
      </c>
      <c r="I124">
        <v>66736000</v>
      </c>
      <c r="J124">
        <v>25223126</v>
      </c>
      <c r="K124">
        <v>246998</v>
      </c>
      <c r="L124">
        <f t="shared" si="12"/>
        <v>1938363</v>
      </c>
      <c r="M124">
        <f t="shared" si="8"/>
        <v>2904.5237952529369</v>
      </c>
      <c r="N124">
        <v>123</v>
      </c>
      <c r="Q124" s="9">
        <f t="shared" si="17"/>
        <v>263.63245392833028</v>
      </c>
      <c r="R124">
        <f t="shared" si="18"/>
        <v>94898.808411133999</v>
      </c>
      <c r="AC124">
        <f t="shared" si="9"/>
        <v>1.034980245533387</v>
      </c>
      <c r="AH124">
        <f t="shared" ca="1" si="10"/>
        <v>0.3750709953345821</v>
      </c>
      <c r="AI124">
        <f t="shared" ca="1" si="11"/>
        <v>0</v>
      </c>
    </row>
    <row r="125" spans="1:35" x14ac:dyDescent="0.25">
      <c r="A125" t="s">
        <v>11</v>
      </c>
      <c r="B125" t="s">
        <v>135</v>
      </c>
      <c r="C125">
        <v>2161970</v>
      </c>
      <c r="D125">
        <v>155829</v>
      </c>
      <c r="E125">
        <v>48339</v>
      </c>
      <c r="F125">
        <v>23264</v>
      </c>
      <c r="G125">
        <v>2684</v>
      </c>
      <c r="H125">
        <v>1141</v>
      </c>
      <c r="I125">
        <v>66736000</v>
      </c>
      <c r="J125">
        <v>25328658</v>
      </c>
      <c r="K125">
        <v>105532</v>
      </c>
      <c r="L125">
        <f t="shared" si="12"/>
        <v>1957802</v>
      </c>
      <c r="M125">
        <f t="shared" si="8"/>
        <v>2933.6520019180052</v>
      </c>
      <c r="N125">
        <v>124</v>
      </c>
      <c r="Q125" s="9">
        <f t="shared" si="17"/>
        <v>272.85438189731258</v>
      </c>
      <c r="R125">
        <f t="shared" si="18"/>
        <v>94870.755593598704</v>
      </c>
      <c r="AC125">
        <f t="shared" si="9"/>
        <v>1.0349487902688124</v>
      </c>
      <c r="AH125">
        <f t="shared" ca="1" si="10"/>
        <v>0.22434150724437707</v>
      </c>
      <c r="AI125">
        <f t="shared" ca="1" si="11"/>
        <v>0</v>
      </c>
    </row>
    <row r="126" spans="1:35" x14ac:dyDescent="0.25">
      <c r="A126" t="s">
        <v>11</v>
      </c>
      <c r="B126" t="s">
        <v>136</v>
      </c>
      <c r="C126">
        <v>2179640</v>
      </c>
      <c r="D126">
        <v>156755</v>
      </c>
      <c r="E126">
        <v>48591</v>
      </c>
      <c r="F126">
        <v>17670</v>
      </c>
      <c r="G126">
        <v>926</v>
      </c>
      <c r="H126">
        <v>252</v>
      </c>
      <c r="I126">
        <v>66736000</v>
      </c>
      <c r="J126">
        <v>25353222</v>
      </c>
      <c r="K126">
        <v>24564</v>
      </c>
      <c r="L126">
        <f t="shared" si="12"/>
        <v>1974294</v>
      </c>
      <c r="M126">
        <f t="shared" si="8"/>
        <v>2958.3643011268282</v>
      </c>
      <c r="N126">
        <v>125</v>
      </c>
      <c r="Q126" s="9">
        <f t="shared" si="17"/>
        <v>282.39031246416818</v>
      </c>
      <c r="R126">
        <f t="shared" si="18"/>
        <v>94841.730064324889</v>
      </c>
      <c r="AC126">
        <f t="shared" si="9"/>
        <v>1.0349162443150388</v>
      </c>
      <c r="AH126">
        <f t="shared" ca="1" si="10"/>
        <v>0.72191748394369404</v>
      </c>
      <c r="AI126">
        <f t="shared" ca="1" si="11"/>
        <v>1</v>
      </c>
    </row>
    <row r="127" spans="1:35" x14ac:dyDescent="0.25">
      <c r="A127" t="s">
        <v>11</v>
      </c>
      <c r="B127" t="s">
        <v>137</v>
      </c>
      <c r="C127">
        <v>2192770</v>
      </c>
      <c r="D127">
        <v>157259</v>
      </c>
      <c r="E127">
        <v>48805</v>
      </c>
      <c r="F127">
        <v>13130</v>
      </c>
      <c r="G127">
        <v>504</v>
      </c>
      <c r="H127">
        <v>214</v>
      </c>
      <c r="I127">
        <v>66736000</v>
      </c>
      <c r="J127">
        <v>25610914</v>
      </c>
      <c r="K127">
        <v>257692</v>
      </c>
      <c r="L127">
        <f t="shared" si="12"/>
        <v>1986706</v>
      </c>
      <c r="M127">
        <f t="shared" si="8"/>
        <v>2976.962958523136</v>
      </c>
      <c r="N127">
        <v>126</v>
      </c>
      <c r="Q127" s="9">
        <f t="shared" si="17"/>
        <v>292.25032160636721</v>
      </c>
      <c r="R127">
        <f t="shared" si="18"/>
        <v>94811.699318578118</v>
      </c>
      <c r="AC127">
        <f t="shared" si="9"/>
        <v>1.0348825712249241</v>
      </c>
      <c r="AH127">
        <f t="shared" ca="1" si="10"/>
        <v>5.5622744845464589E-2</v>
      </c>
      <c r="AI127">
        <f t="shared" ca="1" si="11"/>
        <v>0</v>
      </c>
    </row>
    <row r="128" spans="1:35" x14ac:dyDescent="0.25">
      <c r="A128" t="s">
        <v>11</v>
      </c>
      <c r="B128" t="s">
        <v>138</v>
      </c>
      <c r="C128">
        <v>2197832</v>
      </c>
      <c r="D128">
        <v>158170</v>
      </c>
      <c r="E128">
        <v>49311</v>
      </c>
      <c r="F128">
        <v>5062</v>
      </c>
      <c r="G128">
        <v>911</v>
      </c>
      <c r="H128">
        <v>506</v>
      </c>
      <c r="I128">
        <v>66736000</v>
      </c>
      <c r="J128">
        <v>25825261</v>
      </c>
      <c r="K128">
        <v>214347</v>
      </c>
      <c r="L128">
        <f t="shared" si="12"/>
        <v>1990351</v>
      </c>
      <c r="M128">
        <f t="shared" si="8"/>
        <v>2982.4247782306402</v>
      </c>
      <c r="N128">
        <v>127</v>
      </c>
      <c r="Q128" s="9">
        <f t="shared" si="17"/>
        <v>302.44476426530827</v>
      </c>
      <c r="R128">
        <f t="shared" si="18"/>
        <v>94780.629852947284</v>
      </c>
      <c r="AC128">
        <f t="shared" si="9"/>
        <v>1.0348477334315231</v>
      </c>
      <c r="AH128">
        <f t="shared" ca="1" si="10"/>
        <v>0.49416312579471766</v>
      </c>
      <c r="AI128">
        <f t="shared" ca="1" si="11"/>
        <v>0</v>
      </c>
    </row>
    <row r="129" spans="1:35" x14ac:dyDescent="0.25">
      <c r="A129" t="s">
        <v>11</v>
      </c>
      <c r="B129" t="s">
        <v>139</v>
      </c>
      <c r="C129">
        <v>2207753</v>
      </c>
      <c r="D129">
        <v>160257</v>
      </c>
      <c r="E129">
        <v>50322</v>
      </c>
      <c r="F129">
        <v>9921</v>
      </c>
      <c r="G129">
        <v>2087</v>
      </c>
      <c r="H129">
        <v>1011</v>
      </c>
      <c r="I129">
        <v>66736000</v>
      </c>
      <c r="J129">
        <v>26020151</v>
      </c>
      <c r="K129">
        <v>194890</v>
      </c>
      <c r="L129">
        <f t="shared" si="12"/>
        <v>1997174</v>
      </c>
      <c r="M129">
        <f t="shared" si="8"/>
        <v>2992.6486454087749</v>
      </c>
      <c r="N129">
        <v>128</v>
      </c>
      <c r="Q129" s="9">
        <f t="shared" si="17"/>
        <v>312.98427878818558</v>
      </c>
      <c r="R129">
        <f t="shared" si="18"/>
        <v>94748.487140976882</v>
      </c>
      <c r="AC129">
        <f t="shared" si="9"/>
        <v>1.0348116922207642</v>
      </c>
      <c r="AH129">
        <f t="shared" ca="1" si="10"/>
        <v>0.45337151859409353</v>
      </c>
      <c r="AI129">
        <f t="shared" ca="1" si="11"/>
        <v>0</v>
      </c>
    </row>
    <row r="130" spans="1:35" x14ac:dyDescent="0.25">
      <c r="A130" t="s">
        <v>11</v>
      </c>
      <c r="B130" t="s">
        <v>140</v>
      </c>
      <c r="C130">
        <v>2224508</v>
      </c>
      <c r="D130">
        <v>162130</v>
      </c>
      <c r="E130">
        <v>50710</v>
      </c>
      <c r="F130">
        <v>16755</v>
      </c>
      <c r="G130">
        <v>1873</v>
      </c>
      <c r="H130">
        <v>388</v>
      </c>
      <c r="I130">
        <v>66736000</v>
      </c>
      <c r="J130">
        <v>26228367</v>
      </c>
      <c r="K130">
        <v>208216</v>
      </c>
      <c r="L130">
        <f t="shared" si="12"/>
        <v>2011668</v>
      </c>
      <c r="M130">
        <f t="shared" si="8"/>
        <v>3014.36705825941</v>
      </c>
      <c r="N130">
        <v>129</v>
      </c>
      <c r="Q130" s="9">
        <f t="shared" si="17"/>
        <v>323.87979117129777</v>
      </c>
      <c r="R130">
        <f t="shared" si="18"/>
        <v>94715.235608680334</v>
      </c>
      <c r="AC130">
        <f t="shared" si="9"/>
        <v>1.0347744077039922</v>
      </c>
      <c r="AH130">
        <f t="shared" ca="1" si="10"/>
        <v>0.56713062170417339</v>
      </c>
      <c r="AI130">
        <f t="shared" ca="1" si="11"/>
        <v>1</v>
      </c>
    </row>
    <row r="131" spans="1:35" x14ac:dyDescent="0.25">
      <c r="A131" t="s">
        <v>11</v>
      </c>
      <c r="B131" t="s">
        <v>141</v>
      </c>
      <c r="C131">
        <v>2237509</v>
      </c>
      <c r="D131">
        <v>163814</v>
      </c>
      <c r="E131">
        <v>51041</v>
      </c>
      <c r="F131">
        <v>13001</v>
      </c>
      <c r="G131">
        <v>1684</v>
      </c>
      <c r="H131">
        <v>331</v>
      </c>
      <c r="I131">
        <v>66736000</v>
      </c>
      <c r="J131">
        <v>26449065</v>
      </c>
      <c r="K131">
        <v>220698</v>
      </c>
      <c r="L131">
        <f t="shared" si="12"/>
        <v>2022654</v>
      </c>
      <c r="M131">
        <f t="shared" ref="M131:M194" si="19">L131*$P$3/I131</f>
        <v>3030.8289379045791</v>
      </c>
      <c r="N131">
        <v>130</v>
      </c>
      <c r="Q131" s="9">
        <f t="shared" si="17"/>
        <v>335.14251907657234</v>
      </c>
      <c r="R131">
        <f t="shared" si="18"/>
        <v>94680.838609977101</v>
      </c>
      <c r="AC131">
        <f t="shared" ref="AC131:AC194" si="20">Q132/Q131</f>
        <v>1.0347358387904271</v>
      </c>
      <c r="AH131">
        <f t="shared" ref="AH131:AH194" ca="1" si="21">RAND()</f>
        <v>0.65032031039021099</v>
      </c>
      <c r="AI131">
        <f t="shared" ref="AI131:AI194" ca="1" si="22">INT(LN(1-AH131)/LN(1-$AD$6))</f>
        <v>1</v>
      </c>
    </row>
    <row r="132" spans="1:35" x14ac:dyDescent="0.25">
      <c r="A132" t="s">
        <v>11</v>
      </c>
      <c r="B132" t="s">
        <v>142</v>
      </c>
      <c r="C132">
        <v>2250283</v>
      </c>
      <c r="D132">
        <v>165493</v>
      </c>
      <c r="E132">
        <v>52000</v>
      </c>
      <c r="F132">
        <v>12774</v>
      </c>
      <c r="G132">
        <v>1679</v>
      </c>
      <c r="H132">
        <v>959</v>
      </c>
      <c r="I132">
        <v>66736000</v>
      </c>
      <c r="J132">
        <v>26548577</v>
      </c>
      <c r="K132">
        <v>99512</v>
      </c>
      <c r="L132">
        <f t="shared" ref="L132:L195" si="23">C132-D132-E132</f>
        <v>2032790</v>
      </c>
      <c r="M132">
        <f t="shared" si="19"/>
        <v>3046.0171421721411</v>
      </c>
      <c r="N132">
        <v>131</v>
      </c>
      <c r="Q132" s="9">
        <f t="shared" si="17"/>
        <v>346.78397559103377</v>
      </c>
      <c r="R132">
        <f t="shared" si="18"/>
        <v>94645.258402100022</v>
      </c>
      <c r="AC132">
        <f t="shared" si="20"/>
        <v>1.0346959431595877</v>
      </c>
      <c r="AH132">
        <f t="shared" ca="1" si="21"/>
        <v>0.27273078025721698</v>
      </c>
      <c r="AI132">
        <f t="shared" ca="1" si="22"/>
        <v>0</v>
      </c>
    </row>
    <row r="133" spans="1:35" x14ac:dyDescent="0.25">
      <c r="A133" t="s">
        <v>11</v>
      </c>
      <c r="B133" t="s">
        <v>143</v>
      </c>
      <c r="C133">
        <v>2262760</v>
      </c>
      <c r="D133">
        <v>166715</v>
      </c>
      <c r="E133">
        <v>52212</v>
      </c>
      <c r="F133">
        <v>12477</v>
      </c>
      <c r="G133">
        <v>1222</v>
      </c>
      <c r="H133">
        <v>212</v>
      </c>
      <c r="I133">
        <v>66736000</v>
      </c>
      <c r="J133">
        <v>26572351</v>
      </c>
      <c r="K133">
        <v>23774</v>
      </c>
      <c r="L133">
        <f t="shared" si="23"/>
        <v>2043833</v>
      </c>
      <c r="M133">
        <f t="shared" si="19"/>
        <v>3062.5644329896909</v>
      </c>
      <c r="N133">
        <v>132</v>
      </c>
      <c r="Q133" s="9">
        <f t="shared" si="17"/>
        <v>358.81597269679611</v>
      </c>
      <c r="R133">
        <f t="shared" si="18"/>
        <v>94608.456121023468</v>
      </c>
      <c r="AC133">
        <f t="shared" si="20"/>
        <v>1.0346546772337408</v>
      </c>
      <c r="AH133">
        <f t="shared" ca="1" si="21"/>
        <v>0.85961105864709308</v>
      </c>
      <c r="AI133">
        <f t="shared" ca="1" si="22"/>
        <v>2</v>
      </c>
    </row>
    <row r="134" spans="1:35" x14ac:dyDescent="0.25">
      <c r="A134" t="s">
        <v>11</v>
      </c>
      <c r="B134" t="s">
        <v>144</v>
      </c>
      <c r="C134">
        <v>2272523</v>
      </c>
      <c r="D134">
        <v>167005</v>
      </c>
      <c r="E134">
        <v>52410</v>
      </c>
      <c r="F134">
        <v>9763</v>
      </c>
      <c r="G134">
        <v>290</v>
      </c>
      <c r="H134">
        <v>198</v>
      </c>
      <c r="I134">
        <v>66736000</v>
      </c>
      <c r="J134">
        <v>26811720</v>
      </c>
      <c r="K134">
        <v>239369</v>
      </c>
      <c r="L134">
        <f t="shared" si="23"/>
        <v>2053108</v>
      </c>
      <c r="M134">
        <f t="shared" si="19"/>
        <v>3076.4624790218172</v>
      </c>
      <c r="N134">
        <v>133</v>
      </c>
      <c r="Q134" s="9">
        <f t="shared" si="17"/>
        <v>371.25062441691432</v>
      </c>
      <c r="R134">
        <f t="shared" si="18"/>
        <v>94570.39175696786</v>
      </c>
      <c r="AC134">
        <f t="shared" si="20"/>
        <v>1.0346119961504334</v>
      </c>
      <c r="AH134">
        <f t="shared" ca="1" si="21"/>
        <v>0.40430512480145431</v>
      </c>
      <c r="AI134">
        <f t="shared" ca="1" si="22"/>
        <v>0</v>
      </c>
    </row>
    <row r="135" spans="1:35" x14ac:dyDescent="0.25">
      <c r="A135" t="s">
        <v>11</v>
      </c>
      <c r="B135" t="s">
        <v>145</v>
      </c>
      <c r="C135">
        <v>2276830</v>
      </c>
      <c r="D135">
        <v>167913</v>
      </c>
      <c r="E135">
        <v>52818</v>
      </c>
      <c r="F135">
        <v>4307</v>
      </c>
      <c r="G135">
        <v>908</v>
      </c>
      <c r="H135">
        <v>408</v>
      </c>
      <c r="I135">
        <v>66736000</v>
      </c>
      <c r="J135">
        <v>27011403</v>
      </c>
      <c r="K135">
        <v>199683</v>
      </c>
      <c r="L135">
        <f t="shared" si="23"/>
        <v>2056099</v>
      </c>
      <c r="M135">
        <f t="shared" si="19"/>
        <v>3080.9443179093741</v>
      </c>
      <c r="N135">
        <v>134</v>
      </c>
      <c r="Q135" s="9">
        <f t="shared" si="17"/>
        <v>384.10034960007857</v>
      </c>
      <c r="R135">
        <f t="shared" si="18"/>
        <v>94531.024130040634</v>
      </c>
      <c r="AC135">
        <f t="shared" si="20"/>
        <v>1.0345678537351801</v>
      </c>
      <c r="AH135">
        <f t="shared" ca="1" si="21"/>
        <v>0.8503991548492682</v>
      </c>
      <c r="AI135">
        <f t="shared" ca="1" si="22"/>
        <v>2</v>
      </c>
    </row>
    <row r="136" spans="1:35" x14ac:dyDescent="0.25">
      <c r="A136" t="s">
        <v>11</v>
      </c>
      <c r="B136" t="s">
        <v>146</v>
      </c>
      <c r="C136">
        <v>2285273</v>
      </c>
      <c r="D136">
        <v>169663</v>
      </c>
      <c r="E136">
        <v>53595</v>
      </c>
      <c r="F136">
        <v>8443</v>
      </c>
      <c r="G136">
        <v>1750</v>
      </c>
      <c r="H136">
        <v>777</v>
      </c>
      <c r="I136">
        <v>66736000</v>
      </c>
      <c r="J136">
        <v>27192327</v>
      </c>
      <c r="K136">
        <v>180924</v>
      </c>
      <c r="L136">
        <f t="shared" si="23"/>
        <v>2062015</v>
      </c>
      <c r="M136">
        <f t="shared" si="19"/>
        <v>3089.8090985375211</v>
      </c>
      <c r="N136">
        <v>135</v>
      </c>
      <c r="Q136" s="9">
        <f t="shared" si="17"/>
        <v>397.37787430468563</v>
      </c>
      <c r="R136">
        <f t="shared" si="18"/>
        <v>94490.310866078886</v>
      </c>
      <c r="AC136">
        <f t="shared" si="20"/>
        <v>1.0345222024743754</v>
      </c>
      <c r="AH136">
        <f t="shared" ca="1" si="21"/>
        <v>0.91253490956528138</v>
      </c>
      <c r="AI136">
        <f t="shared" ca="1" si="22"/>
        <v>3</v>
      </c>
    </row>
    <row r="137" spans="1:35" x14ac:dyDescent="0.25">
      <c r="A137" t="s">
        <v>11</v>
      </c>
      <c r="B137" t="s">
        <v>147</v>
      </c>
      <c r="C137">
        <v>2299501</v>
      </c>
      <c r="D137">
        <v>171197</v>
      </c>
      <c r="E137">
        <v>53906</v>
      </c>
      <c r="F137">
        <v>14228</v>
      </c>
      <c r="G137">
        <v>1534</v>
      </c>
      <c r="H137">
        <v>311</v>
      </c>
      <c r="I137">
        <v>66736000</v>
      </c>
      <c r="J137">
        <v>27392668</v>
      </c>
      <c r="K137">
        <v>200341</v>
      </c>
      <c r="L137">
        <f t="shared" si="23"/>
        <v>2074398</v>
      </c>
      <c r="M137">
        <f t="shared" si="19"/>
        <v>3108.3643011268282</v>
      </c>
      <c r="N137">
        <v>136</v>
      </c>
      <c r="Q137" s="9">
        <f t="shared" si="17"/>
        <v>411.09623374026893</v>
      </c>
      <c r="R137">
        <f t="shared" si="18"/>
        <v>94448.208372764391</v>
      </c>
      <c r="AC137">
        <f t="shared" si="20"/>
        <v>1.034474993488512</v>
      </c>
      <c r="AH137">
        <f t="shared" ca="1" si="21"/>
        <v>0.12254811592857817</v>
      </c>
      <c r="AI137">
        <f t="shared" ca="1" si="22"/>
        <v>0</v>
      </c>
    </row>
    <row r="138" spans="1:35" x14ac:dyDescent="0.25">
      <c r="A138" t="s">
        <v>11</v>
      </c>
      <c r="B138" t="s">
        <v>148</v>
      </c>
      <c r="C138">
        <v>2312288</v>
      </c>
      <c r="D138">
        <v>172574</v>
      </c>
      <c r="E138">
        <v>54230</v>
      </c>
      <c r="F138">
        <v>12787</v>
      </c>
      <c r="G138">
        <v>1377</v>
      </c>
      <c r="H138">
        <v>324</v>
      </c>
      <c r="I138">
        <v>66736000</v>
      </c>
      <c r="J138">
        <v>27611512</v>
      </c>
      <c r="K138">
        <v>218844</v>
      </c>
      <c r="L138">
        <f t="shared" si="23"/>
        <v>2085484</v>
      </c>
      <c r="M138">
        <f t="shared" si="19"/>
        <v>3124.9760249340684</v>
      </c>
      <c r="N138">
        <v>137</v>
      </c>
      <c r="Q138" s="9">
        <f t="shared" si="17"/>
        <v>425.26877372161653</v>
      </c>
      <c r="R138">
        <f t="shared" si="18"/>
        <v>94404.671816087313</v>
      </c>
      <c r="AC138">
        <f t="shared" si="20"/>
        <v>1.0344261765057894</v>
      </c>
      <c r="AH138">
        <f t="shared" ca="1" si="21"/>
        <v>0.70604509397692694</v>
      </c>
      <c r="AI138">
        <f t="shared" ca="1" si="22"/>
        <v>1</v>
      </c>
    </row>
    <row r="139" spans="1:35" x14ac:dyDescent="0.25">
      <c r="A139" t="s">
        <v>11</v>
      </c>
      <c r="B139" t="s">
        <v>149</v>
      </c>
      <c r="C139">
        <v>2323799</v>
      </c>
      <c r="D139">
        <v>173986</v>
      </c>
      <c r="E139">
        <v>54860</v>
      </c>
      <c r="F139">
        <v>11511</v>
      </c>
      <c r="G139">
        <v>1412</v>
      </c>
      <c r="H139">
        <v>630</v>
      </c>
      <c r="I139">
        <v>66736000</v>
      </c>
      <c r="J139">
        <v>27716721</v>
      </c>
      <c r="K139">
        <v>105209</v>
      </c>
      <c r="L139">
        <f t="shared" si="23"/>
        <v>2094953</v>
      </c>
      <c r="M139">
        <f t="shared" si="19"/>
        <v>3139.1647686406136</v>
      </c>
      <c r="N139">
        <v>138</v>
      </c>
      <c r="Q139" s="9">
        <f t="shared" si="17"/>
        <v>439.9091515881575</v>
      </c>
      <c r="R139">
        <f t="shared" si="18"/>
        <v>94359.655097240655</v>
      </c>
      <c r="AC139">
        <f t="shared" si="20"/>
        <v>1.0343756998362064</v>
      </c>
      <c r="AH139">
        <f t="shared" ca="1" si="21"/>
        <v>5.3056248019078045E-2</v>
      </c>
      <c r="AI139">
        <f t="shared" ca="1" si="22"/>
        <v>0</v>
      </c>
    </row>
    <row r="140" spans="1:35" x14ac:dyDescent="0.25">
      <c r="A140" t="s">
        <v>11</v>
      </c>
      <c r="B140" t="s">
        <v>150</v>
      </c>
      <c r="C140">
        <v>2336681</v>
      </c>
      <c r="D140">
        <v>174992</v>
      </c>
      <c r="E140">
        <v>55072</v>
      </c>
      <c r="F140">
        <v>12882</v>
      </c>
      <c r="G140">
        <v>1006</v>
      </c>
      <c r="H140">
        <v>212</v>
      </c>
      <c r="I140">
        <v>66736000</v>
      </c>
      <c r="J140">
        <v>27743112</v>
      </c>
      <c r="K140">
        <v>26391</v>
      </c>
      <c r="L140">
        <f t="shared" si="23"/>
        <v>2106617</v>
      </c>
      <c r="M140">
        <f t="shared" si="19"/>
        <v>3156.6425917046272</v>
      </c>
      <c r="N140">
        <v>139</v>
      </c>
      <c r="Q140" s="9">
        <f t="shared" si="17"/>
        <v>455.03133653835221</v>
      </c>
      <c r="R140">
        <f t="shared" si="18"/>
        <v>94313.110830034173</v>
      </c>
      <c r="AC140">
        <f t="shared" si="20"/>
        <v>1.0343235103462358</v>
      </c>
      <c r="AH140">
        <f t="shared" ca="1" si="21"/>
        <v>0.40523660412355489</v>
      </c>
      <c r="AI140">
        <f t="shared" ca="1" si="22"/>
        <v>0</v>
      </c>
    </row>
    <row r="141" spans="1:35" x14ac:dyDescent="0.25">
      <c r="A141" t="s">
        <v>11</v>
      </c>
      <c r="B141" t="s">
        <v>151</v>
      </c>
      <c r="C141">
        <v>2347630</v>
      </c>
      <c r="D141">
        <v>175220</v>
      </c>
      <c r="E141">
        <v>55246</v>
      </c>
      <c r="F141">
        <v>10949</v>
      </c>
      <c r="G141">
        <v>228</v>
      </c>
      <c r="H141">
        <v>174</v>
      </c>
      <c r="I141">
        <v>66736000</v>
      </c>
      <c r="J141">
        <v>28000500</v>
      </c>
      <c r="K141">
        <v>257388</v>
      </c>
      <c r="L141">
        <f t="shared" si="23"/>
        <v>2117164</v>
      </c>
      <c r="M141">
        <f t="shared" si="19"/>
        <v>3172.4466554783025</v>
      </c>
      <c r="N141">
        <v>140</v>
      </c>
      <c r="Q141" s="9">
        <f t="shared" si="17"/>
        <v>470.64960932588787</v>
      </c>
      <c r="R141">
        <f t="shared" si="18"/>
        <v>94264.990318922471</v>
      </c>
      <c r="AC141">
        <f t="shared" si="20"/>
        <v>1.0342695534341866</v>
      </c>
      <c r="AH141">
        <f t="shared" ca="1" si="21"/>
        <v>0.81948291909493343</v>
      </c>
      <c r="AI141">
        <f t="shared" ca="1" si="22"/>
        <v>2</v>
      </c>
    </row>
    <row r="142" spans="1:35" x14ac:dyDescent="0.25">
      <c r="A142" t="s">
        <v>11</v>
      </c>
      <c r="B142" t="s">
        <v>152</v>
      </c>
      <c r="C142">
        <v>2351041</v>
      </c>
      <c r="D142">
        <v>175919</v>
      </c>
      <c r="E142">
        <v>55612</v>
      </c>
      <c r="F142">
        <v>3411</v>
      </c>
      <c r="G142">
        <v>699</v>
      </c>
      <c r="H142">
        <v>366</v>
      </c>
      <c r="I142">
        <v>66736000</v>
      </c>
      <c r="J142">
        <v>28225879</v>
      </c>
      <c r="K142">
        <v>225379</v>
      </c>
      <c r="L142">
        <f t="shared" si="23"/>
        <v>2119510</v>
      </c>
      <c r="M142">
        <f t="shared" si="19"/>
        <v>3175.9619995204985</v>
      </c>
      <c r="N142">
        <v>141</v>
      </c>
      <c r="Q142" s="9">
        <f t="shared" si="17"/>
        <v>486.77856126146042</v>
      </c>
      <c r="R142">
        <f t="shared" si="18"/>
        <v>94215.243537749324</v>
      </c>
      <c r="AC142">
        <f t="shared" si="20"/>
        <v>1.0342137730063716</v>
      </c>
      <c r="AH142">
        <f t="shared" ca="1" si="21"/>
        <v>0.45848846805961219</v>
      </c>
      <c r="AI142">
        <f t="shared" ca="1" si="22"/>
        <v>0</v>
      </c>
    </row>
    <row r="143" spans="1:35" x14ac:dyDescent="0.25">
      <c r="A143" t="s">
        <v>11</v>
      </c>
      <c r="B143" t="s">
        <v>153</v>
      </c>
      <c r="C143">
        <v>2365085</v>
      </c>
      <c r="D143">
        <v>177558</v>
      </c>
      <c r="E143">
        <v>56450</v>
      </c>
      <c r="F143">
        <v>14044</v>
      </c>
      <c r="G143">
        <v>1639</v>
      </c>
      <c r="H143">
        <v>838</v>
      </c>
      <c r="I143">
        <v>66736000</v>
      </c>
      <c r="J143">
        <v>28432985</v>
      </c>
      <c r="K143">
        <v>207106</v>
      </c>
      <c r="L143">
        <f t="shared" si="23"/>
        <v>2131077</v>
      </c>
      <c r="M143">
        <f t="shared" si="19"/>
        <v>3193.2944737473026</v>
      </c>
      <c r="N143">
        <v>142</v>
      </c>
      <c r="Q143" s="9">
        <f t="shared" si="17"/>
        <v>503.43309246082822</v>
      </c>
      <c r="R143">
        <f t="shared" si="18"/>
        <v>94163.819109317003</v>
      </c>
      <c r="AC143">
        <f t="shared" si="20"/>
        <v>1.0341561114541979</v>
      </c>
      <c r="AH143">
        <f t="shared" ca="1" si="21"/>
        <v>0.32680430556325146</v>
      </c>
      <c r="AI143">
        <f t="shared" ca="1" si="22"/>
        <v>0</v>
      </c>
    </row>
    <row r="144" spans="1:35" x14ac:dyDescent="0.25">
      <c r="A144" t="s">
        <v>11</v>
      </c>
      <c r="B144" t="s">
        <v>154</v>
      </c>
      <c r="C144">
        <v>2379760</v>
      </c>
      <c r="D144">
        <v>178937</v>
      </c>
      <c r="E144">
        <v>56747</v>
      </c>
      <c r="F144">
        <v>14675</v>
      </c>
      <c r="G144">
        <v>1379</v>
      </c>
      <c r="H144">
        <v>297</v>
      </c>
      <c r="I144">
        <v>66736000</v>
      </c>
      <c r="J144">
        <v>28659571</v>
      </c>
      <c r="K144">
        <v>226586</v>
      </c>
      <c r="L144">
        <f t="shared" si="23"/>
        <v>2144076</v>
      </c>
      <c r="M144">
        <f t="shared" si="19"/>
        <v>3212.7727163749701</v>
      </c>
      <c r="N144">
        <v>143</v>
      </c>
      <c r="Q144" s="9">
        <f t="shared" si="17"/>
        <v>520.62840927665184</v>
      </c>
      <c r="R144">
        <f t="shared" si="18"/>
        <v>94110.664285896826</v>
      </c>
      <c r="AC144">
        <f t="shared" si="20"/>
        <v>1.0340965096323136</v>
      </c>
      <c r="AH144">
        <f t="shared" ca="1" si="21"/>
        <v>0.61637035639100779</v>
      </c>
      <c r="AI144">
        <f t="shared" ca="1" si="22"/>
        <v>1</v>
      </c>
    </row>
    <row r="145" spans="1:35" x14ac:dyDescent="0.25">
      <c r="A145" t="s">
        <v>11</v>
      </c>
      <c r="B145" t="s">
        <v>155</v>
      </c>
      <c r="C145">
        <v>2393632</v>
      </c>
      <c r="D145">
        <v>180348</v>
      </c>
      <c r="E145">
        <v>57043</v>
      </c>
      <c r="F145">
        <v>13872</v>
      </c>
      <c r="G145">
        <v>1411</v>
      </c>
      <c r="H145">
        <v>296</v>
      </c>
      <c r="I145">
        <v>66736000</v>
      </c>
      <c r="J145">
        <v>28912065</v>
      </c>
      <c r="K145">
        <v>252494</v>
      </c>
      <c r="L145">
        <f t="shared" si="23"/>
        <v>2156241</v>
      </c>
      <c r="M145">
        <f t="shared" si="19"/>
        <v>3231.0012586909615</v>
      </c>
      <c r="N145">
        <v>144</v>
      </c>
      <c r="Q145" s="9">
        <f t="shared" si="17"/>
        <v>538.38002084840934</v>
      </c>
      <c r="R145">
        <f t="shared" si="18"/>
        <v>94055.724930805314</v>
      </c>
      <c r="AC145">
        <f t="shared" si="20"/>
        <v>1.0340349068379495</v>
      </c>
      <c r="AH145">
        <f t="shared" ca="1" si="21"/>
        <v>0.84749487239840182</v>
      </c>
      <c r="AI145">
        <f t="shared" ca="1" si="22"/>
        <v>2</v>
      </c>
    </row>
    <row r="146" spans="1:35" x14ac:dyDescent="0.25">
      <c r="A146" t="s">
        <v>11</v>
      </c>
      <c r="B146" t="s">
        <v>156</v>
      </c>
      <c r="C146">
        <v>2407121</v>
      </c>
      <c r="D146">
        <v>181581</v>
      </c>
      <c r="E146">
        <v>57671</v>
      </c>
      <c r="F146">
        <v>13489</v>
      </c>
      <c r="G146">
        <v>1233</v>
      </c>
      <c r="H146">
        <v>628</v>
      </c>
      <c r="I146">
        <v>66736000</v>
      </c>
      <c r="J146">
        <v>29045246</v>
      </c>
      <c r="K146">
        <v>133181</v>
      </c>
      <c r="L146">
        <f t="shared" si="23"/>
        <v>2167869</v>
      </c>
      <c r="M146">
        <f t="shared" si="19"/>
        <v>3248.4251378566291</v>
      </c>
      <c r="N146">
        <v>145</v>
      </c>
      <c r="Q146" s="9">
        <f t="shared" si="17"/>
        <v>556.70373470139828</v>
      </c>
      <c r="R146">
        <f t="shared" si="18"/>
        <v>93998.945501177441</v>
      </c>
      <c r="AC146">
        <f t="shared" si="20"/>
        <v>1.0339712407916035</v>
      </c>
      <c r="AH146">
        <f t="shared" ca="1" si="21"/>
        <v>6.4515437468917192E-2</v>
      </c>
      <c r="AI146">
        <f t="shared" ca="1" si="22"/>
        <v>0</v>
      </c>
    </row>
    <row r="147" spans="1:35" x14ac:dyDescent="0.25">
      <c r="A147" t="s">
        <v>11</v>
      </c>
      <c r="B147" t="s">
        <v>157</v>
      </c>
      <c r="C147">
        <v>2421068</v>
      </c>
      <c r="D147">
        <v>181581</v>
      </c>
      <c r="E147">
        <v>57864</v>
      </c>
      <c r="F147">
        <v>13947</v>
      </c>
      <c r="G147">
        <v>0</v>
      </c>
      <c r="H147">
        <v>193</v>
      </c>
      <c r="I147">
        <v>66736000</v>
      </c>
      <c r="J147">
        <v>29079624</v>
      </c>
      <c r="K147">
        <v>34378</v>
      </c>
      <c r="L147">
        <f t="shared" si="23"/>
        <v>2181623</v>
      </c>
      <c r="M147">
        <f t="shared" si="19"/>
        <v>3269.0347039079356</v>
      </c>
      <c r="N147">
        <v>146</v>
      </c>
      <c r="Q147" s="9">
        <f t="shared" si="17"/>
        <v>575.6156513225244</v>
      </c>
      <c r="R147">
        <f t="shared" si="18"/>
        <v>93940.269032077646</v>
      </c>
      <c r="AC147">
        <f t="shared" si="20"/>
        <v>1.033905447619224</v>
      </c>
      <c r="AH147">
        <f t="shared" ca="1" si="21"/>
        <v>0.40939098899790194</v>
      </c>
      <c r="AI147">
        <f t="shared" ca="1" si="22"/>
        <v>0</v>
      </c>
    </row>
    <row r="148" spans="1:35" x14ac:dyDescent="0.25">
      <c r="A148" t="s">
        <v>11</v>
      </c>
      <c r="B148" t="s">
        <v>158</v>
      </c>
      <c r="C148">
        <v>2432601</v>
      </c>
      <c r="D148">
        <v>182685</v>
      </c>
      <c r="E148">
        <v>58014</v>
      </c>
      <c r="F148">
        <v>11533</v>
      </c>
      <c r="G148">
        <v>1104</v>
      </c>
      <c r="H148">
        <v>150</v>
      </c>
      <c r="I148">
        <v>66736000</v>
      </c>
      <c r="J148">
        <v>29409443</v>
      </c>
      <c r="K148">
        <v>329819</v>
      </c>
      <c r="L148">
        <f t="shared" si="23"/>
        <v>2191902</v>
      </c>
      <c r="M148">
        <f t="shared" si="19"/>
        <v>3284.4371853272596</v>
      </c>
      <c r="N148">
        <v>147</v>
      </c>
      <c r="Q148" s="9">
        <f t="shared" si="17"/>
        <v>595.13215763724577</v>
      </c>
      <c r="R148">
        <f t="shared" si="18"/>
        <v>93879.637122097018</v>
      </c>
      <c r="AC148">
        <f t="shared" si="20"/>
        <v>1.0338374618360597</v>
      </c>
      <c r="AH148">
        <f t="shared" ca="1" si="21"/>
        <v>0.64578042152152026</v>
      </c>
      <c r="AI148">
        <f t="shared" ca="1" si="22"/>
        <v>1</v>
      </c>
    </row>
    <row r="149" spans="1:35" x14ac:dyDescent="0.25">
      <c r="A149" t="s">
        <v>11</v>
      </c>
      <c r="B149" t="s">
        <v>159</v>
      </c>
      <c r="C149">
        <v>2435793</v>
      </c>
      <c r="D149">
        <v>183340</v>
      </c>
      <c r="E149">
        <v>58390</v>
      </c>
      <c r="F149">
        <v>3192</v>
      </c>
      <c r="G149">
        <v>655</v>
      </c>
      <c r="H149">
        <v>376</v>
      </c>
      <c r="I149">
        <v>66736000</v>
      </c>
      <c r="J149">
        <v>29723591</v>
      </c>
      <c r="K149">
        <v>314148</v>
      </c>
      <c r="L149">
        <f t="shared" si="23"/>
        <v>2194063</v>
      </c>
      <c r="M149">
        <f t="shared" si="19"/>
        <v>3287.6753176696234</v>
      </c>
      <c r="N149">
        <v>148</v>
      </c>
      <c r="Q149" s="9">
        <f t="shared" si="17"/>
        <v>615.26991930870793</v>
      </c>
      <c r="R149">
        <f t="shared" si="18"/>
        <v>93816.989920594322</v>
      </c>
      <c r="AC149">
        <f t="shared" si="20"/>
        <v>1.0337672163323544</v>
      </c>
      <c r="AH149">
        <f t="shared" ca="1" si="21"/>
        <v>0.11116371835020411</v>
      </c>
      <c r="AI149">
        <f t="shared" ca="1" si="22"/>
        <v>0</v>
      </c>
    </row>
    <row r="150" spans="1:35" x14ac:dyDescent="0.25">
      <c r="A150" t="s">
        <v>11</v>
      </c>
      <c r="B150" t="s">
        <v>160</v>
      </c>
      <c r="C150">
        <v>2447518</v>
      </c>
      <c r="D150">
        <v>184780</v>
      </c>
      <c r="E150">
        <v>59181</v>
      </c>
      <c r="F150">
        <v>11725</v>
      </c>
      <c r="G150">
        <v>1440</v>
      </c>
      <c r="H150">
        <v>791</v>
      </c>
      <c r="I150">
        <v>66736000</v>
      </c>
      <c r="J150">
        <v>30060686</v>
      </c>
      <c r="K150">
        <v>337095</v>
      </c>
      <c r="L150">
        <f t="shared" si="23"/>
        <v>2203557</v>
      </c>
      <c r="M150">
        <f t="shared" si="19"/>
        <v>3301.9015224166865</v>
      </c>
      <c r="N150">
        <v>149</v>
      </c>
      <c r="Q150" s="9">
        <f t="shared" si="17"/>
        <v>636.04587177679525</v>
      </c>
      <c r="R150">
        <f t="shared" si="18"/>
        <v>93752.266116747036</v>
      </c>
      <c r="AC150">
        <f t="shared" si="20"/>
        <v>1.0336946423610687</v>
      </c>
      <c r="AH150">
        <f t="shared" ca="1" si="21"/>
        <v>0.1528514274322581</v>
      </c>
      <c r="AI150">
        <f t="shared" ca="1" si="22"/>
        <v>0</v>
      </c>
    </row>
    <row r="151" spans="1:35" x14ac:dyDescent="0.25">
      <c r="A151" t="s">
        <v>11</v>
      </c>
      <c r="B151" t="s">
        <v>161</v>
      </c>
      <c r="C151">
        <v>2465238</v>
      </c>
      <c r="D151">
        <v>186004</v>
      </c>
      <c r="E151">
        <v>59471</v>
      </c>
      <c r="F151">
        <v>17720</v>
      </c>
      <c r="G151">
        <v>1224</v>
      </c>
      <c r="H151">
        <v>290</v>
      </c>
      <c r="I151">
        <v>66736000</v>
      </c>
      <c r="J151">
        <v>30460028</v>
      </c>
      <c r="K151">
        <v>399342</v>
      </c>
      <c r="L151">
        <f t="shared" si="23"/>
        <v>2219763</v>
      </c>
      <c r="M151">
        <f t="shared" si="19"/>
        <v>3326.1852673219851</v>
      </c>
      <c r="N151">
        <v>150</v>
      </c>
      <c r="Q151" s="9">
        <f t="shared" si="17"/>
        <v>657.4772099515485</v>
      </c>
      <c r="R151">
        <f t="shared" si="18"/>
        <v>93685.402930588229</v>
      </c>
      <c r="AC151">
        <f t="shared" si="20"/>
        <v>1.033619669527831</v>
      </c>
      <c r="AH151">
        <f t="shared" ca="1" si="21"/>
        <v>0.34476568314400036</v>
      </c>
      <c r="AI151">
        <f t="shared" ca="1" si="22"/>
        <v>0</v>
      </c>
    </row>
    <row r="152" spans="1:35" x14ac:dyDescent="0.25">
      <c r="A152" t="s">
        <v>11</v>
      </c>
      <c r="B152" t="s">
        <v>162</v>
      </c>
      <c r="C152">
        <v>2483636</v>
      </c>
      <c r="D152">
        <v>187199</v>
      </c>
      <c r="E152">
        <v>59732</v>
      </c>
      <c r="F152">
        <v>18398</v>
      </c>
      <c r="G152">
        <v>1195</v>
      </c>
      <c r="H152">
        <v>261</v>
      </c>
      <c r="I152">
        <v>66736000</v>
      </c>
      <c r="J152">
        <v>30967439</v>
      </c>
      <c r="K152">
        <v>507411</v>
      </c>
      <c r="L152">
        <f t="shared" si="23"/>
        <v>2236705</v>
      </c>
      <c r="M152">
        <f t="shared" si="19"/>
        <v>3351.5718652601295</v>
      </c>
      <c r="N152">
        <v>151</v>
      </c>
      <c r="Q152" s="9">
        <f t="shared" si="17"/>
        <v>679.58137647219996</v>
      </c>
      <c r="R152">
        <f t="shared" si="18"/>
        <v>93616.336106213887</v>
      </c>
      <c r="AC152">
        <f t="shared" si="20"/>
        <v>1.03354222578332</v>
      </c>
      <c r="AH152">
        <f t="shared" ca="1" si="21"/>
        <v>0.3953169271038709</v>
      </c>
      <c r="AI152">
        <f t="shared" ca="1" si="22"/>
        <v>0</v>
      </c>
    </row>
    <row r="153" spans="1:35" x14ac:dyDescent="0.25">
      <c r="A153" t="s">
        <v>11</v>
      </c>
      <c r="B153" t="s">
        <v>163</v>
      </c>
      <c r="C153">
        <v>2499511</v>
      </c>
      <c r="D153">
        <v>188488</v>
      </c>
      <c r="E153">
        <v>60344</v>
      </c>
      <c r="F153">
        <v>15875</v>
      </c>
      <c r="G153">
        <v>1289</v>
      </c>
      <c r="H153">
        <v>612</v>
      </c>
      <c r="I153">
        <v>66736000</v>
      </c>
      <c r="J153">
        <v>31303580</v>
      </c>
      <c r="K153">
        <v>336141</v>
      </c>
      <c r="L153">
        <f t="shared" si="23"/>
        <v>2250679</v>
      </c>
      <c r="M153">
        <f t="shared" si="19"/>
        <v>3372.5110884679934</v>
      </c>
      <c r="N153">
        <v>152</v>
      </c>
      <c r="Q153" s="9">
        <f t="shared" si="17"/>
        <v>702.37604843996985</v>
      </c>
      <c r="R153">
        <f t="shared" si="18"/>
        <v>93544.999907355246</v>
      </c>
      <c r="AC153">
        <f t="shared" si="20"/>
        <v>1.0334622374183005</v>
      </c>
      <c r="AH153">
        <f t="shared" ca="1" si="21"/>
        <v>0.65502352952751852</v>
      </c>
      <c r="AI153">
        <f t="shared" ca="1" si="22"/>
        <v>1</v>
      </c>
    </row>
    <row r="154" spans="1:35" x14ac:dyDescent="0.25">
      <c r="A154" t="s">
        <v>11</v>
      </c>
      <c r="B154" t="s">
        <v>164</v>
      </c>
      <c r="C154">
        <v>2516939</v>
      </c>
      <c r="D154">
        <v>189403</v>
      </c>
      <c r="E154">
        <v>60533</v>
      </c>
      <c r="F154">
        <v>17428</v>
      </c>
      <c r="G154">
        <v>915</v>
      </c>
      <c r="H154">
        <v>189</v>
      </c>
      <c r="I154">
        <v>66736000</v>
      </c>
      <c r="J154">
        <v>31421712</v>
      </c>
      <c r="K154">
        <v>118132</v>
      </c>
      <c r="L154">
        <f t="shared" si="23"/>
        <v>2267003</v>
      </c>
      <c r="M154">
        <f t="shared" si="19"/>
        <v>3396.9716494845361</v>
      </c>
      <c r="N154">
        <v>153</v>
      </c>
      <c r="Q154" s="9">
        <f t="shared" si="17"/>
        <v>725.87912252979584</v>
      </c>
      <c r="R154">
        <f t="shared" si="18"/>
        <v>93471.3271155197</v>
      </c>
      <c r="AC154">
        <f t="shared" si="20"/>
        <v>1.0333796290615387</v>
      </c>
      <c r="AH154">
        <f t="shared" ca="1" si="21"/>
        <v>6.1465855712805051E-2</v>
      </c>
      <c r="AI154">
        <f t="shared" ca="1" si="22"/>
        <v>0</v>
      </c>
    </row>
    <row r="155" spans="1:35" x14ac:dyDescent="0.25">
      <c r="A155" t="s">
        <v>11</v>
      </c>
      <c r="B155" t="s">
        <v>165</v>
      </c>
      <c r="C155">
        <v>2529797</v>
      </c>
      <c r="D155">
        <v>189638</v>
      </c>
      <c r="E155">
        <v>60664</v>
      </c>
      <c r="F155">
        <v>12858</v>
      </c>
      <c r="G155">
        <v>235</v>
      </c>
      <c r="H155">
        <v>131</v>
      </c>
      <c r="I155">
        <v>66736000</v>
      </c>
      <c r="J155">
        <v>32101476</v>
      </c>
      <c r="K155">
        <v>679764</v>
      </c>
      <c r="L155">
        <f t="shared" si="23"/>
        <v>2279495</v>
      </c>
      <c r="M155">
        <f t="shared" si="19"/>
        <v>3415.690182210501</v>
      </c>
      <c r="N155">
        <v>154</v>
      </c>
      <c r="Q155" s="9">
        <f t="shared" si="17"/>
        <v>750.10869838335566</v>
      </c>
      <c r="R155">
        <f t="shared" si="18"/>
        <v>93395.249030914012</v>
      </c>
      <c r="AC155">
        <f t="shared" si="20"/>
        <v>1.0332943236808372</v>
      </c>
      <c r="AH155">
        <f t="shared" ca="1" si="21"/>
        <v>0.8326402013115014</v>
      </c>
      <c r="AI155">
        <f t="shared" ca="1" si="22"/>
        <v>2</v>
      </c>
    </row>
    <row r="156" spans="1:35" x14ac:dyDescent="0.25">
      <c r="A156" t="s">
        <v>11</v>
      </c>
      <c r="B156" t="s">
        <v>166</v>
      </c>
      <c r="C156">
        <v>2535757</v>
      </c>
      <c r="D156">
        <v>190296</v>
      </c>
      <c r="E156">
        <v>61018</v>
      </c>
      <c r="F156">
        <v>5960</v>
      </c>
      <c r="G156">
        <v>658</v>
      </c>
      <c r="H156">
        <v>354</v>
      </c>
      <c r="I156">
        <v>66736000</v>
      </c>
      <c r="J156">
        <v>32843332</v>
      </c>
      <c r="K156">
        <v>741856</v>
      </c>
      <c r="L156">
        <f t="shared" si="23"/>
        <v>2284443</v>
      </c>
      <c r="M156">
        <f t="shared" si="19"/>
        <v>3423.1044713497963</v>
      </c>
      <c r="N156">
        <v>155</v>
      </c>
      <c r="Q156" s="9">
        <f t="shared" si="17"/>
        <v>775.08306018314261</v>
      </c>
      <c r="R156">
        <f t="shared" si="18"/>
        <v>93316.695476372552</v>
      </c>
      <c r="AC156">
        <f t="shared" si="20"/>
        <v>1.0332062425874402</v>
      </c>
      <c r="AH156">
        <f t="shared" ca="1" si="21"/>
        <v>0.16509843579244843</v>
      </c>
      <c r="AI156">
        <f t="shared" ca="1" si="22"/>
        <v>0</v>
      </c>
    </row>
    <row r="157" spans="1:35" x14ac:dyDescent="0.25">
      <c r="A157" t="s">
        <v>11</v>
      </c>
      <c r="B157" t="s">
        <v>167</v>
      </c>
      <c r="C157">
        <v>2547618</v>
      </c>
      <c r="D157">
        <v>191892</v>
      </c>
      <c r="E157">
        <v>61820</v>
      </c>
      <c r="F157">
        <v>11861</v>
      </c>
      <c r="G157">
        <v>1596</v>
      </c>
      <c r="H157">
        <v>802</v>
      </c>
      <c r="I157">
        <v>66736000</v>
      </c>
      <c r="J157">
        <v>33578117</v>
      </c>
      <c r="K157">
        <v>734785</v>
      </c>
      <c r="L157">
        <f t="shared" si="23"/>
        <v>2293906</v>
      </c>
      <c r="M157">
        <f t="shared" si="19"/>
        <v>3437.2842244066173</v>
      </c>
      <c r="N157">
        <v>156</v>
      </c>
      <c r="Q157" s="9">
        <f t="shared" si="17"/>
        <v>800.8206563049996</v>
      </c>
      <c r="R157">
        <f t="shared" si="18"/>
        <v>93235.594804523324</v>
      </c>
      <c r="AC157">
        <f t="shared" si="20"/>
        <v>1.0331153054440685</v>
      </c>
      <c r="AH157">
        <f t="shared" ca="1" si="21"/>
        <v>0.2316195834526823</v>
      </c>
      <c r="AI157">
        <f t="shared" ca="1" si="22"/>
        <v>0</v>
      </c>
    </row>
    <row r="158" spans="1:35" x14ac:dyDescent="0.25">
      <c r="A158" t="s">
        <v>11</v>
      </c>
      <c r="B158" t="s">
        <v>168</v>
      </c>
      <c r="C158">
        <v>2562604</v>
      </c>
      <c r="D158">
        <v>193192</v>
      </c>
      <c r="E158">
        <v>62097</v>
      </c>
      <c r="F158">
        <v>14986</v>
      </c>
      <c r="G158">
        <v>1300</v>
      </c>
      <c r="H158">
        <v>277</v>
      </c>
      <c r="I158">
        <v>66736000</v>
      </c>
      <c r="J158">
        <v>34084109</v>
      </c>
      <c r="K158">
        <v>505992</v>
      </c>
      <c r="L158">
        <f t="shared" si="23"/>
        <v>2307315</v>
      </c>
      <c r="M158">
        <f t="shared" si="19"/>
        <v>3457.3768280987774</v>
      </c>
      <c r="N158">
        <v>157</v>
      </c>
      <c r="Q158" s="9">
        <f t="shared" si="17"/>
        <v>827.34007694445904</v>
      </c>
      <c r="R158">
        <f t="shared" si="18"/>
        <v>93151.87390843351</v>
      </c>
      <c r="AC158">
        <f t="shared" si="20"/>
        <v>1.0330214302768554</v>
      </c>
      <c r="AH158">
        <f t="shared" ca="1" si="21"/>
        <v>0.94444878775913954</v>
      </c>
      <c r="AI158">
        <f t="shared" ca="1" si="22"/>
        <v>4</v>
      </c>
    </row>
    <row r="159" spans="1:35" x14ac:dyDescent="0.25">
      <c r="A159" t="s">
        <v>11</v>
      </c>
      <c r="B159" t="s">
        <v>169</v>
      </c>
      <c r="C159">
        <v>2584322</v>
      </c>
      <c r="D159">
        <v>194559</v>
      </c>
      <c r="E159">
        <v>62388</v>
      </c>
      <c r="F159">
        <v>21718</v>
      </c>
      <c r="G159">
        <v>1367</v>
      </c>
      <c r="H159">
        <v>291</v>
      </c>
      <c r="I159">
        <v>66736000</v>
      </c>
      <c r="J159">
        <v>34122876</v>
      </c>
      <c r="K159">
        <v>38767</v>
      </c>
      <c r="L159">
        <f t="shared" si="23"/>
        <v>2327375</v>
      </c>
      <c r="M159">
        <f t="shared" si="19"/>
        <v>3487.4355670103091</v>
      </c>
      <c r="N159">
        <v>158</v>
      </c>
      <c r="Q159" s="9">
        <f t="shared" si="17"/>
        <v>854.66002961052868</v>
      </c>
      <c r="R159">
        <f t="shared" si="18"/>
        <v>93065.458235985701</v>
      </c>
      <c r="AC159">
        <f t="shared" si="20"/>
        <v>1.0329245334914681</v>
      </c>
      <c r="AH159">
        <f t="shared" ca="1" si="21"/>
        <v>0.77356487577095479</v>
      </c>
      <c r="AI159">
        <f t="shared" ca="1" si="22"/>
        <v>2</v>
      </c>
    </row>
    <row r="160" spans="1:35" x14ac:dyDescent="0.25">
      <c r="A160" t="s">
        <v>11</v>
      </c>
      <c r="B160" t="s">
        <v>170</v>
      </c>
      <c r="C160">
        <v>2604584</v>
      </c>
      <c r="D160">
        <v>195365</v>
      </c>
      <c r="E160">
        <v>62547</v>
      </c>
      <c r="F160">
        <v>20262</v>
      </c>
      <c r="G160">
        <v>806</v>
      </c>
      <c r="H160">
        <v>159</v>
      </c>
      <c r="I160">
        <v>66736000</v>
      </c>
      <c r="J160">
        <v>34345686</v>
      </c>
      <c r="K160">
        <v>222810</v>
      </c>
      <c r="L160">
        <f t="shared" si="23"/>
        <v>2346672</v>
      </c>
      <c r="M160">
        <f t="shared" si="19"/>
        <v>3516.3509949652362</v>
      </c>
      <c r="N160">
        <v>159</v>
      </c>
      <c r="Q160" s="9">
        <f t="shared" si="17"/>
        <v>882.79931237925962</v>
      </c>
      <c r="R160">
        <f t="shared" si="18"/>
        <v>92976.271808244797</v>
      </c>
      <c r="AC160">
        <f t="shared" si="20"/>
        <v>1.0328245298937004</v>
      </c>
      <c r="AH160">
        <f t="shared" ca="1" si="21"/>
        <v>0.95010406873464481</v>
      </c>
      <c r="AI160">
        <f t="shared" ca="1" si="22"/>
        <v>4</v>
      </c>
    </row>
    <row r="161" spans="1:35" x14ac:dyDescent="0.25">
      <c r="A161" t="s">
        <v>11</v>
      </c>
      <c r="B161" t="s">
        <v>171</v>
      </c>
      <c r="C161">
        <v>2607677</v>
      </c>
      <c r="D161">
        <v>195638</v>
      </c>
      <c r="E161">
        <v>62693</v>
      </c>
      <c r="F161">
        <v>3093</v>
      </c>
      <c r="G161">
        <v>273</v>
      </c>
      <c r="H161">
        <v>146</v>
      </c>
      <c r="I161">
        <v>66736000</v>
      </c>
      <c r="J161">
        <v>34393702</v>
      </c>
      <c r="K161">
        <v>48016</v>
      </c>
      <c r="L161">
        <f t="shared" si="23"/>
        <v>2349346</v>
      </c>
      <c r="M161">
        <f t="shared" si="19"/>
        <v>3520.3578278590267</v>
      </c>
      <c r="N161">
        <v>160</v>
      </c>
      <c r="Q161" s="9">
        <f t="shared" si="17"/>
        <v>911.77678479859082</v>
      </c>
      <c r="R161">
        <f t="shared" si="18"/>
        <v>92884.237242084084</v>
      </c>
      <c r="AC161">
        <f t="shared" si="20"/>
        <v>1.032721332714845</v>
      </c>
      <c r="AH161">
        <f t="shared" ca="1" si="21"/>
        <v>0.11995746523887985</v>
      </c>
      <c r="AI161">
        <f t="shared" ca="1" si="22"/>
        <v>0</v>
      </c>
    </row>
    <row r="162" spans="1:35" x14ac:dyDescent="0.25">
      <c r="A162" t="s">
        <v>11</v>
      </c>
      <c r="B162" t="s">
        <v>172</v>
      </c>
      <c r="C162">
        <v>2616544</v>
      </c>
      <c r="D162">
        <v>195861</v>
      </c>
      <c r="E162">
        <v>62866</v>
      </c>
      <c r="F162">
        <v>8867</v>
      </c>
      <c r="G162">
        <v>223</v>
      </c>
      <c r="H162">
        <v>173</v>
      </c>
      <c r="I162">
        <v>66736000</v>
      </c>
      <c r="J162">
        <v>34791440</v>
      </c>
      <c r="K162">
        <v>397738</v>
      </c>
      <c r="L162">
        <f t="shared" si="23"/>
        <v>2357817</v>
      </c>
      <c r="M162">
        <f t="shared" si="19"/>
        <v>3533.0511268280989</v>
      </c>
      <c r="N162">
        <v>161</v>
      </c>
      <c r="Q162" s="9">
        <f t="shared" si="17"/>
        <v>941.61133633565714</v>
      </c>
      <c r="R162">
        <f t="shared" si="18"/>
        <v>92789.275777347109</v>
      </c>
      <c r="AC162">
        <f t="shared" si="20"/>
        <v>1.0326148536421482</v>
      </c>
      <c r="AH162">
        <f t="shared" ca="1" si="21"/>
        <v>0.33797790996642263</v>
      </c>
      <c r="AI162">
        <f t="shared" ca="1" si="22"/>
        <v>0</v>
      </c>
    </row>
    <row r="163" spans="1:35" x14ac:dyDescent="0.25">
      <c r="A163" t="s">
        <v>11</v>
      </c>
      <c r="B163" t="s">
        <v>173</v>
      </c>
      <c r="C163">
        <v>2619650</v>
      </c>
      <c r="D163">
        <v>196642</v>
      </c>
      <c r="E163">
        <v>63234</v>
      </c>
      <c r="F163">
        <v>3106</v>
      </c>
      <c r="G163">
        <v>781</v>
      </c>
      <c r="H163">
        <v>368</v>
      </c>
      <c r="I163">
        <v>66736000</v>
      </c>
      <c r="J163">
        <v>35157561</v>
      </c>
      <c r="K163">
        <v>366121</v>
      </c>
      <c r="L163">
        <f t="shared" si="23"/>
        <v>2359774</v>
      </c>
      <c r="M163">
        <f t="shared" si="19"/>
        <v>3535.9835770798368</v>
      </c>
      <c r="N163">
        <v>162</v>
      </c>
      <c r="Q163" s="9">
        <f t="shared" si="17"/>
        <v>972.32185225803221</v>
      </c>
      <c r="R163">
        <f t="shared" si="18"/>
        <v>92691.307308829331</v>
      </c>
      <c r="AC163">
        <f t="shared" si="20"/>
        <v>1.0325050028546716</v>
      </c>
      <c r="AH163">
        <f t="shared" ca="1" si="21"/>
        <v>0.83925175712032185</v>
      </c>
      <c r="AI163">
        <f t="shared" ca="1" si="22"/>
        <v>2</v>
      </c>
    </row>
    <row r="164" spans="1:35" x14ac:dyDescent="0.25">
      <c r="A164" t="s">
        <v>11</v>
      </c>
      <c r="B164" t="s">
        <v>174</v>
      </c>
      <c r="C164">
        <v>2631144</v>
      </c>
      <c r="D164">
        <v>197726</v>
      </c>
      <c r="E164">
        <v>64203</v>
      </c>
      <c r="F164">
        <v>11494</v>
      </c>
      <c r="G164">
        <v>1084</v>
      </c>
      <c r="H164">
        <v>969</v>
      </c>
      <c r="I164">
        <v>66736000</v>
      </c>
      <c r="J164">
        <v>35557115</v>
      </c>
      <c r="K164">
        <v>399554</v>
      </c>
      <c r="L164">
        <f t="shared" si="23"/>
        <v>2369215</v>
      </c>
      <c r="M164">
        <f t="shared" si="19"/>
        <v>3550.130364421002</v>
      </c>
      <c r="N164">
        <v>163</v>
      </c>
      <c r="Q164" s="9">
        <f t="shared" si="17"/>
        <v>1003.9271768413391</v>
      </c>
      <c r="R164">
        <f t="shared" si="18"/>
        <v>92590.250423370453</v>
      </c>
      <c r="AC164">
        <f t="shared" si="20"/>
        <v>1.0323916890648825</v>
      </c>
      <c r="AH164">
        <f t="shared" ca="1" si="21"/>
        <v>0.14407465812625286</v>
      </c>
      <c r="AI164">
        <f t="shared" ca="1" si="22"/>
        <v>0</v>
      </c>
    </row>
    <row r="165" spans="1:35" x14ac:dyDescent="0.25">
      <c r="A165" t="s">
        <v>11</v>
      </c>
      <c r="B165" t="s">
        <v>175</v>
      </c>
      <c r="C165">
        <v>2657658</v>
      </c>
      <c r="D165">
        <v>198966</v>
      </c>
      <c r="E165">
        <v>64507</v>
      </c>
      <c r="F165">
        <v>26514</v>
      </c>
      <c r="G165">
        <v>1240</v>
      </c>
      <c r="H165">
        <v>304</v>
      </c>
      <c r="I165">
        <v>66736000</v>
      </c>
      <c r="J165">
        <v>35894323</v>
      </c>
      <c r="K165">
        <v>337208</v>
      </c>
      <c r="L165">
        <f t="shared" si="23"/>
        <v>2394185</v>
      </c>
      <c r="M165">
        <f t="shared" si="19"/>
        <v>3587.5464516902421</v>
      </c>
      <c r="N165">
        <v>164</v>
      </c>
      <c r="Q165" s="9">
        <f t="shared" si="17"/>
        <v>1036.4460737973691</v>
      </c>
      <c r="R165">
        <f t="shared" si="18"/>
        <v>92486.022442354326</v>
      </c>
      <c r="AC165">
        <f t="shared" si="20"/>
        <v>1.0322748195663087</v>
      </c>
      <c r="AH165">
        <f t="shared" ca="1" si="21"/>
        <v>0.59061141321505906</v>
      </c>
      <c r="AI165">
        <f t="shared" ca="1" si="22"/>
        <v>1</v>
      </c>
    </row>
    <row r="166" spans="1:35" x14ac:dyDescent="0.25">
      <c r="A166" t="s">
        <v>11</v>
      </c>
      <c r="B166" t="s">
        <v>176</v>
      </c>
      <c r="C166">
        <v>2677660</v>
      </c>
      <c r="D166">
        <v>200142</v>
      </c>
      <c r="E166">
        <v>64758</v>
      </c>
      <c r="F166">
        <v>20002</v>
      </c>
      <c r="G166">
        <v>1176</v>
      </c>
      <c r="H166">
        <v>251</v>
      </c>
      <c r="I166">
        <v>66736000</v>
      </c>
      <c r="J166">
        <v>35927542</v>
      </c>
      <c r="K166">
        <v>33219</v>
      </c>
      <c r="L166">
        <f t="shared" si="23"/>
        <v>2412760</v>
      </c>
      <c r="M166">
        <f t="shared" si="19"/>
        <v>3615.3800047950131</v>
      </c>
      <c r="N166">
        <v>165</v>
      </c>
      <c r="Q166" s="9">
        <f t="shared" si="17"/>
        <v>1069.8971838193884</v>
      </c>
      <c r="R166">
        <f t="shared" si="18"/>
        <v>92378.539469918207</v>
      </c>
      <c r="AC166">
        <f t="shared" si="20"/>
        <v>1.0321543002875952</v>
      </c>
      <c r="AH166">
        <f t="shared" ca="1" si="21"/>
        <v>0.36154066270436369</v>
      </c>
      <c r="AI166">
        <f t="shared" ca="1" si="22"/>
        <v>0</v>
      </c>
    </row>
    <row r="167" spans="1:35" x14ac:dyDescent="0.25">
      <c r="A167" t="s">
        <v>11</v>
      </c>
      <c r="B167" t="s">
        <v>177</v>
      </c>
      <c r="C167">
        <v>2697018</v>
      </c>
      <c r="D167">
        <v>200822</v>
      </c>
      <c r="E167">
        <v>64891</v>
      </c>
      <c r="F167">
        <v>19358</v>
      </c>
      <c r="G167">
        <v>680</v>
      </c>
      <c r="H167">
        <v>133</v>
      </c>
      <c r="I167">
        <v>66736000</v>
      </c>
      <c r="J167">
        <v>36157513</v>
      </c>
      <c r="K167">
        <v>229971</v>
      </c>
      <c r="L167">
        <f t="shared" si="23"/>
        <v>2431305</v>
      </c>
      <c r="M167">
        <f t="shared" si="19"/>
        <v>3643.1686046511627</v>
      </c>
      <c r="N167">
        <v>166</v>
      </c>
      <c r="Q167" s="9">
        <f t="shared" si="17"/>
        <v>1104.2989791447694</v>
      </c>
      <c r="R167">
        <f t="shared" si="18"/>
        <v>92267.716447177154</v>
      </c>
      <c r="AC167">
        <f t="shared" si="20"/>
        <v>1.032030035853305</v>
      </c>
      <c r="AH167">
        <f t="shared" ca="1" si="21"/>
        <v>0.24078202496775136</v>
      </c>
      <c r="AI167">
        <f t="shared" ca="1" si="22"/>
        <v>0</v>
      </c>
    </row>
    <row r="168" spans="1:35" x14ac:dyDescent="0.25">
      <c r="A168" t="s">
        <v>11</v>
      </c>
      <c r="B168" t="s">
        <v>178</v>
      </c>
      <c r="C168">
        <v>2700484</v>
      </c>
      <c r="D168">
        <v>201095</v>
      </c>
      <c r="E168">
        <v>65047</v>
      </c>
      <c r="F168">
        <v>3466</v>
      </c>
      <c r="G168">
        <v>273</v>
      </c>
      <c r="H168">
        <v>156</v>
      </c>
      <c r="I168">
        <v>66736000</v>
      </c>
      <c r="J168">
        <v>36204686</v>
      </c>
      <c r="K168">
        <v>47173</v>
      </c>
      <c r="L168">
        <f t="shared" si="23"/>
        <v>2434342</v>
      </c>
      <c r="M168">
        <f t="shared" si="19"/>
        <v>3647.7193718532726</v>
      </c>
      <c r="N168">
        <v>167</v>
      </c>
      <c r="Q168" s="9">
        <f t="shared" si="17"/>
        <v>1139.6697150395446</v>
      </c>
      <c r="R168">
        <f t="shared" si="18"/>
        <v>92153.467212772041</v>
      </c>
      <c r="AC168">
        <f t="shared" si="20"/>
        <v>1.031901929651811</v>
      </c>
      <c r="AH168">
        <f t="shared" ca="1" si="21"/>
        <v>0.4962603830939003</v>
      </c>
      <c r="AI168">
        <f t="shared" ca="1" si="22"/>
        <v>0</v>
      </c>
    </row>
    <row r="169" spans="1:35" x14ac:dyDescent="0.25">
      <c r="A169" t="s">
        <v>11</v>
      </c>
      <c r="B169" t="s">
        <v>179</v>
      </c>
      <c r="C169">
        <v>2712975</v>
      </c>
      <c r="D169">
        <v>201308</v>
      </c>
      <c r="E169">
        <v>65163</v>
      </c>
      <c r="F169">
        <v>12491</v>
      </c>
      <c r="G169">
        <v>213</v>
      </c>
      <c r="H169">
        <v>116</v>
      </c>
      <c r="I169">
        <v>66736000</v>
      </c>
      <c r="J169">
        <v>36632331</v>
      </c>
      <c r="K169">
        <v>427645</v>
      </c>
      <c r="L169">
        <f t="shared" si="23"/>
        <v>2446504</v>
      </c>
      <c r="M169">
        <f t="shared" si="19"/>
        <v>3665.943418844402</v>
      </c>
      <c r="N169">
        <v>168</v>
      </c>
      <c r="Q169" s="9">
        <f t="shared" si="17"/>
        <v>1176.0273781150356</v>
      </c>
      <c r="R169">
        <f t="shared" si="18"/>
        <v>92035.704570050861</v>
      </c>
      <c r="AC169">
        <f t="shared" si="20"/>
        <v>1.0317698839106255</v>
      </c>
      <c r="AH169">
        <f t="shared" ca="1" si="21"/>
        <v>0.31722421633915032</v>
      </c>
      <c r="AI169">
        <f t="shared" ca="1" si="22"/>
        <v>0</v>
      </c>
    </row>
    <row r="170" spans="1:35" x14ac:dyDescent="0.25">
      <c r="A170" t="s">
        <v>11</v>
      </c>
      <c r="B170" t="s">
        <v>180</v>
      </c>
      <c r="C170">
        <v>2717059</v>
      </c>
      <c r="D170">
        <v>201959</v>
      </c>
      <c r="E170">
        <v>65548</v>
      </c>
      <c r="F170">
        <v>4084</v>
      </c>
      <c r="G170">
        <v>651</v>
      </c>
      <c r="H170">
        <v>385</v>
      </c>
      <c r="I170">
        <v>66736000</v>
      </c>
      <c r="J170">
        <v>36976566</v>
      </c>
      <c r="K170">
        <v>344235</v>
      </c>
      <c r="L170">
        <f t="shared" si="23"/>
        <v>2449552</v>
      </c>
      <c r="M170">
        <f t="shared" si="19"/>
        <v>3670.5106689043396</v>
      </c>
      <c r="N170">
        <v>169</v>
      </c>
      <c r="Q170" s="9">
        <f t="shared" si="17"/>
        <v>1213.3896313934677</v>
      </c>
      <c r="R170">
        <f t="shared" si="18"/>
        <v>91914.340361192779</v>
      </c>
      <c r="AC170">
        <f t="shared" si="20"/>
        <v>1.0316337997795144</v>
      </c>
      <c r="AH170">
        <f t="shared" ca="1" si="21"/>
        <v>0.74053766467895143</v>
      </c>
      <c r="AI170">
        <f t="shared" ca="1" si="22"/>
        <v>1</v>
      </c>
    </row>
    <row r="171" spans="1:35" x14ac:dyDescent="0.25">
      <c r="A171" t="s">
        <v>11</v>
      </c>
      <c r="B171" t="s">
        <v>181</v>
      </c>
      <c r="C171">
        <v>2737892</v>
      </c>
      <c r="D171">
        <v>203425</v>
      </c>
      <c r="E171">
        <v>66416</v>
      </c>
      <c r="F171">
        <v>20833</v>
      </c>
      <c r="G171">
        <v>1466</v>
      </c>
      <c r="H171">
        <v>868</v>
      </c>
      <c r="I171">
        <v>66736000</v>
      </c>
      <c r="J171">
        <v>37289562</v>
      </c>
      <c r="K171">
        <v>312996</v>
      </c>
      <c r="L171">
        <f t="shared" si="23"/>
        <v>2468051</v>
      </c>
      <c r="M171">
        <f t="shared" si="19"/>
        <v>3698.2303404459362</v>
      </c>
      <c r="N171">
        <v>170</v>
      </c>
      <c r="Q171" s="9">
        <f t="shared" si="17"/>
        <v>1251.7737560475075</v>
      </c>
      <c r="R171">
        <f t="shared" si="18"/>
        <v>91789.285548582062</v>
      </c>
      <c r="AC171">
        <f t="shared" si="20"/>
        <v>1.0314935774217409</v>
      </c>
      <c r="AH171">
        <f t="shared" ca="1" si="21"/>
        <v>0.94748855454764747</v>
      </c>
      <c r="AI171">
        <f t="shared" ca="1" si="22"/>
        <v>4</v>
      </c>
    </row>
    <row r="172" spans="1:35" x14ac:dyDescent="0.25">
      <c r="A172" t="s">
        <v>11</v>
      </c>
      <c r="B172" t="s">
        <v>182</v>
      </c>
      <c r="C172">
        <v>2763078</v>
      </c>
      <c r="D172">
        <v>204679</v>
      </c>
      <c r="E172">
        <v>66698</v>
      </c>
      <c r="F172">
        <v>25186</v>
      </c>
      <c r="G172">
        <v>1254</v>
      </c>
      <c r="H172">
        <v>282</v>
      </c>
      <c r="I172">
        <v>66736000</v>
      </c>
      <c r="J172">
        <v>37616192</v>
      </c>
      <c r="K172">
        <v>326630</v>
      </c>
      <c r="L172">
        <f t="shared" si="23"/>
        <v>2491701</v>
      </c>
      <c r="M172">
        <f t="shared" si="19"/>
        <v>3733.6684847758333</v>
      </c>
      <c r="N172">
        <v>171</v>
      </c>
      <c r="Q172" s="9">
        <f t="shared" si="17"/>
        <v>1291.1965897480929</v>
      </c>
      <c r="R172">
        <f t="shared" si="18"/>
        <v>91660.450303735226</v>
      </c>
      <c r="AC172">
        <f t="shared" si="20"/>
        <v>1.0313491161137782</v>
      </c>
      <c r="AH172">
        <f t="shared" ca="1" si="21"/>
        <v>0.8849011642145107</v>
      </c>
      <c r="AI172">
        <f t="shared" ca="1" si="22"/>
        <v>3</v>
      </c>
    </row>
    <row r="173" spans="1:35" x14ac:dyDescent="0.25">
      <c r="A173" t="s">
        <v>11</v>
      </c>
      <c r="B173" t="s">
        <v>183</v>
      </c>
      <c r="C173">
        <v>2784845</v>
      </c>
      <c r="D173">
        <v>204680</v>
      </c>
      <c r="E173">
        <v>66974</v>
      </c>
      <c r="F173">
        <v>21767</v>
      </c>
      <c r="G173">
        <v>1</v>
      </c>
      <c r="H173">
        <v>276</v>
      </c>
      <c r="I173">
        <v>66736000</v>
      </c>
      <c r="J173">
        <v>37966220</v>
      </c>
      <c r="K173">
        <v>350028</v>
      </c>
      <c r="L173">
        <f t="shared" si="23"/>
        <v>2513191</v>
      </c>
      <c r="M173">
        <f t="shared" si="19"/>
        <v>3765.8699952049869</v>
      </c>
      <c r="N173">
        <v>172</v>
      </c>
      <c r="Q173" s="9">
        <f t="shared" si="17"/>
        <v>1331.6744615658204</v>
      </c>
      <c r="R173">
        <f t="shared" si="18"/>
        <v>91527.74410407836</v>
      </c>
      <c r="AC173">
        <f t="shared" si="20"/>
        <v>1.0312003143538255</v>
      </c>
      <c r="AH173">
        <f t="shared" ca="1" si="21"/>
        <v>0.308031381190222</v>
      </c>
      <c r="AI173">
        <f t="shared" ca="1" si="22"/>
        <v>0</v>
      </c>
    </row>
    <row r="174" spans="1:35" x14ac:dyDescent="0.25">
      <c r="A174" t="s">
        <v>11</v>
      </c>
      <c r="B174" t="s">
        <v>184</v>
      </c>
      <c r="C174">
        <v>2804705</v>
      </c>
      <c r="D174">
        <v>207211</v>
      </c>
      <c r="E174">
        <v>67565</v>
      </c>
      <c r="F174">
        <v>19860</v>
      </c>
      <c r="G174">
        <v>2531</v>
      </c>
      <c r="H174">
        <v>591</v>
      </c>
      <c r="I174">
        <v>66736000</v>
      </c>
      <c r="J174">
        <v>38155034</v>
      </c>
      <c r="K174">
        <v>188814</v>
      </c>
      <c r="L174">
        <f t="shared" si="23"/>
        <v>2529929</v>
      </c>
      <c r="M174">
        <f t="shared" si="19"/>
        <v>3790.9509110525055</v>
      </c>
      <c r="N174">
        <v>173</v>
      </c>
      <c r="Q174" s="9">
        <f t="shared" si="17"/>
        <v>1373.2231233836353</v>
      </c>
      <c r="R174">
        <f t="shared" si="18"/>
        <v>91391.075837862983</v>
      </c>
      <c r="AC174">
        <f t="shared" si="20"/>
        <v>1.031047069979447</v>
      </c>
      <c r="AH174">
        <f t="shared" ca="1" si="21"/>
        <v>0.70606742527289612</v>
      </c>
      <c r="AI174">
        <f t="shared" ca="1" si="22"/>
        <v>1</v>
      </c>
    </row>
    <row r="175" spans="1:35" x14ac:dyDescent="0.25">
      <c r="A175" t="s">
        <v>11</v>
      </c>
      <c r="B175" t="s">
        <v>185</v>
      </c>
      <c r="C175">
        <v>2824882</v>
      </c>
      <c r="D175">
        <v>208090</v>
      </c>
      <c r="E175">
        <v>67733</v>
      </c>
      <c r="F175">
        <v>20177</v>
      </c>
      <c r="G175">
        <v>879</v>
      </c>
      <c r="H175">
        <v>168</v>
      </c>
      <c r="I175">
        <v>66736000</v>
      </c>
      <c r="J175">
        <v>38197319</v>
      </c>
      <c r="K175">
        <v>42285</v>
      </c>
      <c r="L175">
        <f t="shared" si="23"/>
        <v>2549059</v>
      </c>
      <c r="M175">
        <f t="shared" si="19"/>
        <v>3819.6160992567729</v>
      </c>
      <c r="N175">
        <v>174</v>
      </c>
      <c r="Q175" s="9">
        <f t="shared" si="17"/>
        <v>1415.8576777927217</v>
      </c>
      <c r="R175">
        <f t="shared" si="18"/>
        <v>91250.353917497923</v>
      </c>
      <c r="AC175">
        <f t="shared" si="20"/>
        <v>1.0308892802946517</v>
      </c>
      <c r="AH175">
        <f t="shared" ca="1" si="21"/>
        <v>0.21258742171575651</v>
      </c>
      <c r="AI175">
        <f t="shared" ca="1" si="22"/>
        <v>0</v>
      </c>
    </row>
    <row r="176" spans="1:35" x14ac:dyDescent="0.25">
      <c r="A176" t="s">
        <v>11</v>
      </c>
      <c r="B176" t="s">
        <v>186</v>
      </c>
      <c r="C176">
        <v>2840826</v>
      </c>
      <c r="D176">
        <v>208354</v>
      </c>
      <c r="E176">
        <v>67884</v>
      </c>
      <c r="F176">
        <v>15944</v>
      </c>
      <c r="G176">
        <v>264</v>
      </c>
      <c r="H176">
        <v>151</v>
      </c>
      <c r="I176">
        <v>66736000</v>
      </c>
      <c r="J176">
        <v>38594281</v>
      </c>
      <c r="K176">
        <v>396962</v>
      </c>
      <c r="L176">
        <f t="shared" si="23"/>
        <v>2564588</v>
      </c>
      <c r="M176">
        <f t="shared" si="19"/>
        <v>3842.8853991848478</v>
      </c>
      <c r="N176">
        <v>175</v>
      </c>
      <c r="Q176" s="9">
        <f t="shared" si="17"/>
        <v>1459.5925024593957</v>
      </c>
      <c r="R176">
        <f t="shared" si="18"/>
        <v>91105.486401560338</v>
      </c>
      <c r="AC176">
        <f t="shared" si="20"/>
        <v>1.0307268422067006</v>
      </c>
      <c r="AH176">
        <f t="shared" ca="1" si="21"/>
        <v>0.84155782958590974</v>
      </c>
      <c r="AI176">
        <f t="shared" ca="1" si="22"/>
        <v>2</v>
      </c>
    </row>
    <row r="177" spans="1:35" x14ac:dyDescent="0.25">
      <c r="A177" t="s">
        <v>11</v>
      </c>
      <c r="B177" t="s">
        <v>187</v>
      </c>
      <c r="C177">
        <v>2844642</v>
      </c>
      <c r="D177">
        <v>208997</v>
      </c>
      <c r="E177">
        <v>68196</v>
      </c>
      <c r="F177">
        <v>3816</v>
      </c>
      <c r="G177">
        <v>643</v>
      </c>
      <c r="H177">
        <v>312</v>
      </c>
      <c r="I177">
        <v>66736000</v>
      </c>
      <c r="J177">
        <v>38931937</v>
      </c>
      <c r="K177">
        <v>337656</v>
      </c>
      <c r="L177">
        <f t="shared" si="23"/>
        <v>2567449</v>
      </c>
      <c r="M177">
        <f t="shared" si="19"/>
        <v>3847.1724406617118</v>
      </c>
      <c r="N177">
        <v>176</v>
      </c>
      <c r="Q177" s="9">
        <f t="shared" si="17"/>
        <v>1504.4411709685489</v>
      </c>
      <c r="R177">
        <f t="shared" si="18"/>
        <v>90956.381125732645</v>
      </c>
      <c r="AC177">
        <f t="shared" si="20"/>
        <v>1.0305596523729266</v>
      </c>
      <c r="AH177">
        <f t="shared" ca="1" si="21"/>
        <v>0.20523742025520186</v>
      </c>
      <c r="AI177">
        <f t="shared" ca="1" si="22"/>
        <v>0</v>
      </c>
    </row>
    <row r="178" spans="1:35" x14ac:dyDescent="0.25">
      <c r="A178" t="s">
        <v>11</v>
      </c>
      <c r="B178" t="s">
        <v>188</v>
      </c>
      <c r="C178">
        <v>2864399</v>
      </c>
      <c r="D178">
        <v>210315</v>
      </c>
      <c r="E178">
        <v>68938</v>
      </c>
      <c r="F178">
        <v>19757</v>
      </c>
      <c r="G178">
        <v>1318</v>
      </c>
      <c r="H178">
        <v>742</v>
      </c>
      <c r="I178">
        <v>66736000</v>
      </c>
      <c r="J178">
        <v>39244562</v>
      </c>
      <c r="K178">
        <v>312625</v>
      </c>
      <c r="L178">
        <f t="shared" si="23"/>
        <v>2585146</v>
      </c>
      <c r="M178">
        <f t="shared" si="19"/>
        <v>3873.6903620234957</v>
      </c>
      <c r="N178">
        <v>177</v>
      </c>
      <c r="Q178" s="9">
        <f t="shared" si="17"/>
        <v>1550.4163701688665</v>
      </c>
      <c r="R178">
        <f t="shared" si="18"/>
        <v>90802.945842891713</v>
      </c>
      <c r="AC178">
        <f t="shared" si="20"/>
        <v>1.0303876073578131</v>
      </c>
      <c r="AH178">
        <f t="shared" ca="1" si="21"/>
        <v>0.91107878997371794</v>
      </c>
      <c r="AI178">
        <f t="shared" ca="1" si="22"/>
        <v>3</v>
      </c>
    </row>
    <row r="179" spans="1:35" x14ac:dyDescent="0.25">
      <c r="A179" t="s">
        <v>11</v>
      </c>
      <c r="B179" t="s">
        <v>189</v>
      </c>
      <c r="C179">
        <v>2888331</v>
      </c>
      <c r="D179">
        <v>211598</v>
      </c>
      <c r="E179">
        <v>69167</v>
      </c>
      <c r="F179">
        <v>23932</v>
      </c>
      <c r="G179">
        <v>1283</v>
      </c>
      <c r="H179">
        <v>229</v>
      </c>
      <c r="I179">
        <v>66736000</v>
      </c>
      <c r="J179">
        <v>39566897</v>
      </c>
      <c r="K179">
        <v>322335</v>
      </c>
      <c r="L179">
        <f t="shared" si="23"/>
        <v>2607566</v>
      </c>
      <c r="M179">
        <f t="shared" si="19"/>
        <v>3907.2854231599135</v>
      </c>
      <c r="N179">
        <v>178</v>
      </c>
      <c r="Q179" s="9">
        <f t="shared" si="17"/>
        <v>1597.5298140666837</v>
      </c>
      <c r="R179">
        <f t="shared" si="18"/>
        <v>90645.088372553262</v>
      </c>
      <c r="AC179">
        <f t="shared" si="20"/>
        <v>1.0302106038005656</v>
      </c>
      <c r="AH179">
        <f t="shared" ca="1" si="21"/>
        <v>0.18655786887999881</v>
      </c>
      <c r="AI179">
        <f t="shared" ca="1" si="22"/>
        <v>0</v>
      </c>
    </row>
    <row r="180" spans="1:35" x14ac:dyDescent="0.25">
      <c r="A180" t="s">
        <v>11</v>
      </c>
      <c r="B180" t="s">
        <v>190</v>
      </c>
      <c r="C180">
        <v>2909666</v>
      </c>
      <c r="D180">
        <v>212728</v>
      </c>
      <c r="E180">
        <v>69451</v>
      </c>
      <c r="F180">
        <v>21335</v>
      </c>
      <c r="G180">
        <v>1130</v>
      </c>
      <c r="H180">
        <v>284</v>
      </c>
      <c r="I180">
        <v>66736000</v>
      </c>
      <c r="J180">
        <v>39916918</v>
      </c>
      <c r="K180">
        <v>350021</v>
      </c>
      <c r="L180">
        <f t="shared" si="23"/>
        <v>2627487</v>
      </c>
      <c r="M180">
        <f t="shared" si="19"/>
        <v>3937.1358786861665</v>
      </c>
      <c r="N180">
        <v>179</v>
      </c>
      <c r="Q180" s="9">
        <f t="shared" si="17"/>
        <v>1645.7921543390435</v>
      </c>
      <c r="R180">
        <f t="shared" si="18"/>
        <v>90482.716759847564</v>
      </c>
      <c r="AC180">
        <f t="shared" si="20"/>
        <v>1.0300285385933676</v>
      </c>
      <c r="AH180">
        <f t="shared" ca="1" si="21"/>
        <v>0.33478461978003116</v>
      </c>
      <c r="AI180">
        <f t="shared" ca="1" si="22"/>
        <v>0</v>
      </c>
    </row>
    <row r="181" spans="1:35" x14ac:dyDescent="0.25">
      <c r="A181" t="s">
        <v>11</v>
      </c>
      <c r="B181" t="s">
        <v>191</v>
      </c>
      <c r="C181">
        <v>2930983</v>
      </c>
      <c r="D181">
        <v>213997</v>
      </c>
      <c r="E181">
        <v>70087</v>
      </c>
      <c r="F181">
        <v>21317</v>
      </c>
      <c r="G181">
        <v>1269</v>
      </c>
      <c r="H181">
        <v>636</v>
      </c>
      <c r="I181">
        <v>66736000</v>
      </c>
      <c r="J181">
        <v>40115148</v>
      </c>
      <c r="K181">
        <v>198230</v>
      </c>
      <c r="L181">
        <f t="shared" si="23"/>
        <v>2646899</v>
      </c>
      <c r="M181">
        <f t="shared" si="19"/>
        <v>3966.2236274274755</v>
      </c>
      <c r="N181">
        <v>180</v>
      </c>
      <c r="Q181" s="9">
        <f t="shared" ref="Q181:Q244" si="24">Q180*(1+R180*$O$7/100000-1/14)</f>
        <v>1695.212887562275</v>
      </c>
      <c r="R181">
        <f t="shared" ref="R181:R244" si="25">R180*(1-Q180*$O$7/100000)</f>
        <v>90315.739444171544</v>
      </c>
      <c r="AC181">
        <f t="shared" si="20"/>
        <v>1.029841309070489</v>
      </c>
      <c r="AH181">
        <f t="shared" ca="1" si="21"/>
        <v>0.37535973518044474</v>
      </c>
      <c r="AI181">
        <f t="shared" ca="1" si="22"/>
        <v>0</v>
      </c>
    </row>
    <row r="182" spans="1:35" x14ac:dyDescent="0.25">
      <c r="A182" t="s">
        <v>11</v>
      </c>
      <c r="B182" t="s">
        <v>192</v>
      </c>
      <c r="C182">
        <v>2952392</v>
      </c>
      <c r="D182">
        <v>213997</v>
      </c>
      <c r="E182">
        <v>70280</v>
      </c>
      <c r="F182">
        <v>21409</v>
      </c>
      <c r="G182">
        <v>0</v>
      </c>
      <c r="H182">
        <v>193</v>
      </c>
      <c r="I182">
        <v>66736000</v>
      </c>
      <c r="J182">
        <v>40159767</v>
      </c>
      <c r="K182">
        <v>44619</v>
      </c>
      <c r="L182">
        <f t="shared" si="23"/>
        <v>2668115</v>
      </c>
      <c r="M182">
        <f t="shared" si="19"/>
        <v>3998.0145648525531</v>
      </c>
      <c r="N182">
        <v>181</v>
      </c>
      <c r="Q182" s="9">
        <f t="shared" si="24"/>
        <v>1745.800259280297</v>
      </c>
      <c r="R182">
        <f t="shared" si="25"/>
        <v>90144.065437627651</v>
      </c>
      <c r="AC182">
        <f t="shared" si="20"/>
        <v>1.029648813208367</v>
      </c>
      <c r="AH182">
        <f t="shared" ca="1" si="21"/>
        <v>0.42450979499896357</v>
      </c>
      <c r="AI182">
        <f t="shared" ca="1" si="22"/>
        <v>0</v>
      </c>
    </row>
    <row r="183" spans="1:35" x14ac:dyDescent="0.25">
      <c r="A183" t="s">
        <v>11</v>
      </c>
      <c r="B183" t="s">
        <v>193</v>
      </c>
      <c r="C183">
        <v>2969034</v>
      </c>
      <c r="D183">
        <v>215269</v>
      </c>
      <c r="E183">
        <v>70421</v>
      </c>
      <c r="F183">
        <v>16642</v>
      </c>
      <c r="G183">
        <v>1272</v>
      </c>
      <c r="H183">
        <v>141</v>
      </c>
      <c r="I183">
        <v>66736000</v>
      </c>
      <c r="J183">
        <v>40556890</v>
      </c>
      <c r="K183">
        <v>397123</v>
      </c>
      <c r="L183">
        <f t="shared" si="23"/>
        <v>2683344</v>
      </c>
      <c r="M183">
        <f t="shared" si="19"/>
        <v>4020.8343322944138</v>
      </c>
      <c r="N183">
        <v>182</v>
      </c>
      <c r="Q183" s="9">
        <f t="shared" si="24"/>
        <v>1797.5611650668172</v>
      </c>
      <c r="R183">
        <f t="shared" si="25"/>
        <v>89967.604513321116</v>
      </c>
      <c r="AC183">
        <f t="shared" si="20"/>
        <v>1.0294509498367415</v>
      </c>
      <c r="AH183">
        <f t="shared" ca="1" si="21"/>
        <v>0.48551114717869692</v>
      </c>
      <c r="AI183">
        <f t="shared" ca="1" si="22"/>
        <v>0</v>
      </c>
    </row>
    <row r="184" spans="1:35" x14ac:dyDescent="0.25">
      <c r="A184" t="s">
        <v>11</v>
      </c>
      <c r="B184" t="s">
        <v>194</v>
      </c>
      <c r="C184">
        <v>2972832</v>
      </c>
      <c r="D184">
        <v>216129</v>
      </c>
      <c r="E184">
        <v>70825</v>
      </c>
      <c r="F184">
        <v>3798</v>
      </c>
      <c r="G184">
        <v>860</v>
      </c>
      <c r="H184">
        <v>404</v>
      </c>
      <c r="I184">
        <v>66736000</v>
      </c>
      <c r="J184">
        <v>40893658</v>
      </c>
      <c r="K184">
        <v>336768</v>
      </c>
      <c r="L184">
        <f t="shared" si="23"/>
        <v>2685878</v>
      </c>
      <c r="M184">
        <f t="shared" si="19"/>
        <v>4024.6313833613044</v>
      </c>
      <c r="N184">
        <v>183</v>
      </c>
      <c r="Q184" s="9">
        <f t="shared" si="24"/>
        <v>1850.5010487676745</v>
      </c>
      <c r="R184">
        <f t="shared" si="25"/>
        <v>89786.267403544058</v>
      </c>
      <c r="AC184">
        <f t="shared" si="20"/>
        <v>1.0292476188608763</v>
      </c>
      <c r="AH184">
        <f t="shared" ca="1" si="21"/>
        <v>0.23890890292556177</v>
      </c>
      <c r="AI184">
        <f t="shared" ca="1" si="22"/>
        <v>0</v>
      </c>
    </row>
    <row r="185" spans="1:35" x14ac:dyDescent="0.25">
      <c r="A185" t="s">
        <v>11</v>
      </c>
      <c r="B185" t="s">
        <v>195</v>
      </c>
      <c r="C185">
        <v>2996855</v>
      </c>
      <c r="D185">
        <v>217745</v>
      </c>
      <c r="E185">
        <v>71481</v>
      </c>
      <c r="F185">
        <v>24023</v>
      </c>
      <c r="G185">
        <v>1616</v>
      </c>
      <c r="H185">
        <v>656</v>
      </c>
      <c r="I185">
        <v>66736000</v>
      </c>
      <c r="J185">
        <v>41213853</v>
      </c>
      <c r="K185">
        <v>320195</v>
      </c>
      <c r="L185">
        <f t="shared" si="23"/>
        <v>2707629</v>
      </c>
      <c r="M185">
        <f t="shared" si="19"/>
        <v>4057.2239870534645</v>
      </c>
      <c r="N185">
        <v>184</v>
      </c>
      <c r="Q185" s="9">
        <f t="shared" si="24"/>
        <v>1904.6237981436834</v>
      </c>
      <c r="R185">
        <f t="shared" si="25"/>
        <v>89599.966007827505</v>
      </c>
      <c r="AC185">
        <f t="shared" si="20"/>
        <v>1.0290387214948453</v>
      </c>
      <c r="AH185">
        <f t="shared" ca="1" si="21"/>
        <v>0.19948282775504178</v>
      </c>
      <c r="AI185">
        <f t="shared" ca="1" si="22"/>
        <v>0</v>
      </c>
    </row>
    <row r="186" spans="1:35" x14ac:dyDescent="0.25">
      <c r="A186" t="s">
        <v>11</v>
      </c>
      <c r="B186" t="s">
        <v>196</v>
      </c>
      <c r="C186">
        <v>3023613</v>
      </c>
      <c r="D186">
        <v>219354</v>
      </c>
      <c r="E186">
        <v>71791</v>
      </c>
      <c r="F186">
        <v>26758</v>
      </c>
      <c r="G186">
        <v>1609</v>
      </c>
      <c r="H186">
        <v>310</v>
      </c>
      <c r="I186">
        <v>66736000</v>
      </c>
      <c r="J186">
        <v>41553729</v>
      </c>
      <c r="K186">
        <v>339876</v>
      </c>
      <c r="L186">
        <f t="shared" si="23"/>
        <v>2732468</v>
      </c>
      <c r="M186">
        <f t="shared" si="19"/>
        <v>4094.443778470391</v>
      </c>
      <c r="N186">
        <v>185</v>
      </c>
      <c r="Q186" s="9">
        <f t="shared" si="24"/>
        <v>1959.9316381704323</v>
      </c>
      <c r="R186">
        <f t="shared" si="25"/>
        <v>89408.613610790489</v>
      </c>
      <c r="AC186">
        <f t="shared" si="20"/>
        <v>1.0288241605058039</v>
      </c>
      <c r="AH186">
        <f t="shared" ca="1" si="21"/>
        <v>0.73947179175813826</v>
      </c>
      <c r="AI186">
        <f t="shared" ca="1" si="22"/>
        <v>1</v>
      </c>
    </row>
    <row r="187" spans="1:35" x14ac:dyDescent="0.25">
      <c r="A187" t="s">
        <v>11</v>
      </c>
      <c r="B187" t="s">
        <v>197</v>
      </c>
      <c r="C187">
        <v>3046323</v>
      </c>
      <c r="D187">
        <v>220650</v>
      </c>
      <c r="E187">
        <v>72138</v>
      </c>
      <c r="F187">
        <v>22710</v>
      </c>
      <c r="G187">
        <v>1296</v>
      </c>
      <c r="H187">
        <v>347</v>
      </c>
      <c r="I187">
        <v>66736000</v>
      </c>
      <c r="J187">
        <v>41936026</v>
      </c>
      <c r="K187">
        <v>382297</v>
      </c>
      <c r="L187">
        <f t="shared" si="23"/>
        <v>2753535</v>
      </c>
      <c r="M187">
        <f t="shared" si="19"/>
        <v>4126.0114480939819</v>
      </c>
      <c r="N187">
        <v>186</v>
      </c>
      <c r="Q187" s="9">
        <f t="shared" si="24"/>
        <v>2016.42502228946</v>
      </c>
      <c r="R187">
        <f t="shared" si="25"/>
        <v>89212.12510965929</v>
      </c>
      <c r="AC187">
        <f t="shared" si="20"/>
        <v>1.0286038404691031</v>
      </c>
      <c r="AH187">
        <f t="shared" ca="1" si="21"/>
        <v>0.73517793282828081</v>
      </c>
      <c r="AI187">
        <f t="shared" ca="1" si="22"/>
        <v>1</v>
      </c>
    </row>
    <row r="188" spans="1:35" x14ac:dyDescent="0.25">
      <c r="A188" t="s">
        <v>11</v>
      </c>
      <c r="B188" t="s">
        <v>198</v>
      </c>
      <c r="C188">
        <v>3069647</v>
      </c>
      <c r="D188">
        <v>221937</v>
      </c>
      <c r="E188">
        <v>72787</v>
      </c>
      <c r="F188">
        <v>23324</v>
      </c>
      <c r="G188">
        <v>1287</v>
      </c>
      <c r="H188">
        <v>649</v>
      </c>
      <c r="I188">
        <v>66736000</v>
      </c>
      <c r="J188">
        <v>42137368</v>
      </c>
      <c r="K188">
        <v>201342</v>
      </c>
      <c r="L188">
        <f t="shared" si="23"/>
        <v>2774923</v>
      </c>
      <c r="M188">
        <f t="shared" si="19"/>
        <v>4158.060117477823</v>
      </c>
      <c r="N188">
        <v>187</v>
      </c>
      <c r="Q188" s="9">
        <f t="shared" si="24"/>
        <v>2074.1025219449352</v>
      </c>
      <c r="R188">
        <f t="shared" si="25"/>
        <v>89010.417251268853</v>
      </c>
      <c r="AC188">
        <f t="shared" si="20"/>
        <v>1.0283776680340366</v>
      </c>
      <c r="AH188">
        <f t="shared" ca="1" si="21"/>
        <v>0.16724250441171928</v>
      </c>
      <c r="AI188">
        <f t="shared" ca="1" si="22"/>
        <v>0</v>
      </c>
    </row>
    <row r="189" spans="1:35" x14ac:dyDescent="0.25">
      <c r="A189" t="s">
        <v>11</v>
      </c>
      <c r="B189" t="s">
        <v>199</v>
      </c>
      <c r="C189">
        <v>3093740</v>
      </c>
      <c r="D189">
        <v>222840</v>
      </c>
      <c r="E189">
        <v>73017</v>
      </c>
      <c r="F189">
        <v>24093</v>
      </c>
      <c r="G189">
        <v>903</v>
      </c>
      <c r="H189">
        <v>230</v>
      </c>
      <c r="I189">
        <v>66736000</v>
      </c>
      <c r="J189">
        <v>42179914</v>
      </c>
      <c r="K189">
        <v>42546</v>
      </c>
      <c r="L189">
        <f t="shared" si="23"/>
        <v>2797883</v>
      </c>
      <c r="M189">
        <f t="shared" si="19"/>
        <v>4192.4643370894273</v>
      </c>
      <c r="N189">
        <v>188</v>
      </c>
      <c r="Q189" s="9">
        <f t="shared" si="24"/>
        <v>2132.9607147812467</v>
      </c>
      <c r="R189">
        <f t="shared" si="25"/>
        <v>88803.408878293616</v>
      </c>
      <c r="AC189">
        <f t="shared" si="20"/>
        <v>1.0281455521999359</v>
      </c>
      <c r="AH189">
        <f t="shared" ca="1" si="21"/>
        <v>0.52485148115955105</v>
      </c>
      <c r="AI189">
        <f t="shared" ca="1" si="22"/>
        <v>1</v>
      </c>
    </row>
    <row r="190" spans="1:35" x14ac:dyDescent="0.25">
      <c r="A190" t="s">
        <v>11</v>
      </c>
      <c r="B190" t="s">
        <v>200</v>
      </c>
      <c r="C190">
        <v>3112176</v>
      </c>
      <c r="D190">
        <v>223080</v>
      </c>
      <c r="E190">
        <v>73189</v>
      </c>
      <c r="F190">
        <v>18436</v>
      </c>
      <c r="G190">
        <v>240</v>
      </c>
      <c r="H190">
        <v>172</v>
      </c>
      <c r="I190">
        <v>66736000</v>
      </c>
      <c r="J190">
        <v>42610977</v>
      </c>
      <c r="K190">
        <v>431063</v>
      </c>
      <c r="L190">
        <f t="shared" si="23"/>
        <v>2815907</v>
      </c>
      <c r="M190">
        <f t="shared" si="19"/>
        <v>4219.4722488611842</v>
      </c>
      <c r="N190">
        <v>189</v>
      </c>
      <c r="Q190" s="9">
        <f t="shared" si="24"/>
        <v>2192.9940719195347</v>
      </c>
      <c r="R190">
        <f t="shared" si="25"/>
        <v>88591.02118438523</v>
      </c>
      <c r="AC190">
        <f t="shared" si="20"/>
        <v>1.0279074046022532</v>
      </c>
      <c r="AH190">
        <f t="shared" ca="1" si="21"/>
        <v>4.1617487042227119E-2</v>
      </c>
      <c r="AI190">
        <f t="shared" ca="1" si="22"/>
        <v>0</v>
      </c>
    </row>
    <row r="191" spans="1:35" x14ac:dyDescent="0.25">
      <c r="A191" t="s">
        <v>11</v>
      </c>
      <c r="B191" t="s">
        <v>201</v>
      </c>
      <c r="C191">
        <v>3116477</v>
      </c>
      <c r="D191">
        <v>223823</v>
      </c>
      <c r="E191">
        <v>73635</v>
      </c>
      <c r="F191">
        <v>4301</v>
      </c>
      <c r="G191">
        <v>743</v>
      </c>
      <c r="H191">
        <v>446</v>
      </c>
      <c r="I191">
        <v>66736000</v>
      </c>
      <c r="J191">
        <v>42970178</v>
      </c>
      <c r="K191">
        <v>359201</v>
      </c>
      <c r="L191">
        <f t="shared" si="23"/>
        <v>2819019</v>
      </c>
      <c r="M191">
        <f t="shared" si="19"/>
        <v>4224.1353991848482</v>
      </c>
      <c r="N191">
        <v>190</v>
      </c>
      <c r="Q191" s="9">
        <f t="shared" si="24"/>
        <v>2254.194844774936</v>
      </c>
      <c r="R191">
        <f t="shared" si="25"/>
        <v>88373.177977821295</v>
      </c>
      <c r="AC191">
        <f t="shared" si="20"/>
        <v>1.027663139808187</v>
      </c>
      <c r="AH191">
        <f t="shared" ca="1" si="21"/>
        <v>0.41471554921365583</v>
      </c>
      <c r="AI191">
        <f t="shared" ca="1" si="22"/>
        <v>0</v>
      </c>
    </row>
    <row r="192" spans="1:35" x14ac:dyDescent="0.25">
      <c r="A192" t="s">
        <v>11</v>
      </c>
      <c r="B192" t="s">
        <v>202</v>
      </c>
      <c r="C192">
        <v>3138619</v>
      </c>
      <c r="D192">
        <v>225267</v>
      </c>
      <c r="E192">
        <v>74249</v>
      </c>
      <c r="F192">
        <v>22142</v>
      </c>
      <c r="G192">
        <v>1444</v>
      </c>
      <c r="H192">
        <v>614</v>
      </c>
      <c r="I192">
        <v>66736000</v>
      </c>
      <c r="J192">
        <v>43310099</v>
      </c>
      <c r="K192">
        <v>339921</v>
      </c>
      <c r="L192">
        <f t="shared" si="23"/>
        <v>2839103</v>
      </c>
      <c r="M192">
        <f t="shared" si="19"/>
        <v>4254.2301006952766</v>
      </c>
      <c r="N192">
        <v>191</v>
      </c>
      <c r="Q192" s="9">
        <f t="shared" si="24"/>
        <v>2316.5529519208394</v>
      </c>
      <c r="R192">
        <f t="shared" si="25"/>
        <v>88149.805953191462</v>
      </c>
      <c r="AC192">
        <f t="shared" si="20"/>
        <v>1.0274126756213209</v>
      </c>
      <c r="AH192">
        <f t="shared" ca="1" si="21"/>
        <v>0.27434297762802984</v>
      </c>
      <c r="AI192">
        <f t="shared" ca="1" si="22"/>
        <v>0</v>
      </c>
    </row>
    <row r="193" spans="1:35" x14ac:dyDescent="0.25">
      <c r="A193" t="s">
        <v>11</v>
      </c>
      <c r="B193" t="s">
        <v>203</v>
      </c>
      <c r="C193">
        <v>3165570</v>
      </c>
      <c r="D193">
        <v>226685</v>
      </c>
      <c r="E193">
        <v>74599</v>
      </c>
      <c r="F193">
        <v>26951</v>
      </c>
      <c r="G193">
        <v>1418</v>
      </c>
      <c r="H193">
        <v>350</v>
      </c>
      <c r="I193">
        <v>66736000</v>
      </c>
      <c r="J193">
        <v>43694834</v>
      </c>
      <c r="K193">
        <v>384735</v>
      </c>
      <c r="L193">
        <f t="shared" si="23"/>
        <v>2864286</v>
      </c>
      <c r="M193">
        <f t="shared" si="19"/>
        <v>4291.9653560297293</v>
      </c>
      <c r="N193">
        <v>192</v>
      </c>
      <c r="Q193" s="9">
        <f t="shared" si="24"/>
        <v>2380.0558665514586</v>
      </c>
      <c r="R193">
        <f t="shared" si="25"/>
        <v>87920.834970566502</v>
      </c>
      <c r="AC193">
        <f t="shared" si="20"/>
        <v>1.0271559333946516</v>
      </c>
      <c r="AH193">
        <f t="shared" ca="1" si="21"/>
        <v>0.34689415217742514</v>
      </c>
      <c r="AI193">
        <f t="shared" ca="1" si="22"/>
        <v>0</v>
      </c>
    </row>
    <row r="194" spans="1:35" x14ac:dyDescent="0.25">
      <c r="A194" t="s">
        <v>11</v>
      </c>
      <c r="B194" t="s">
        <v>204</v>
      </c>
      <c r="C194">
        <v>3189378</v>
      </c>
      <c r="D194">
        <v>226772</v>
      </c>
      <c r="E194">
        <v>74943</v>
      </c>
      <c r="F194">
        <v>23808</v>
      </c>
      <c r="G194">
        <v>87</v>
      </c>
      <c r="H194">
        <v>344</v>
      </c>
      <c r="I194">
        <v>66736000</v>
      </c>
      <c r="J194">
        <v>44108855</v>
      </c>
      <c r="K194">
        <v>414021</v>
      </c>
      <c r="L194">
        <f t="shared" si="23"/>
        <v>2887663</v>
      </c>
      <c r="M194">
        <f t="shared" si="19"/>
        <v>4326.9944257971711</v>
      </c>
      <c r="N194">
        <v>193</v>
      </c>
      <c r="Q194" s="9">
        <f t="shared" si="24"/>
        <v>2444.68850513908</v>
      </c>
      <c r="R194">
        <f t="shared" si="25"/>
        <v>87686.198341510913</v>
      </c>
      <c r="AC194">
        <f t="shared" si="20"/>
        <v>1.0268928383512914</v>
      </c>
      <c r="AH194">
        <f t="shared" ca="1" si="21"/>
        <v>0.67027565714403115</v>
      </c>
      <c r="AI194">
        <f t="shared" ca="1" si="22"/>
        <v>1</v>
      </c>
    </row>
    <row r="195" spans="1:35" x14ac:dyDescent="0.25">
      <c r="A195" t="s">
        <v>11</v>
      </c>
      <c r="B195" t="s">
        <v>205</v>
      </c>
      <c r="C195">
        <v>3212613</v>
      </c>
      <c r="D195">
        <v>229634</v>
      </c>
      <c r="E195">
        <v>75764</v>
      </c>
      <c r="F195">
        <v>23235</v>
      </c>
      <c r="G195">
        <v>2862</v>
      </c>
      <c r="H195">
        <v>821</v>
      </c>
      <c r="I195">
        <v>66736000</v>
      </c>
      <c r="J195">
        <v>44325664</v>
      </c>
      <c r="K195">
        <v>216809</v>
      </c>
      <c r="L195">
        <f t="shared" si="23"/>
        <v>2907215</v>
      </c>
      <c r="M195">
        <f t="shared" ref="M195:M258" si="26">L195*$P$3/I195</f>
        <v>4356.2919563653804</v>
      </c>
      <c r="N195">
        <v>194</v>
      </c>
      <c r="Q195" s="9">
        <f t="shared" si="24"/>
        <v>2510.4331179270457</v>
      </c>
      <c r="R195">
        <f t="shared" si="25"/>
        <v>87445.833121213014</v>
      </c>
      <c r="AC195">
        <f t="shared" ref="AC195:AC258" si="27">Q196/Q195</f>
        <v>1.0266233199120305</v>
      </c>
      <c r="AH195">
        <f t="shared" ref="AH195:AH258" ca="1" si="28">RAND()</f>
        <v>0.42548796301236735</v>
      </c>
      <c r="AI195">
        <f t="shared" ref="AI195:AI258" ca="1" si="29">INT(LN(1-AH195)/LN(1-$AD$6))</f>
        <v>0</v>
      </c>
    </row>
    <row r="196" spans="1:35" x14ac:dyDescent="0.25">
      <c r="A196" t="s">
        <v>11</v>
      </c>
      <c r="B196" t="s">
        <v>206</v>
      </c>
      <c r="C196">
        <v>3236658</v>
      </c>
      <c r="D196">
        <v>230326</v>
      </c>
      <c r="E196">
        <v>76005</v>
      </c>
      <c r="F196">
        <v>24045</v>
      </c>
      <c r="G196">
        <v>692</v>
      </c>
      <c r="H196">
        <v>241</v>
      </c>
      <c r="I196">
        <v>66736000</v>
      </c>
      <c r="J196">
        <v>44370140</v>
      </c>
      <c r="K196">
        <v>44476</v>
      </c>
      <c r="L196">
        <f t="shared" ref="L196:L259" si="30">C196-D196-E196</f>
        <v>2930327</v>
      </c>
      <c r="M196">
        <f t="shared" si="26"/>
        <v>4390.9239391033325</v>
      </c>
      <c r="N196">
        <v>195</v>
      </c>
      <c r="Q196" s="9">
        <f t="shared" si="24"/>
        <v>2577.2691819433735</v>
      </c>
      <c r="R196">
        <f t="shared" si="25"/>
        <v>87199.68040591618</v>
      </c>
      <c r="AC196">
        <f t="shared" si="27"/>
        <v>1.0263473120288416</v>
      </c>
      <c r="AH196">
        <f t="shared" ca="1" si="28"/>
        <v>0.39059912007429631</v>
      </c>
      <c r="AI196">
        <f t="shared" ca="1" si="29"/>
        <v>0</v>
      </c>
    </row>
    <row r="197" spans="1:35" x14ac:dyDescent="0.25">
      <c r="A197" t="s">
        <v>11</v>
      </c>
      <c r="B197" t="s">
        <v>207</v>
      </c>
      <c r="C197">
        <v>3255994</v>
      </c>
      <c r="D197">
        <v>230612</v>
      </c>
      <c r="E197">
        <v>76200</v>
      </c>
      <c r="F197">
        <v>19336</v>
      </c>
      <c r="G197">
        <v>286</v>
      </c>
      <c r="H197">
        <v>195</v>
      </c>
      <c r="I197">
        <v>66736000</v>
      </c>
      <c r="J197">
        <v>44811520</v>
      </c>
      <c r="K197">
        <v>441380</v>
      </c>
      <c r="L197">
        <f t="shared" si="30"/>
        <v>2949182</v>
      </c>
      <c r="M197">
        <f t="shared" si="26"/>
        <v>4419.1770558619037</v>
      </c>
      <c r="N197">
        <v>196</v>
      </c>
      <c r="Q197" s="9">
        <f t="shared" si="24"/>
        <v>2645.1732972623527</v>
      </c>
      <c r="R197">
        <f t="shared" si="25"/>
        <v>86947.685634744106</v>
      </c>
      <c r="AC197">
        <f t="shared" si="27"/>
        <v>1.0260647535233138</v>
      </c>
      <c r="AH197">
        <f t="shared" ca="1" si="28"/>
        <v>0.11288009189686843</v>
      </c>
      <c r="AI197">
        <f t="shared" ca="1" si="29"/>
        <v>0</v>
      </c>
    </row>
    <row r="198" spans="1:35" x14ac:dyDescent="0.25">
      <c r="A198" t="s">
        <v>11</v>
      </c>
      <c r="B198" t="s">
        <v>208</v>
      </c>
      <c r="C198">
        <v>3260382</v>
      </c>
      <c r="D198">
        <v>231525</v>
      </c>
      <c r="E198">
        <v>76656</v>
      </c>
      <c r="F198">
        <v>4388</v>
      </c>
      <c r="G198">
        <v>913</v>
      </c>
      <c r="H198">
        <v>456</v>
      </c>
      <c r="I198">
        <v>66736000</v>
      </c>
      <c r="J198">
        <v>45196161</v>
      </c>
      <c r="K198">
        <v>384641</v>
      </c>
      <c r="L198">
        <f t="shared" si="30"/>
        <v>2952201</v>
      </c>
      <c r="M198">
        <f t="shared" si="26"/>
        <v>4423.7008511148406</v>
      </c>
      <c r="N198">
        <v>197</v>
      </c>
      <c r="Q198" s="9">
        <f t="shared" si="24"/>
        <v>2714.119087281947</v>
      </c>
      <c r="R198">
        <f t="shared" si="25"/>
        <v>86689.798894920066</v>
      </c>
      <c r="AC198">
        <f t="shared" si="27"/>
        <v>1.0257755884288906</v>
      </c>
      <c r="AH198">
        <f t="shared" ca="1" si="28"/>
        <v>0.33574637823315512</v>
      </c>
      <c r="AI198">
        <f t="shared" ca="1" si="29"/>
        <v>0</v>
      </c>
    </row>
    <row r="199" spans="1:35" x14ac:dyDescent="0.25">
      <c r="A199" t="s">
        <v>11</v>
      </c>
      <c r="B199" t="s">
        <v>209</v>
      </c>
      <c r="C199">
        <v>3283719</v>
      </c>
      <c r="D199">
        <v>233102</v>
      </c>
      <c r="E199">
        <v>77382</v>
      </c>
      <c r="F199">
        <v>23337</v>
      </c>
      <c r="G199">
        <v>1577</v>
      </c>
      <c r="H199">
        <v>726</v>
      </c>
      <c r="I199">
        <v>66736000</v>
      </c>
      <c r="J199">
        <v>45546184</v>
      </c>
      <c r="K199">
        <v>350023</v>
      </c>
      <c r="L199">
        <f t="shared" si="30"/>
        <v>2973235</v>
      </c>
      <c r="M199">
        <f t="shared" si="26"/>
        <v>4455.2190721649486</v>
      </c>
      <c r="N199">
        <v>198</v>
      </c>
      <c r="Q199" s="9">
        <f t="shared" si="24"/>
        <v>2784.0771038227226</v>
      </c>
      <c r="R199">
        <f t="shared" si="25"/>
        <v>86425.975229287724</v>
      </c>
      <c r="AC199">
        <f t="shared" si="27"/>
        <v>1.0254797663356892</v>
      </c>
      <c r="AH199">
        <f t="shared" ca="1" si="28"/>
        <v>9.3184298863163706E-2</v>
      </c>
      <c r="AI199">
        <f t="shared" ca="1" si="29"/>
        <v>0</v>
      </c>
    </row>
    <row r="200" spans="1:35" x14ac:dyDescent="0.25">
      <c r="A200" t="s">
        <v>11</v>
      </c>
      <c r="B200" t="s">
        <v>210</v>
      </c>
      <c r="C200">
        <v>3310125</v>
      </c>
      <c r="D200">
        <v>234678</v>
      </c>
      <c r="E200">
        <v>77740</v>
      </c>
      <c r="F200">
        <v>26406</v>
      </c>
      <c r="G200">
        <v>1576</v>
      </c>
      <c r="H200">
        <v>358</v>
      </c>
      <c r="I200">
        <v>66736000</v>
      </c>
      <c r="J200">
        <v>45924842</v>
      </c>
      <c r="K200">
        <v>378658</v>
      </c>
      <c r="L200">
        <f t="shared" si="30"/>
        <v>2997707</v>
      </c>
      <c r="M200">
        <f t="shared" si="26"/>
        <v>4491.8889355070723</v>
      </c>
      <c r="N200">
        <v>199</v>
      </c>
      <c r="Q200" s="9">
        <f t="shared" si="24"/>
        <v>2855.0147378886677</v>
      </c>
      <c r="R200">
        <f t="shared" si="25"/>
        <v>86156.174944948725</v>
      </c>
      <c r="AC200">
        <f t="shared" si="27"/>
        <v>1.0251772427365715</v>
      </c>
      <c r="AH200">
        <f t="shared" ca="1" si="28"/>
        <v>0.21323796848968224</v>
      </c>
      <c r="AI200">
        <f t="shared" ca="1" si="29"/>
        <v>0</v>
      </c>
    </row>
    <row r="201" spans="1:35" x14ac:dyDescent="0.25">
      <c r="A201" t="s">
        <v>11</v>
      </c>
      <c r="B201" t="s">
        <v>211</v>
      </c>
      <c r="C201">
        <v>3310145</v>
      </c>
      <c r="D201">
        <v>234678</v>
      </c>
      <c r="E201">
        <v>77740</v>
      </c>
      <c r="F201">
        <v>20</v>
      </c>
      <c r="G201">
        <v>0</v>
      </c>
      <c r="H201">
        <v>0</v>
      </c>
      <c r="I201">
        <v>66736000</v>
      </c>
      <c r="J201">
        <v>46347108</v>
      </c>
      <c r="K201">
        <v>422266</v>
      </c>
      <c r="L201">
        <f t="shared" si="30"/>
        <v>2997727</v>
      </c>
      <c r="M201">
        <f t="shared" si="26"/>
        <v>4491.9189043394872</v>
      </c>
      <c r="N201">
        <v>200</v>
      </c>
      <c r="Q201" s="9">
        <f t="shared" si="24"/>
        <v>2926.8961369609797</v>
      </c>
      <c r="R201">
        <f t="shared" si="25"/>
        <v>85880.363921741504</v>
      </c>
      <c r="AC201">
        <f t="shared" si="27"/>
        <v>1.024867979373038</v>
      </c>
      <c r="AH201">
        <f t="shared" ca="1" si="28"/>
        <v>0.63392544397390982</v>
      </c>
      <c r="AI201">
        <f t="shared" ca="1" si="29"/>
        <v>1</v>
      </c>
    </row>
    <row r="202" spans="1:35" x14ac:dyDescent="0.25">
      <c r="A202" t="s">
        <v>11</v>
      </c>
      <c r="B202" t="s">
        <v>212</v>
      </c>
      <c r="C202">
        <v>3355752</v>
      </c>
      <c r="D202">
        <v>237755</v>
      </c>
      <c r="E202">
        <v>78748</v>
      </c>
      <c r="F202">
        <v>45607</v>
      </c>
      <c r="G202">
        <v>3077</v>
      </c>
      <c r="H202">
        <v>1008</v>
      </c>
      <c r="I202">
        <v>66736000</v>
      </c>
      <c r="J202">
        <v>46569160</v>
      </c>
      <c r="K202">
        <v>222052</v>
      </c>
      <c r="L202">
        <f t="shared" si="30"/>
        <v>3039249</v>
      </c>
      <c r="M202">
        <f t="shared" si="26"/>
        <v>4554.1371973147925</v>
      </c>
      <c r="N202">
        <v>201</v>
      </c>
      <c r="Q202" s="9">
        <f t="shared" si="24"/>
        <v>2999.6821297219499</v>
      </c>
      <c r="R202">
        <f t="shared" si="25"/>
        <v>85598.513919197605</v>
      </c>
      <c r="AC202">
        <f t="shared" si="27"/>
        <v>1.0245519445794136</v>
      </c>
      <c r="AH202">
        <f t="shared" ca="1" si="28"/>
        <v>0.3125119302998699</v>
      </c>
      <c r="AI202">
        <f t="shared" ca="1" si="29"/>
        <v>0</v>
      </c>
    </row>
    <row r="203" spans="1:35" x14ac:dyDescent="0.25">
      <c r="A203" t="s">
        <v>11</v>
      </c>
      <c r="B203" t="s">
        <v>213</v>
      </c>
      <c r="C203">
        <v>3376340</v>
      </c>
      <c r="D203">
        <v>238899</v>
      </c>
      <c r="E203">
        <v>78939</v>
      </c>
      <c r="F203">
        <v>20588</v>
      </c>
      <c r="G203">
        <v>1144</v>
      </c>
      <c r="H203">
        <v>191</v>
      </c>
      <c r="I203">
        <v>66736000</v>
      </c>
      <c r="J203">
        <v>46612531</v>
      </c>
      <c r="K203">
        <v>43371</v>
      </c>
      <c r="L203">
        <f t="shared" si="30"/>
        <v>3058502</v>
      </c>
      <c r="M203">
        <f t="shared" si="26"/>
        <v>4582.9866938384084</v>
      </c>
      <c r="N203">
        <v>202</v>
      </c>
      <c r="Q203" s="9">
        <f t="shared" si="24"/>
        <v>3073.3301591267405</v>
      </c>
      <c r="R203">
        <f t="shared" si="25"/>
        <v>85310.60288052696</v>
      </c>
      <c r="AC203">
        <f t="shared" si="27"/>
        <v>1.0242291136237023</v>
      </c>
      <c r="AH203">
        <f t="shared" ca="1" si="28"/>
        <v>1.5587778691223519E-2</v>
      </c>
      <c r="AI203">
        <f t="shared" ca="1" si="29"/>
        <v>0</v>
      </c>
    </row>
    <row r="204" spans="1:35" x14ac:dyDescent="0.25">
      <c r="A204" t="s">
        <v>11</v>
      </c>
      <c r="B204" t="s">
        <v>214</v>
      </c>
      <c r="C204">
        <v>3396055</v>
      </c>
      <c r="D204">
        <v>239183</v>
      </c>
      <c r="E204">
        <v>79110</v>
      </c>
      <c r="F204">
        <v>19715</v>
      </c>
      <c r="G204">
        <v>284</v>
      </c>
      <c r="H204">
        <v>171</v>
      </c>
      <c r="I204">
        <v>66736000</v>
      </c>
      <c r="J204">
        <v>47039974</v>
      </c>
      <c r="K204">
        <v>427443</v>
      </c>
      <c r="L204">
        <f t="shared" si="30"/>
        <v>3077762</v>
      </c>
      <c r="M204">
        <f t="shared" si="26"/>
        <v>4611.8466794533688</v>
      </c>
      <c r="N204">
        <v>203</v>
      </c>
      <c r="Q204" s="9">
        <f t="shared" si="24"/>
        <v>3147.7942247553733</v>
      </c>
      <c r="R204">
        <f t="shared" si="25"/>
        <v>85016.615232103562</v>
      </c>
      <c r="AC204">
        <f t="shared" si="27"/>
        <v>1.0238994690433969</v>
      </c>
      <c r="AH204">
        <f t="shared" ca="1" si="28"/>
        <v>0.8767379830281028</v>
      </c>
      <c r="AI204">
        <f t="shared" ca="1" si="29"/>
        <v>3</v>
      </c>
    </row>
    <row r="205" spans="1:35" x14ac:dyDescent="0.25">
      <c r="A205" t="s">
        <v>11</v>
      </c>
      <c r="B205" t="s">
        <v>215</v>
      </c>
      <c r="C205">
        <v>3400398</v>
      </c>
      <c r="D205">
        <v>240200</v>
      </c>
      <c r="E205">
        <v>79570</v>
      </c>
      <c r="F205">
        <v>4343</v>
      </c>
      <c r="G205">
        <v>1017</v>
      </c>
      <c r="H205">
        <v>460</v>
      </c>
      <c r="I205">
        <v>66736000</v>
      </c>
      <c r="J205">
        <v>47419355</v>
      </c>
      <c r="K205">
        <v>379381</v>
      </c>
      <c r="L205">
        <f t="shared" si="30"/>
        <v>3080628</v>
      </c>
      <c r="M205">
        <f t="shared" si="26"/>
        <v>4616.1412131383358</v>
      </c>
      <c r="N205">
        <v>204</v>
      </c>
      <c r="Q205" s="9">
        <f t="shared" si="24"/>
        <v>3223.0248353848979</v>
      </c>
      <c r="R205">
        <f t="shared" si="25"/>
        <v>84716.542176848656</v>
      </c>
      <c r="AC205">
        <f t="shared" si="27"/>
        <v>1.0235630009744461</v>
      </c>
      <c r="AH205">
        <f t="shared" ca="1" si="28"/>
        <v>0.5609003193476001</v>
      </c>
      <c r="AI205">
        <f t="shared" ca="1" si="29"/>
        <v>1</v>
      </c>
    </row>
    <row r="206" spans="1:35" x14ac:dyDescent="0.25">
      <c r="A206" t="s">
        <v>11</v>
      </c>
      <c r="B206" t="s">
        <v>216</v>
      </c>
      <c r="C206">
        <v>3419418</v>
      </c>
      <c r="D206">
        <v>241924</v>
      </c>
      <c r="E206">
        <v>80294</v>
      </c>
      <c r="F206">
        <v>19020</v>
      </c>
      <c r="G206">
        <v>1724</v>
      </c>
      <c r="H206">
        <v>724</v>
      </c>
      <c r="I206">
        <v>66736000</v>
      </c>
      <c r="J206">
        <v>47764626</v>
      </c>
      <c r="K206">
        <v>345271</v>
      </c>
      <c r="L206">
        <f t="shared" si="30"/>
        <v>3097200</v>
      </c>
      <c r="M206">
        <f t="shared" si="26"/>
        <v>4640.9733876768159</v>
      </c>
      <c r="N206">
        <v>205</v>
      </c>
      <c r="Q206" s="9">
        <f t="shared" si="24"/>
        <v>3298.968972721736</v>
      </c>
      <c r="R206">
        <f t="shared" si="25"/>
        <v>84410.381979841477</v>
      </c>
      <c r="AC206">
        <f t="shared" si="27"/>
        <v>1.023219707471505</v>
      </c>
      <c r="AH206">
        <f t="shared" ca="1" si="28"/>
        <v>0.12760324953381685</v>
      </c>
      <c r="AI206">
        <f t="shared" ca="1" si="29"/>
        <v>0</v>
      </c>
    </row>
    <row r="207" spans="1:35" x14ac:dyDescent="0.25">
      <c r="A207" t="s">
        <v>11</v>
      </c>
      <c r="B207" t="s">
        <v>217</v>
      </c>
      <c r="C207">
        <v>3444827</v>
      </c>
      <c r="D207">
        <v>243320</v>
      </c>
      <c r="E207">
        <v>80590</v>
      </c>
      <c r="F207">
        <v>25409</v>
      </c>
      <c r="G207">
        <v>1396</v>
      </c>
      <c r="H207">
        <v>296</v>
      </c>
      <c r="I207">
        <v>66736000</v>
      </c>
      <c r="J207">
        <v>48127764</v>
      </c>
      <c r="K207">
        <v>363138</v>
      </c>
      <c r="L207">
        <f t="shared" si="30"/>
        <v>3120917</v>
      </c>
      <c r="M207">
        <f t="shared" si="26"/>
        <v>4676.5119275953011</v>
      </c>
      <c r="N207">
        <v>206</v>
      </c>
      <c r="Q207" s="9">
        <f t="shared" si="24"/>
        <v>3375.5700672259063</v>
      </c>
      <c r="R207">
        <f t="shared" si="25"/>
        <v>84098.140244428607</v>
      </c>
      <c r="AC207">
        <f t="shared" si="27"/>
        <v>1.0228695948175348</v>
      </c>
      <c r="AH207">
        <f t="shared" ca="1" si="28"/>
        <v>0.79407679557898403</v>
      </c>
      <c r="AI207">
        <f t="shared" ca="1" si="29"/>
        <v>2</v>
      </c>
    </row>
    <row r="208" spans="1:35" x14ac:dyDescent="0.25">
      <c r="A208" t="s">
        <v>11</v>
      </c>
      <c r="B208" t="s">
        <v>218</v>
      </c>
      <c r="C208">
        <v>3465903</v>
      </c>
      <c r="D208">
        <v>244961</v>
      </c>
      <c r="E208">
        <v>80950</v>
      </c>
      <c r="F208">
        <v>21076</v>
      </c>
      <c r="G208">
        <v>1641</v>
      </c>
      <c r="H208">
        <v>360</v>
      </c>
      <c r="I208">
        <v>66736000</v>
      </c>
      <c r="J208">
        <v>48530720</v>
      </c>
      <c r="K208">
        <v>402956</v>
      </c>
      <c r="L208">
        <f t="shared" si="30"/>
        <v>3139992</v>
      </c>
      <c r="M208">
        <f t="shared" si="26"/>
        <v>4705.0947015104293</v>
      </c>
      <c r="N208">
        <v>207</v>
      </c>
      <c r="Q208" s="9">
        <f t="shared" si="24"/>
        <v>3452.7679869415615</v>
      </c>
      <c r="R208">
        <f t="shared" si="25"/>
        <v>83779.830177053969</v>
      </c>
      <c r="AC208">
        <f t="shared" si="27"/>
        <v>1.0225126778207516</v>
      </c>
      <c r="AH208">
        <f t="shared" ca="1" si="28"/>
        <v>0.77199910933744564</v>
      </c>
      <c r="AI208">
        <f t="shared" ca="1" si="29"/>
        <v>2</v>
      </c>
    </row>
    <row r="209" spans="1:35" x14ac:dyDescent="0.25">
      <c r="A209" t="s">
        <v>11</v>
      </c>
      <c r="B209" t="s">
        <v>219</v>
      </c>
      <c r="C209">
        <v>3486612</v>
      </c>
      <c r="D209">
        <v>244962</v>
      </c>
      <c r="E209">
        <v>81595</v>
      </c>
      <c r="F209">
        <v>20709</v>
      </c>
      <c r="G209">
        <v>1</v>
      </c>
      <c r="H209">
        <v>645</v>
      </c>
      <c r="I209">
        <v>66736000</v>
      </c>
      <c r="J209">
        <v>48746854</v>
      </c>
      <c r="K209">
        <v>216134</v>
      </c>
      <c r="L209">
        <f t="shared" si="30"/>
        <v>3160055</v>
      </c>
      <c r="M209">
        <f t="shared" si="26"/>
        <v>4735.1579357468236</v>
      </c>
      <c r="N209">
        <v>208</v>
      </c>
      <c r="Q209" s="9">
        <f t="shared" si="24"/>
        <v>3530.4990402213821</v>
      </c>
      <c r="R209">
        <f t="shared" si="25"/>
        <v>83455.472838992602</v>
      </c>
      <c r="AC209">
        <f t="shared" si="27"/>
        <v>1.0221489800968928</v>
      </c>
      <c r="AH209">
        <f t="shared" ca="1" si="28"/>
        <v>0.88568141089086616</v>
      </c>
      <c r="AI209">
        <f t="shared" ca="1" si="29"/>
        <v>3</v>
      </c>
    </row>
    <row r="210" spans="1:35" x14ac:dyDescent="0.25">
      <c r="A210" t="s">
        <v>11</v>
      </c>
      <c r="B210" t="s">
        <v>220</v>
      </c>
      <c r="C210">
        <v>3507843</v>
      </c>
      <c r="D210">
        <v>244962</v>
      </c>
      <c r="E210">
        <v>81794</v>
      </c>
      <c r="F210">
        <v>21231</v>
      </c>
      <c r="G210">
        <v>0</v>
      </c>
      <c r="H210">
        <v>199</v>
      </c>
      <c r="I210">
        <v>66736000</v>
      </c>
      <c r="J210">
        <v>48789587</v>
      </c>
      <c r="K210">
        <v>42733</v>
      </c>
      <c r="L210">
        <f t="shared" si="30"/>
        <v>3181087</v>
      </c>
      <c r="M210">
        <f t="shared" si="26"/>
        <v>4766.6731599136901</v>
      </c>
      <c r="N210">
        <v>209</v>
      </c>
      <c r="Q210" s="9">
        <f t="shared" si="24"/>
        <v>3608.6959931953447</v>
      </c>
      <c r="R210">
        <f t="shared" si="25"/>
        <v>83125.097383145679</v>
      </c>
      <c r="AC210">
        <f t="shared" si="27"/>
        <v>1.0217785343347328</v>
      </c>
      <c r="AH210">
        <f t="shared" ca="1" si="28"/>
        <v>6.3686218373420367E-2</v>
      </c>
      <c r="AI210">
        <f t="shared" ca="1" si="29"/>
        <v>0</v>
      </c>
    </row>
    <row r="211" spans="1:35" x14ac:dyDescent="0.25">
      <c r="A211" t="s">
        <v>11</v>
      </c>
      <c r="B211" t="s">
        <v>221</v>
      </c>
      <c r="C211">
        <v>3524518</v>
      </c>
      <c r="D211">
        <v>244962</v>
      </c>
      <c r="E211">
        <v>81961</v>
      </c>
      <c r="F211">
        <v>16675</v>
      </c>
      <c r="G211">
        <v>0</v>
      </c>
      <c r="H211">
        <v>167</v>
      </c>
      <c r="I211">
        <v>66736000</v>
      </c>
      <c r="J211">
        <v>49209787</v>
      </c>
      <c r="K211">
        <v>420200</v>
      </c>
      <c r="L211">
        <f t="shared" si="30"/>
        <v>3197595</v>
      </c>
      <c r="M211">
        <f t="shared" si="26"/>
        <v>4791.4094341884438</v>
      </c>
      <c r="N211">
        <v>210</v>
      </c>
      <c r="Q211" s="9">
        <f t="shared" si="24"/>
        <v>3687.288102786762</v>
      </c>
      <c r="R211">
        <f t="shared" si="25"/>
        <v>82788.741274040309</v>
      </c>
      <c r="AC211">
        <f t="shared" si="27"/>
        <v>1.0214013825427655</v>
      </c>
      <c r="AH211">
        <f t="shared" ca="1" si="28"/>
        <v>0.34646698521618924</v>
      </c>
      <c r="AI211">
        <f t="shared" ca="1" si="29"/>
        <v>0</v>
      </c>
    </row>
    <row r="212" spans="1:35" x14ac:dyDescent="0.25">
      <c r="A212" t="s">
        <v>11</v>
      </c>
      <c r="B212" t="s">
        <v>222</v>
      </c>
      <c r="C212">
        <v>3528924</v>
      </c>
      <c r="D212">
        <v>248737</v>
      </c>
      <c r="E212">
        <v>82373</v>
      </c>
      <c r="F212">
        <v>4406</v>
      </c>
      <c r="G212">
        <v>3775</v>
      </c>
      <c r="H212">
        <v>412</v>
      </c>
      <c r="I212">
        <v>66736000</v>
      </c>
      <c r="J212">
        <v>49570764</v>
      </c>
      <c r="K212">
        <v>360977</v>
      </c>
      <c r="L212">
        <f t="shared" si="30"/>
        <v>3197814</v>
      </c>
      <c r="M212">
        <f t="shared" si="26"/>
        <v>4791.7375929033806</v>
      </c>
      <c r="N212">
        <v>211</v>
      </c>
      <c r="Q212" s="9">
        <f t="shared" si="24"/>
        <v>3766.2011660198896</v>
      </c>
      <c r="R212">
        <f t="shared" si="25"/>
        <v>82446.450489179551</v>
      </c>
      <c r="AC212">
        <f t="shared" si="27"/>
        <v>1.0210175762749751</v>
      </c>
      <c r="AH212">
        <f t="shared" ca="1" si="28"/>
        <v>0.4879714485812735</v>
      </c>
      <c r="AI212">
        <f t="shared" ca="1" si="29"/>
        <v>0</v>
      </c>
    </row>
    <row r="213" spans="1:35" x14ac:dyDescent="0.25">
      <c r="A213" t="s">
        <v>11</v>
      </c>
      <c r="B213" t="s">
        <v>223</v>
      </c>
      <c r="C213">
        <v>3548520</v>
      </c>
      <c r="D213">
        <v>250447</v>
      </c>
      <c r="E213">
        <v>82960</v>
      </c>
      <c r="F213">
        <v>19596</v>
      </c>
      <c r="G213">
        <v>1710</v>
      </c>
      <c r="H213">
        <v>587</v>
      </c>
      <c r="I213">
        <v>66736000</v>
      </c>
      <c r="J213">
        <v>49909019</v>
      </c>
      <c r="K213">
        <v>338255</v>
      </c>
      <c r="L213">
        <f t="shared" si="30"/>
        <v>3215113</v>
      </c>
      <c r="M213">
        <f t="shared" si="26"/>
        <v>4817.6591345001198</v>
      </c>
      <c r="N213">
        <v>212</v>
      </c>
      <c r="Q213" s="9">
        <f t="shared" si="24"/>
        <v>3845.3575862936127</v>
      </c>
      <c r="R213">
        <f t="shared" si="25"/>
        <v>82098.279699904408</v>
      </c>
      <c r="AC213">
        <f t="shared" si="27"/>
        <v>1.0206271768336359</v>
      </c>
      <c r="AH213">
        <f t="shared" ca="1" si="28"/>
        <v>0.4100287067979842</v>
      </c>
      <c r="AI213">
        <f t="shared" ca="1" si="29"/>
        <v>0</v>
      </c>
    </row>
    <row r="214" spans="1:35" x14ac:dyDescent="0.25">
      <c r="A214" t="s">
        <v>11</v>
      </c>
      <c r="B214" t="s">
        <v>224</v>
      </c>
      <c r="C214">
        <v>3573560</v>
      </c>
      <c r="D214">
        <v>251947</v>
      </c>
      <c r="E214">
        <v>83270</v>
      </c>
      <c r="F214">
        <v>25040</v>
      </c>
      <c r="G214">
        <v>1500</v>
      </c>
      <c r="H214">
        <v>310</v>
      </c>
      <c r="I214">
        <v>66736000</v>
      </c>
      <c r="J214">
        <v>50271518</v>
      </c>
      <c r="K214">
        <v>362499</v>
      </c>
      <c r="L214">
        <f t="shared" si="30"/>
        <v>3238343</v>
      </c>
      <c r="M214">
        <f t="shared" si="26"/>
        <v>4852.4679333493168</v>
      </c>
      <c r="N214">
        <v>213</v>
      </c>
      <c r="Q214" s="9">
        <f t="shared" si="24"/>
        <v>3924.6764572146544</v>
      </c>
      <c r="R214">
        <f t="shared" si="25"/>
        <v>81744.292429962385</v>
      </c>
      <c r="AC214">
        <f t="shared" si="27"/>
        <v>1.0202302554471108</v>
      </c>
      <c r="AH214">
        <f t="shared" ca="1" si="28"/>
        <v>0.71503191937641075</v>
      </c>
      <c r="AI214">
        <f t="shared" ca="1" si="29"/>
        <v>1</v>
      </c>
    </row>
    <row r="215" spans="1:35" x14ac:dyDescent="0.25">
      <c r="A215" t="s">
        <v>11</v>
      </c>
      <c r="B215" t="s">
        <v>225</v>
      </c>
      <c r="C215">
        <v>3596078</v>
      </c>
      <c r="D215">
        <v>253337</v>
      </c>
      <c r="E215">
        <v>83541</v>
      </c>
      <c r="F215">
        <v>22518</v>
      </c>
      <c r="G215">
        <v>1390</v>
      </c>
      <c r="H215">
        <v>271</v>
      </c>
      <c r="I215">
        <v>66736000</v>
      </c>
      <c r="J215">
        <v>50676202</v>
      </c>
      <c r="K215">
        <v>404684</v>
      </c>
      <c r="L215">
        <f t="shared" si="30"/>
        <v>3259200</v>
      </c>
      <c r="M215">
        <f t="shared" si="26"/>
        <v>4883.7209302325582</v>
      </c>
      <c r="N215">
        <v>214</v>
      </c>
      <c r="Q215" s="9">
        <f t="shared" si="24"/>
        <v>4004.0736644913686</v>
      </c>
      <c r="R215">
        <f t="shared" si="25"/>
        <v>81384.561190027482</v>
      </c>
      <c r="AC215">
        <f t="shared" si="27"/>
        <v>1.0198268934206889</v>
      </c>
      <c r="AH215">
        <f t="shared" ca="1" si="28"/>
        <v>0.46960801829308063</v>
      </c>
      <c r="AI215">
        <f t="shared" ca="1" si="29"/>
        <v>0</v>
      </c>
    </row>
    <row r="216" spans="1:35" x14ac:dyDescent="0.25">
      <c r="A216" t="s">
        <v>11</v>
      </c>
      <c r="B216" t="s">
        <v>226</v>
      </c>
      <c r="C216">
        <v>3620205</v>
      </c>
      <c r="D216">
        <v>253337</v>
      </c>
      <c r="E216">
        <v>84113</v>
      </c>
      <c r="F216">
        <v>24127</v>
      </c>
      <c r="G216">
        <v>0</v>
      </c>
      <c r="H216">
        <v>572</v>
      </c>
      <c r="I216">
        <v>66736000</v>
      </c>
      <c r="J216">
        <v>50891609</v>
      </c>
      <c r="K216">
        <v>215407</v>
      </c>
      <c r="L216">
        <f t="shared" si="30"/>
        <v>3282755</v>
      </c>
      <c r="M216">
        <f t="shared" si="26"/>
        <v>4919.0167226084868</v>
      </c>
      <c r="N216">
        <v>215</v>
      </c>
      <c r="Q216" s="9">
        <f t="shared" si="24"/>
        <v>4083.4620062858262</v>
      </c>
      <c r="R216">
        <f t="shared" si="25"/>
        <v>81019.167586483643</v>
      </c>
      <c r="AC216">
        <f t="shared" si="27"/>
        <v>1.0194171822585623</v>
      </c>
      <c r="AH216">
        <f t="shared" ca="1" si="28"/>
        <v>0.52887073372749327</v>
      </c>
      <c r="AI216">
        <f t="shared" ca="1" si="29"/>
        <v>1</v>
      </c>
    </row>
    <row r="217" spans="1:35" x14ac:dyDescent="0.25">
      <c r="A217" t="s">
        <v>11</v>
      </c>
      <c r="B217" t="s">
        <v>227</v>
      </c>
      <c r="C217">
        <v>3642576</v>
      </c>
      <c r="D217">
        <v>253337</v>
      </c>
      <c r="E217">
        <v>84270</v>
      </c>
      <c r="F217">
        <v>22371</v>
      </c>
      <c r="G217">
        <v>0</v>
      </c>
      <c r="H217">
        <v>157</v>
      </c>
      <c r="I217">
        <v>66736000</v>
      </c>
      <c r="J217">
        <v>50935114</v>
      </c>
      <c r="K217">
        <v>43505</v>
      </c>
      <c r="L217">
        <f t="shared" si="30"/>
        <v>3304969</v>
      </c>
      <c r="M217">
        <f t="shared" si="26"/>
        <v>4952.3031047710383</v>
      </c>
      <c r="N217">
        <v>216</v>
      </c>
      <c r="Q217" s="9">
        <f t="shared" si="24"/>
        <v>4162.7513323077928</v>
      </c>
      <c r="R217">
        <f t="shared" si="25"/>
        <v>80648.202402869836</v>
      </c>
      <c r="AC217">
        <f t="shared" si="27"/>
        <v>1.0190012237551487</v>
      </c>
      <c r="AH217">
        <f t="shared" ca="1" si="28"/>
        <v>0.90994236670857043</v>
      </c>
      <c r="AI217">
        <f t="shared" ca="1" si="29"/>
        <v>3</v>
      </c>
    </row>
    <row r="218" spans="1:35" x14ac:dyDescent="0.25">
      <c r="A218" t="s">
        <v>11</v>
      </c>
      <c r="B218" t="s">
        <v>228</v>
      </c>
      <c r="C218">
        <v>3664622</v>
      </c>
      <c r="D218">
        <v>253337</v>
      </c>
      <c r="E218">
        <v>84429</v>
      </c>
      <c r="F218">
        <v>22046</v>
      </c>
      <c r="G218">
        <v>0</v>
      </c>
      <c r="H218">
        <v>159</v>
      </c>
      <c r="I218">
        <v>66736000</v>
      </c>
      <c r="J218">
        <v>51342142</v>
      </c>
      <c r="K218">
        <v>407028</v>
      </c>
      <c r="L218">
        <f t="shared" si="30"/>
        <v>3326856</v>
      </c>
      <c r="M218">
        <f t="shared" si="26"/>
        <v>4985.099496523615</v>
      </c>
      <c r="N218">
        <v>217</v>
      </c>
      <c r="Q218" s="9">
        <f t="shared" si="24"/>
        <v>4241.8487018100168</v>
      </c>
      <c r="R218">
        <f t="shared" si="25"/>
        <v>80271.765652488481</v>
      </c>
      <c r="AC218">
        <f t="shared" si="27"/>
        <v>1.0185791300540818</v>
      </c>
      <c r="AH218">
        <f t="shared" ca="1" si="28"/>
        <v>0.91464441638936844</v>
      </c>
      <c r="AI218">
        <f t="shared" ca="1" si="29"/>
        <v>3</v>
      </c>
    </row>
    <row r="219" spans="1:35" x14ac:dyDescent="0.25">
      <c r="A219" t="s">
        <v>11</v>
      </c>
      <c r="B219" t="s">
        <v>229</v>
      </c>
      <c r="C219">
        <v>3669276</v>
      </c>
      <c r="D219">
        <v>256748</v>
      </c>
      <c r="E219">
        <v>84763</v>
      </c>
      <c r="F219">
        <v>4654</v>
      </c>
      <c r="G219">
        <v>3411</v>
      </c>
      <c r="H219">
        <v>334</v>
      </c>
      <c r="I219">
        <v>66736000</v>
      </c>
      <c r="J219">
        <v>51686353</v>
      </c>
      <c r="K219">
        <v>344211</v>
      </c>
      <c r="L219">
        <f t="shared" si="30"/>
        <v>3327765</v>
      </c>
      <c r="M219">
        <f t="shared" si="26"/>
        <v>4986.4615799568446</v>
      </c>
      <c r="N219">
        <v>218</v>
      </c>
      <c r="Q219" s="9">
        <f t="shared" si="24"/>
        <v>4320.6585605106829</v>
      </c>
      <c r="R219">
        <f t="shared" si="25"/>
        <v>79889.966600801388</v>
      </c>
      <c r="AC219">
        <f t="shared" si="27"/>
        <v>1.0181510236733231</v>
      </c>
      <c r="AH219">
        <f t="shared" ca="1" si="28"/>
        <v>0.63176973572149853</v>
      </c>
      <c r="AI219">
        <f t="shared" ca="1" si="29"/>
        <v>1</v>
      </c>
    </row>
    <row r="220" spans="1:35" x14ac:dyDescent="0.25">
      <c r="A220" t="s">
        <v>11</v>
      </c>
      <c r="B220" t="s">
        <v>230</v>
      </c>
      <c r="C220">
        <v>3689469</v>
      </c>
      <c r="D220">
        <v>258863</v>
      </c>
      <c r="E220">
        <v>85194</v>
      </c>
      <c r="F220">
        <v>20193</v>
      </c>
      <c r="G220">
        <v>2115</v>
      </c>
      <c r="H220">
        <v>431</v>
      </c>
      <c r="I220">
        <v>66736000</v>
      </c>
      <c r="J220">
        <v>52015233</v>
      </c>
      <c r="K220">
        <v>328880</v>
      </c>
      <c r="L220">
        <f t="shared" si="30"/>
        <v>3345412</v>
      </c>
      <c r="M220">
        <f t="shared" si="26"/>
        <v>5012.9045792375928</v>
      </c>
      <c r="N220">
        <v>219</v>
      </c>
      <c r="Q220" s="9">
        <f t="shared" si="24"/>
        <v>4399.0829363268585</v>
      </c>
      <c r="R220">
        <f t="shared" si="25"/>
        <v>79502.923756377306</v>
      </c>
      <c r="AC220">
        <f t="shared" si="27"/>
        <v>1.0177170374950106</v>
      </c>
      <c r="AH220">
        <f t="shared" ca="1" si="28"/>
        <v>8.2801208130757975E-2</v>
      </c>
      <c r="AI220">
        <f t="shared" ca="1" si="29"/>
        <v>0</v>
      </c>
    </row>
    <row r="221" spans="1:35" x14ac:dyDescent="0.25">
      <c r="A221" t="s">
        <v>11</v>
      </c>
      <c r="B221" t="s">
        <v>231</v>
      </c>
      <c r="C221">
        <v>3720996</v>
      </c>
      <c r="D221">
        <v>260230</v>
      </c>
      <c r="E221">
        <v>85472</v>
      </c>
      <c r="F221">
        <v>31527</v>
      </c>
      <c r="G221">
        <v>1367</v>
      </c>
      <c r="H221">
        <v>278</v>
      </c>
      <c r="I221">
        <v>66736000</v>
      </c>
      <c r="J221">
        <v>52359637</v>
      </c>
      <c r="K221">
        <v>344404</v>
      </c>
      <c r="L221">
        <f t="shared" si="30"/>
        <v>3375294</v>
      </c>
      <c r="M221">
        <f t="shared" si="26"/>
        <v>5057.6810117477826</v>
      </c>
      <c r="N221">
        <v>220</v>
      </c>
      <c r="Q221" s="9">
        <f t="shared" si="24"/>
        <v>4477.0216536534226</v>
      </c>
      <c r="R221">
        <f t="shared" si="25"/>
        <v>79110.764829313106</v>
      </c>
      <c r="AC221">
        <f t="shared" si="27"/>
        <v>1.0172773147188383</v>
      </c>
      <c r="AH221">
        <f t="shared" ca="1" si="28"/>
        <v>0.55756750517804843</v>
      </c>
      <c r="AI221">
        <f t="shared" ca="1" si="29"/>
        <v>1</v>
      </c>
    </row>
    <row r="222" spans="1:35" x14ac:dyDescent="0.25">
      <c r="A222" t="s">
        <v>11</v>
      </c>
      <c r="B222" t="s">
        <v>232</v>
      </c>
      <c r="C222">
        <v>3746410</v>
      </c>
      <c r="D222">
        <v>261648</v>
      </c>
      <c r="E222">
        <v>85733</v>
      </c>
      <c r="F222">
        <v>25414</v>
      </c>
      <c r="G222">
        <v>1418</v>
      </c>
      <c r="H222">
        <v>261</v>
      </c>
      <c r="I222">
        <v>66736000</v>
      </c>
      <c r="J222">
        <v>52749532</v>
      </c>
      <c r="K222">
        <v>389895</v>
      </c>
      <c r="L222">
        <f t="shared" si="30"/>
        <v>3399029</v>
      </c>
      <c r="M222">
        <f t="shared" si="26"/>
        <v>5093.2465236154403</v>
      </c>
      <c r="N222">
        <v>221</v>
      </c>
      <c r="Q222" s="9">
        <f t="shared" si="24"/>
        <v>4554.3725657666464</v>
      </c>
      <c r="R222">
        <f t="shared" si="25"/>
        <v>78713.626656224646</v>
      </c>
      <c r="AC222">
        <f t="shared" si="27"/>
        <v>1.0168320087779492</v>
      </c>
      <c r="AH222">
        <f t="shared" ca="1" si="28"/>
        <v>0.14373676737370278</v>
      </c>
      <c r="AI222">
        <f t="shared" ca="1" si="29"/>
        <v>0</v>
      </c>
    </row>
    <row r="223" spans="1:35" x14ac:dyDescent="0.25">
      <c r="A223" t="s">
        <v>11</v>
      </c>
      <c r="B223" t="s">
        <v>233</v>
      </c>
      <c r="C223">
        <v>3771626</v>
      </c>
      <c r="D223">
        <v>261649</v>
      </c>
      <c r="E223">
        <v>86272</v>
      </c>
      <c r="F223">
        <v>25216</v>
      </c>
      <c r="G223">
        <v>1</v>
      </c>
      <c r="H223">
        <v>539</v>
      </c>
      <c r="I223">
        <v>66736000</v>
      </c>
      <c r="J223">
        <v>52956062</v>
      </c>
      <c r="K223">
        <v>206530</v>
      </c>
      <c r="L223">
        <f t="shared" si="30"/>
        <v>3423705</v>
      </c>
      <c r="M223">
        <f t="shared" si="26"/>
        <v>5130.22206904819</v>
      </c>
      <c r="N223">
        <v>222</v>
      </c>
      <c r="Q223" s="9">
        <f t="shared" si="24"/>
        <v>4631.0318047716819</v>
      </c>
      <c r="R223">
        <f t="shared" si="25"/>
        <v>78311.655091093417</v>
      </c>
      <c r="AC223">
        <f t="shared" si="27"/>
        <v>1.0163812832165424</v>
      </c>
      <c r="AH223">
        <f t="shared" ca="1" si="28"/>
        <v>0.86671537954915812</v>
      </c>
      <c r="AI223">
        <f t="shared" ca="1" si="29"/>
        <v>2</v>
      </c>
    </row>
    <row r="224" spans="1:35" x14ac:dyDescent="0.25">
      <c r="A224" t="s">
        <v>11</v>
      </c>
      <c r="B224" t="s">
        <v>234</v>
      </c>
      <c r="C224">
        <v>3795736</v>
      </c>
      <c r="D224">
        <v>261649</v>
      </c>
      <c r="E224">
        <v>86457</v>
      </c>
      <c r="F224">
        <v>24110</v>
      </c>
      <c r="G224">
        <v>0</v>
      </c>
      <c r="H224">
        <v>185</v>
      </c>
      <c r="I224">
        <v>66736000</v>
      </c>
      <c r="J224">
        <v>53000485</v>
      </c>
      <c r="K224">
        <v>44423</v>
      </c>
      <c r="L224">
        <f t="shared" si="30"/>
        <v>3447630</v>
      </c>
      <c r="M224">
        <f t="shared" si="26"/>
        <v>5166.0722848237829</v>
      </c>
      <c r="N224">
        <v>223</v>
      </c>
      <c r="Q224" s="9">
        <f t="shared" si="24"/>
        <v>4706.8940483504621</v>
      </c>
      <c r="R224">
        <f t="shared" si="25"/>
        <v>77905.004861459514</v>
      </c>
      <c r="AC224">
        <f t="shared" si="27"/>
        <v>1.0159253115286242</v>
      </c>
      <c r="AH224">
        <f t="shared" ca="1" si="28"/>
        <v>0.1456913040152884</v>
      </c>
      <c r="AI224">
        <f t="shared" ca="1" si="29"/>
        <v>0</v>
      </c>
    </row>
    <row r="225" spans="1:35" x14ac:dyDescent="0.25">
      <c r="A225" t="s">
        <v>11</v>
      </c>
      <c r="B225" t="s">
        <v>235</v>
      </c>
      <c r="C225">
        <v>3815688</v>
      </c>
      <c r="D225">
        <v>261649</v>
      </c>
      <c r="E225">
        <v>86579</v>
      </c>
      <c r="F225">
        <v>19952</v>
      </c>
      <c r="G225">
        <v>0</v>
      </c>
      <c r="H225">
        <v>122</v>
      </c>
      <c r="I225">
        <v>66736000</v>
      </c>
      <c r="J225">
        <v>53404730</v>
      </c>
      <c r="K225">
        <v>404245</v>
      </c>
      <c r="L225">
        <f t="shared" si="30"/>
        <v>3467460</v>
      </c>
      <c r="M225">
        <f t="shared" si="26"/>
        <v>5195.7863821625506</v>
      </c>
      <c r="N225">
        <v>224</v>
      </c>
      <c r="Q225" s="9">
        <f t="shared" si="24"/>
        <v>4781.85280240267</v>
      </c>
      <c r="R225">
        <f t="shared" si="25"/>
        <v>77493.839389667992</v>
      </c>
      <c r="AC225">
        <f t="shared" si="27"/>
        <v>1.0154642769575746</v>
      </c>
      <c r="AH225">
        <f t="shared" ca="1" si="28"/>
        <v>0.92667703427383574</v>
      </c>
      <c r="AI225">
        <f t="shared" ca="1" si="29"/>
        <v>3</v>
      </c>
    </row>
    <row r="226" spans="1:35" x14ac:dyDescent="0.25">
      <c r="A226" t="s">
        <v>11</v>
      </c>
      <c r="B226" t="s">
        <v>236</v>
      </c>
      <c r="C226">
        <v>3820418</v>
      </c>
      <c r="D226">
        <v>265165</v>
      </c>
      <c r="E226">
        <v>86954</v>
      </c>
      <c r="F226">
        <v>4730</v>
      </c>
      <c r="G226">
        <v>3516</v>
      </c>
      <c r="H226">
        <v>375</v>
      </c>
      <c r="I226">
        <v>66736000</v>
      </c>
      <c r="J226">
        <v>53742275</v>
      </c>
      <c r="K226">
        <v>337545</v>
      </c>
      <c r="L226">
        <f t="shared" si="30"/>
        <v>3468299</v>
      </c>
      <c r="M226">
        <f t="shared" si="26"/>
        <v>5197.0435746823305</v>
      </c>
      <c r="N226">
        <v>225</v>
      </c>
      <c r="Q226" s="9">
        <f t="shared" si="24"/>
        <v>4855.8006985093789</v>
      </c>
      <c r="R226">
        <f t="shared" si="25"/>
        <v>77078.330579103946</v>
      </c>
      <c r="AC226">
        <f t="shared" si="27"/>
        <v>1.0149983722564551</v>
      </c>
      <c r="AH226">
        <f t="shared" ca="1" si="28"/>
        <v>0.51590773998998873</v>
      </c>
      <c r="AI226">
        <f t="shared" ca="1" si="29"/>
        <v>1</v>
      </c>
    </row>
    <row r="227" spans="1:35" x14ac:dyDescent="0.25">
      <c r="A227" t="s">
        <v>11</v>
      </c>
      <c r="B227" t="s">
        <v>237</v>
      </c>
      <c r="C227">
        <v>3843290</v>
      </c>
      <c r="D227">
        <v>266674</v>
      </c>
      <c r="E227">
        <v>87372</v>
      </c>
      <c r="F227">
        <v>22872</v>
      </c>
      <c r="G227">
        <v>1509</v>
      </c>
      <c r="H227">
        <v>418</v>
      </c>
      <c r="I227">
        <v>66736000</v>
      </c>
      <c r="J227">
        <v>54062633</v>
      </c>
      <c r="K227">
        <v>320358</v>
      </c>
      <c r="L227">
        <f t="shared" si="30"/>
        <v>3489244</v>
      </c>
      <c r="M227">
        <f t="shared" si="26"/>
        <v>5228.428434428195</v>
      </c>
      <c r="N227">
        <v>226</v>
      </c>
      <c r="Q227" s="9">
        <f t="shared" si="24"/>
        <v>4928.6298049887773</v>
      </c>
      <c r="R227">
        <f t="shared" si="25"/>
        <v>76658.658565588164</v>
      </c>
      <c r="AC227">
        <f t="shared" si="27"/>
        <v>1.0145277994092514</v>
      </c>
      <c r="AH227">
        <f t="shared" ca="1" si="28"/>
        <v>0.43503590491439448</v>
      </c>
      <c r="AI227">
        <f t="shared" ca="1" si="29"/>
        <v>0</v>
      </c>
    </row>
    <row r="228" spans="1:35" x14ac:dyDescent="0.25">
      <c r="A228" t="s">
        <v>11</v>
      </c>
      <c r="B228" t="s">
        <v>238</v>
      </c>
      <c r="C228">
        <v>3870101</v>
      </c>
      <c r="D228">
        <v>268073</v>
      </c>
      <c r="E228">
        <v>87694</v>
      </c>
      <c r="F228">
        <v>26811</v>
      </c>
      <c r="G228">
        <v>1399</v>
      </c>
      <c r="H228">
        <v>322</v>
      </c>
      <c r="I228">
        <v>66736000</v>
      </c>
      <c r="J228">
        <v>54407709</v>
      </c>
      <c r="K228">
        <v>345076</v>
      </c>
      <c r="L228">
        <f t="shared" si="30"/>
        <v>3514334</v>
      </c>
      <c r="M228">
        <f t="shared" si="26"/>
        <v>5266.0243346919206</v>
      </c>
      <c r="N228">
        <v>227</v>
      </c>
      <c r="Q228" s="9">
        <f t="shared" si="24"/>
        <v>5000.2319501581123</v>
      </c>
      <c r="R228">
        <f t="shared" si="25"/>
        <v>76235.011434348198</v>
      </c>
      <c r="AC228">
        <f t="shared" si="27"/>
        <v>1.0140527693135175</v>
      </c>
      <c r="AH228">
        <f t="shared" ca="1" si="28"/>
        <v>4.2502126392700457E-2</v>
      </c>
      <c r="AI228">
        <f t="shared" ca="1" si="29"/>
        <v>0</v>
      </c>
    </row>
    <row r="229" spans="1:35" x14ac:dyDescent="0.25">
      <c r="A229" t="s">
        <v>11</v>
      </c>
      <c r="B229" t="s">
        <v>239</v>
      </c>
      <c r="C229">
        <v>3895387</v>
      </c>
      <c r="D229">
        <v>269474</v>
      </c>
      <c r="E229">
        <v>87987</v>
      </c>
      <c r="F229">
        <v>25286</v>
      </c>
      <c r="G229">
        <v>1401</v>
      </c>
      <c r="H229">
        <v>293</v>
      </c>
      <c r="I229">
        <v>66736000</v>
      </c>
      <c r="J229">
        <v>54803574</v>
      </c>
      <c r="K229">
        <v>395865</v>
      </c>
      <c r="L229">
        <f t="shared" si="30"/>
        <v>3537926</v>
      </c>
      <c r="M229">
        <f t="shared" si="26"/>
        <v>5301.3755694078154</v>
      </c>
      <c r="N229">
        <v>228</v>
      </c>
      <c r="Q229" s="9">
        <f t="shared" si="24"/>
        <v>5070.499056267764</v>
      </c>
      <c r="R229">
        <f t="shared" si="25"/>
        <v>75807.584903227253</v>
      </c>
      <c r="AC229">
        <f t="shared" si="27"/>
        <v>1.0135735014251612</v>
      </c>
      <c r="AH229">
        <f t="shared" ca="1" si="28"/>
        <v>0.20661467420991098</v>
      </c>
      <c r="AI229">
        <f t="shared" ca="1" si="29"/>
        <v>0</v>
      </c>
    </row>
    <row r="230" spans="1:35" x14ac:dyDescent="0.25">
      <c r="A230" t="s">
        <v>11</v>
      </c>
      <c r="B230" t="s">
        <v>240</v>
      </c>
      <c r="C230">
        <v>3918894</v>
      </c>
      <c r="D230">
        <v>270703</v>
      </c>
      <c r="E230">
        <v>88426</v>
      </c>
      <c r="F230">
        <v>23507</v>
      </c>
      <c r="G230">
        <v>1229</v>
      </c>
      <c r="H230">
        <v>439</v>
      </c>
      <c r="I230">
        <v>66736000</v>
      </c>
      <c r="J230">
        <v>55017523</v>
      </c>
      <c r="K230">
        <v>213949</v>
      </c>
      <c r="L230">
        <f t="shared" si="30"/>
        <v>3559765</v>
      </c>
      <c r="M230">
        <f t="shared" si="26"/>
        <v>5334.1000359625987</v>
      </c>
      <c r="N230">
        <v>229</v>
      </c>
      <c r="Q230" s="9">
        <f t="shared" si="24"/>
        <v>5139.3234824342935</v>
      </c>
      <c r="R230">
        <f t="shared" si="25"/>
        <v>75376.581973041597</v>
      </c>
      <c r="AC230">
        <f t="shared" si="27"/>
        <v>1.0130902233663945</v>
      </c>
      <c r="AH230">
        <f t="shared" ca="1" si="28"/>
        <v>0.89701955372244679</v>
      </c>
      <c r="AI230">
        <f t="shared" ca="1" si="29"/>
        <v>3</v>
      </c>
    </row>
    <row r="231" spans="1:35" x14ac:dyDescent="0.25">
      <c r="A231" t="s">
        <v>11</v>
      </c>
      <c r="B231" t="s">
        <v>241</v>
      </c>
      <c r="C231">
        <v>3942286</v>
      </c>
      <c r="D231">
        <v>271693</v>
      </c>
      <c r="E231">
        <v>88596</v>
      </c>
      <c r="F231">
        <v>23392</v>
      </c>
      <c r="G231">
        <v>990</v>
      </c>
      <c r="H231">
        <v>170</v>
      </c>
      <c r="I231">
        <v>66736000</v>
      </c>
      <c r="J231">
        <v>55063704</v>
      </c>
      <c r="K231">
        <v>46181</v>
      </c>
      <c r="L231">
        <f t="shared" si="30"/>
        <v>3581997</v>
      </c>
      <c r="M231">
        <f t="shared" si="26"/>
        <v>5367.4133900743227</v>
      </c>
      <c r="N231">
        <v>230</v>
      </c>
      <c r="Q231" s="9">
        <f t="shared" si="24"/>
        <v>5206.5983747715154</v>
      </c>
      <c r="R231">
        <f t="shared" si="25"/>
        <v>74942.212546244773</v>
      </c>
      <c r="AC231">
        <f t="shared" si="27"/>
        <v>1.0126031704981473</v>
      </c>
      <c r="AH231">
        <f t="shared" ca="1" si="28"/>
        <v>9.8843207911482933E-2</v>
      </c>
      <c r="AI231">
        <f t="shared" ca="1" si="29"/>
        <v>0</v>
      </c>
    </row>
    <row r="232" spans="1:35" x14ac:dyDescent="0.25">
      <c r="A232" t="s">
        <v>11</v>
      </c>
      <c r="B232" t="s">
        <v>242</v>
      </c>
      <c r="C232">
        <v>3964121</v>
      </c>
      <c r="D232">
        <v>272079</v>
      </c>
      <c r="E232">
        <v>88726</v>
      </c>
      <c r="F232">
        <v>21835</v>
      </c>
      <c r="G232">
        <v>386</v>
      </c>
      <c r="H232">
        <v>130</v>
      </c>
      <c r="I232">
        <v>66736000</v>
      </c>
      <c r="J232">
        <v>55491366</v>
      </c>
      <c r="K232">
        <v>427662</v>
      </c>
      <c r="L232">
        <f t="shared" si="30"/>
        <v>3603316</v>
      </c>
      <c r="M232">
        <f t="shared" si="26"/>
        <v>5399.3586669863344</v>
      </c>
      <c r="N232">
        <v>231</v>
      </c>
      <c r="Q232" s="9">
        <f t="shared" si="24"/>
        <v>5272.2180218041376</v>
      </c>
      <c r="R232">
        <f t="shared" si="25"/>
        <v>74504.693015299898</v>
      </c>
      <c r="AC232">
        <f t="shared" si="27"/>
        <v>1.0121125854585133</v>
      </c>
      <c r="AH232">
        <f t="shared" ca="1" si="28"/>
        <v>0.22418007390936301</v>
      </c>
      <c r="AI232">
        <f t="shared" ca="1" si="29"/>
        <v>0</v>
      </c>
    </row>
    <row r="233" spans="1:35" x14ac:dyDescent="0.25">
      <c r="A233" t="s">
        <v>11</v>
      </c>
      <c r="B233" t="s">
        <v>243</v>
      </c>
      <c r="C233">
        <v>3969673</v>
      </c>
      <c r="D233">
        <v>272887</v>
      </c>
      <c r="E233">
        <v>89086</v>
      </c>
      <c r="F233">
        <v>5552</v>
      </c>
      <c r="G233">
        <v>808</v>
      </c>
      <c r="H233">
        <v>360</v>
      </c>
      <c r="I233">
        <v>66736000</v>
      </c>
      <c r="J233">
        <v>55861883</v>
      </c>
      <c r="K233">
        <v>370517</v>
      </c>
      <c r="L233">
        <f t="shared" si="30"/>
        <v>3607700</v>
      </c>
      <c r="M233">
        <f t="shared" si="26"/>
        <v>5405.927835051546</v>
      </c>
      <c r="N233">
        <v>232</v>
      </c>
      <c r="Q233" s="9">
        <f t="shared" si="24"/>
        <v>5336.0782131491542</v>
      </c>
      <c r="R233">
        <f t="shared" si="25"/>
        <v>74064.245822397439</v>
      </c>
      <c r="AC233">
        <f t="shared" si="27"/>
        <v>1.0116187176690683</v>
      </c>
      <c r="AH233">
        <f t="shared" ca="1" si="28"/>
        <v>0.18071991088004125</v>
      </c>
      <c r="AI233">
        <f t="shared" ca="1" si="29"/>
        <v>0</v>
      </c>
    </row>
    <row r="234" spans="1:35" x14ac:dyDescent="0.25">
      <c r="A234" t="s">
        <v>11</v>
      </c>
      <c r="B234" t="s">
        <v>244</v>
      </c>
      <c r="C234">
        <v>3992853</v>
      </c>
      <c r="D234">
        <v>274331</v>
      </c>
      <c r="E234">
        <v>89454</v>
      </c>
      <c r="F234">
        <v>23180</v>
      </c>
      <c r="G234">
        <v>1444</v>
      </c>
      <c r="H234">
        <v>368</v>
      </c>
      <c r="I234">
        <v>66736000</v>
      </c>
      <c r="J234">
        <v>56207995</v>
      </c>
      <c r="K234">
        <v>346112</v>
      </c>
      <c r="L234">
        <f t="shared" si="30"/>
        <v>3629068</v>
      </c>
      <c r="M234">
        <f t="shared" si="26"/>
        <v>5437.9465356029732</v>
      </c>
      <c r="N234">
        <v>233</v>
      </c>
      <c r="Q234" s="9">
        <f t="shared" si="24"/>
        <v>5398.0765993678006</v>
      </c>
      <c r="R234">
        <f t="shared" si="25"/>
        <v>73621.098992382424</v>
      </c>
      <c r="AC234">
        <f t="shared" si="27"/>
        <v>1.0111218228111472</v>
      </c>
      <c r="AH234">
        <f t="shared" ca="1" si="28"/>
        <v>0.73625500679898093</v>
      </c>
      <c r="AI234">
        <f t="shared" ca="1" si="29"/>
        <v>1</v>
      </c>
    </row>
    <row r="235" spans="1:35" x14ac:dyDescent="0.25">
      <c r="A235" t="s">
        <v>11</v>
      </c>
      <c r="B235" t="s">
        <v>245</v>
      </c>
      <c r="C235">
        <v>4022514</v>
      </c>
      <c r="D235">
        <v>275811</v>
      </c>
      <c r="E235">
        <v>89785</v>
      </c>
      <c r="F235">
        <v>29661</v>
      </c>
      <c r="G235">
        <v>1480</v>
      </c>
      <c r="H235">
        <v>331</v>
      </c>
      <c r="I235">
        <v>66736000</v>
      </c>
      <c r="J235">
        <v>56618365</v>
      </c>
      <c r="K235">
        <v>410370</v>
      </c>
      <c r="L235">
        <f t="shared" si="30"/>
        <v>3656918</v>
      </c>
      <c r="M235">
        <f t="shared" si="26"/>
        <v>5479.678134739871</v>
      </c>
      <c r="N235">
        <v>234</v>
      </c>
      <c r="Q235" s="9">
        <f t="shared" si="24"/>
        <v>5458.1130508269689</v>
      </c>
      <c r="R235">
        <f t="shared" si="25"/>
        <v>73175.485640968414</v>
      </c>
      <c r="AC235">
        <f t="shared" si="27"/>
        <v>1.01062216227441</v>
      </c>
      <c r="AH235">
        <f t="shared" ca="1" si="28"/>
        <v>0.2089842404655895</v>
      </c>
      <c r="AI235">
        <f t="shared" ca="1" si="29"/>
        <v>0</v>
      </c>
    </row>
    <row r="236" spans="1:35" x14ac:dyDescent="0.25">
      <c r="A236" t="s">
        <v>11</v>
      </c>
      <c r="B236" t="s">
        <v>246</v>
      </c>
      <c r="C236">
        <v>4050606</v>
      </c>
      <c r="D236">
        <v>277225</v>
      </c>
      <c r="E236">
        <v>90050</v>
      </c>
      <c r="F236">
        <v>28092</v>
      </c>
      <c r="G236">
        <v>1414</v>
      </c>
      <c r="H236">
        <v>265</v>
      </c>
      <c r="I236">
        <v>66736000</v>
      </c>
      <c r="J236">
        <v>57082984</v>
      </c>
      <c r="K236">
        <v>464619</v>
      </c>
      <c r="L236">
        <f t="shared" si="30"/>
        <v>3683331</v>
      </c>
      <c r="M236">
        <f t="shared" si="26"/>
        <v>5519.2564732678011</v>
      </c>
      <c r="N236">
        <v>235</v>
      </c>
      <c r="Q236" s="9">
        <f t="shared" si="24"/>
        <v>5516.0900133649284</v>
      </c>
      <c r="R236">
        <f t="shared" si="25"/>
        <v>72727.643460514242</v>
      </c>
      <c r="AC236">
        <f t="shared" si="27"/>
        <v>1.010120002580251</v>
      </c>
      <c r="AH236">
        <f t="shared" ca="1" si="28"/>
        <v>0.53357480022120851</v>
      </c>
      <c r="AI236">
        <f t="shared" ca="1" si="29"/>
        <v>1</v>
      </c>
    </row>
    <row r="237" spans="1:35" x14ac:dyDescent="0.25">
      <c r="A237" t="s">
        <v>11</v>
      </c>
      <c r="B237" t="s">
        <v>247</v>
      </c>
      <c r="C237">
        <v>4075681</v>
      </c>
      <c r="D237">
        <v>278470</v>
      </c>
      <c r="E237">
        <v>90273</v>
      </c>
      <c r="F237">
        <v>25075</v>
      </c>
      <c r="G237">
        <v>1245</v>
      </c>
      <c r="H237">
        <v>223</v>
      </c>
      <c r="I237">
        <v>66736000</v>
      </c>
      <c r="J237">
        <v>57328027</v>
      </c>
      <c r="K237">
        <v>245043</v>
      </c>
      <c r="L237">
        <f t="shared" si="30"/>
        <v>3706938</v>
      </c>
      <c r="M237">
        <f t="shared" si="26"/>
        <v>5554.6301846080078</v>
      </c>
      <c r="N237">
        <v>236</v>
      </c>
      <c r="Q237" s="9">
        <f t="shared" si="24"/>
        <v>5571.9128585330782</v>
      </c>
      <c r="R237">
        <f t="shared" si="25"/>
        <v>72277.814185820025</v>
      </c>
      <c r="AC237">
        <f t="shared" si="27"/>
        <v>1.0096156147828017</v>
      </c>
      <c r="AH237">
        <f t="shared" ca="1" si="28"/>
        <v>0.66831296514840277</v>
      </c>
      <c r="AI237">
        <f t="shared" ca="1" si="29"/>
        <v>1</v>
      </c>
    </row>
    <row r="238" spans="1:35" x14ac:dyDescent="0.25">
      <c r="A238" t="s">
        <v>11</v>
      </c>
      <c r="B238" t="s">
        <v>248</v>
      </c>
      <c r="C238">
        <v>4105444</v>
      </c>
      <c r="D238">
        <v>279407</v>
      </c>
      <c r="E238">
        <v>90442</v>
      </c>
      <c r="F238">
        <v>29763</v>
      </c>
      <c r="G238">
        <v>937</v>
      </c>
      <c r="H238">
        <v>169</v>
      </c>
      <c r="I238">
        <v>66736000</v>
      </c>
      <c r="J238">
        <v>57382536</v>
      </c>
      <c r="K238">
        <v>54509</v>
      </c>
      <c r="L238">
        <f t="shared" si="30"/>
        <v>3735595</v>
      </c>
      <c r="M238">
        <f t="shared" si="26"/>
        <v>5597.5710261328222</v>
      </c>
      <c r="N238">
        <v>237</v>
      </c>
      <c r="Q238" s="9">
        <f t="shared" si="24"/>
        <v>5625.4902261840716</v>
      </c>
      <c r="R238">
        <f t="shared" si="25"/>
        <v>71826.243042559523</v>
      </c>
      <c r="AC238">
        <f t="shared" si="27"/>
        <v>1.0091092738504652</v>
      </c>
      <c r="AH238">
        <f t="shared" ca="1" si="28"/>
        <v>0.98798320984753341</v>
      </c>
      <c r="AI238">
        <f t="shared" ca="1" si="29"/>
        <v>6</v>
      </c>
    </row>
    <row r="239" spans="1:35" x14ac:dyDescent="0.25">
      <c r="A239" t="s">
        <v>11</v>
      </c>
      <c r="B239" t="s">
        <v>249</v>
      </c>
      <c r="C239">
        <v>4131895</v>
      </c>
      <c r="D239">
        <v>279752</v>
      </c>
      <c r="E239">
        <v>90583</v>
      </c>
      <c r="F239">
        <v>26451</v>
      </c>
      <c r="G239">
        <v>345</v>
      </c>
      <c r="H239">
        <v>141</v>
      </c>
      <c r="I239">
        <v>66736000</v>
      </c>
      <c r="J239">
        <v>57877666</v>
      </c>
      <c r="K239">
        <v>495130</v>
      </c>
      <c r="L239">
        <f t="shared" si="30"/>
        <v>3761560</v>
      </c>
      <c r="M239">
        <f t="shared" si="26"/>
        <v>5636.4780628146727</v>
      </c>
      <c r="N239">
        <v>238</v>
      </c>
      <c r="Q239" s="9">
        <f t="shared" si="24"/>
        <v>5676.734357197498</v>
      </c>
      <c r="R239">
        <f t="shared" si="25"/>
        <v>71373.178181104377</v>
      </c>
      <c r="AC239">
        <f t="shared" si="27"/>
        <v>1.0086012580310715</v>
      </c>
      <c r="AH239">
        <f t="shared" ca="1" si="28"/>
        <v>0.46855947269378584</v>
      </c>
      <c r="AI239">
        <f t="shared" ca="1" si="29"/>
        <v>0</v>
      </c>
    </row>
    <row r="240" spans="1:35" x14ac:dyDescent="0.25">
      <c r="A240" t="s">
        <v>11</v>
      </c>
      <c r="B240" t="s">
        <v>250</v>
      </c>
      <c r="C240">
        <v>4138369</v>
      </c>
      <c r="D240">
        <v>280563</v>
      </c>
      <c r="E240">
        <v>90916</v>
      </c>
      <c r="F240">
        <v>6474</v>
      </c>
      <c r="G240">
        <v>811</v>
      </c>
      <c r="H240">
        <v>333</v>
      </c>
      <c r="I240">
        <v>66736000</v>
      </c>
      <c r="J240">
        <v>58326595</v>
      </c>
      <c r="K240">
        <v>448929</v>
      </c>
      <c r="L240">
        <f t="shared" si="30"/>
        <v>3766890</v>
      </c>
      <c r="M240">
        <f t="shared" si="26"/>
        <v>5644.4647566530812</v>
      </c>
      <c r="N240">
        <v>239</v>
      </c>
      <c r="Q240" s="9">
        <f t="shared" si="24"/>
        <v>5725.5614141776023</v>
      </c>
      <c r="R240">
        <f t="shared" si="25"/>
        <v>70918.870098610161</v>
      </c>
      <c r="AC240">
        <f t="shared" si="27"/>
        <v>1.0080918482038685</v>
      </c>
      <c r="AH240">
        <f t="shared" ca="1" si="28"/>
        <v>0.56994093993837447</v>
      </c>
      <c r="AI240">
        <f t="shared" ca="1" si="29"/>
        <v>1</v>
      </c>
    </row>
    <row r="241" spans="1:35" x14ac:dyDescent="0.25">
      <c r="A241" t="s">
        <v>11</v>
      </c>
      <c r="B241" t="s">
        <v>251</v>
      </c>
      <c r="C241">
        <v>4168396</v>
      </c>
      <c r="D241">
        <v>282152</v>
      </c>
      <c r="E241">
        <v>91324</v>
      </c>
      <c r="F241">
        <v>30027</v>
      </c>
      <c r="G241">
        <v>1589</v>
      </c>
      <c r="H241">
        <v>408</v>
      </c>
      <c r="I241">
        <v>66736000</v>
      </c>
      <c r="J241">
        <v>58731225</v>
      </c>
      <c r="K241">
        <v>404630</v>
      </c>
      <c r="L241">
        <f t="shared" si="30"/>
        <v>3794920</v>
      </c>
      <c r="M241">
        <f t="shared" si="26"/>
        <v>5686.4660752817072</v>
      </c>
      <c r="N241">
        <v>240</v>
      </c>
      <c r="Q241" s="9">
        <f t="shared" si="24"/>
        <v>5771.8917880230547</v>
      </c>
      <c r="R241">
        <f t="shared" si="25"/>
        <v>70463.571052323459</v>
      </c>
      <c r="AC241">
        <f t="shared" si="27"/>
        <v>1.0075813272216727</v>
      </c>
      <c r="AH241">
        <f t="shared" ca="1" si="28"/>
        <v>0.37585978949103338</v>
      </c>
      <c r="AI241">
        <f t="shared" ca="1" si="29"/>
        <v>0</v>
      </c>
    </row>
    <row r="242" spans="1:35" x14ac:dyDescent="0.25">
      <c r="A242" t="s">
        <v>11</v>
      </c>
      <c r="B242" t="s">
        <v>252</v>
      </c>
      <c r="C242">
        <v>4206916</v>
      </c>
      <c r="D242">
        <v>282152</v>
      </c>
      <c r="E242">
        <v>91565</v>
      </c>
      <c r="F242">
        <v>38520</v>
      </c>
      <c r="G242">
        <v>0</v>
      </c>
      <c r="H242">
        <v>241</v>
      </c>
      <c r="I242">
        <v>66736000</v>
      </c>
      <c r="J242">
        <v>59214567</v>
      </c>
      <c r="K242">
        <v>483342</v>
      </c>
      <c r="L242">
        <f t="shared" si="30"/>
        <v>3833199</v>
      </c>
      <c r="M242">
        <f t="shared" si="26"/>
        <v>5743.8249220810358</v>
      </c>
      <c r="N242">
        <v>241</v>
      </c>
      <c r="Q242" s="9">
        <f t="shared" si="24"/>
        <v>5815.6503883561427</v>
      </c>
      <c r="R242">
        <f t="shared" si="25"/>
        <v>70007.534467131583</v>
      </c>
      <c r="AC242">
        <f t="shared" si="27"/>
        <v>1.0070699792465601</v>
      </c>
      <c r="AH242">
        <f t="shared" ca="1" si="28"/>
        <v>0.93198517410195314</v>
      </c>
      <c r="AI242">
        <f t="shared" ca="1" si="29"/>
        <v>3</v>
      </c>
    </row>
    <row r="243" spans="1:35" x14ac:dyDescent="0.25">
      <c r="A243" t="s">
        <v>11</v>
      </c>
      <c r="B243" t="s">
        <v>253</v>
      </c>
      <c r="C243">
        <v>4241990</v>
      </c>
      <c r="D243">
        <v>285055</v>
      </c>
      <c r="E243">
        <v>91833</v>
      </c>
      <c r="F243">
        <v>35074</v>
      </c>
      <c r="G243">
        <v>2903</v>
      </c>
      <c r="H243">
        <v>268</v>
      </c>
      <c r="I243">
        <v>66736000</v>
      </c>
      <c r="J243">
        <v>59759704</v>
      </c>
      <c r="K243">
        <v>545137</v>
      </c>
      <c r="L243">
        <f t="shared" si="30"/>
        <v>3865102</v>
      </c>
      <c r="M243">
        <f t="shared" si="26"/>
        <v>5791.6297051066895</v>
      </c>
      <c r="N243">
        <v>242</v>
      </c>
      <c r="Q243" s="9">
        <f t="shared" si="24"/>
        <v>5856.7669159070692</v>
      </c>
      <c r="R243">
        <f t="shared" si="25"/>
        <v>69551.014340412352</v>
      </c>
      <c r="AC243">
        <f t="shared" si="27"/>
        <v>1.0065580890825334</v>
      </c>
      <c r="AH243">
        <f t="shared" ca="1" si="28"/>
        <v>0.95297583586331891</v>
      </c>
      <c r="AI243">
        <f t="shared" ca="1" si="29"/>
        <v>4</v>
      </c>
    </row>
    <row r="244" spans="1:35" x14ac:dyDescent="0.25">
      <c r="A244" t="s">
        <v>11</v>
      </c>
      <c r="B244" t="s">
        <v>254</v>
      </c>
      <c r="C244">
        <v>4277108</v>
      </c>
      <c r="D244">
        <v>285055</v>
      </c>
      <c r="E244">
        <v>92118</v>
      </c>
      <c r="F244">
        <v>35118</v>
      </c>
      <c r="G244">
        <v>0</v>
      </c>
      <c r="H244">
        <v>285</v>
      </c>
      <c r="I244">
        <v>66736000</v>
      </c>
      <c r="J244">
        <v>60042555</v>
      </c>
      <c r="K244">
        <v>282851</v>
      </c>
      <c r="L244">
        <f t="shared" si="30"/>
        <v>3899935</v>
      </c>
      <c r="M244">
        <f t="shared" si="26"/>
        <v>5843.8249220810358</v>
      </c>
      <c r="N244">
        <v>243</v>
      </c>
      <c r="Q244" s="9">
        <f t="shared" si="24"/>
        <v>5895.1761150772227</v>
      </c>
      <c r="R244">
        <f t="shared" si="25"/>
        <v>69094.264647248841</v>
      </c>
      <c r="AC244">
        <f t="shared" si="27"/>
        <v>1.0060459415085965</v>
      </c>
      <c r="AH244">
        <f t="shared" ca="1" si="28"/>
        <v>0.10422674764633022</v>
      </c>
      <c r="AI244">
        <f t="shared" ca="1" si="29"/>
        <v>0</v>
      </c>
    </row>
    <row r="245" spans="1:35" x14ac:dyDescent="0.25">
      <c r="A245" t="s">
        <v>11</v>
      </c>
      <c r="B245" t="s">
        <v>255</v>
      </c>
      <c r="C245">
        <v>4312451</v>
      </c>
      <c r="D245">
        <v>286442</v>
      </c>
      <c r="E245">
        <v>92294</v>
      </c>
      <c r="F245">
        <v>35343</v>
      </c>
      <c r="G245">
        <v>1387</v>
      </c>
      <c r="H245">
        <v>176</v>
      </c>
      <c r="I245">
        <v>66736000</v>
      </c>
      <c r="J245">
        <v>60102287</v>
      </c>
      <c r="K245">
        <v>59732</v>
      </c>
      <c r="L245">
        <f t="shared" si="30"/>
        <v>3933715</v>
      </c>
      <c r="M245">
        <f t="shared" si="26"/>
        <v>5894.4422800287703</v>
      </c>
      <c r="N245">
        <v>244</v>
      </c>
      <c r="Q245" s="9">
        <f t="shared" ref="Q245:Q304" si="31">Q244*(1+R244*$O$7/100000-1/14)</f>
        <v>5930.8180050518549</v>
      </c>
      <c r="R245">
        <f t="shared" ref="R245:R304" si="32">R244*(1-Q244*$O$7/100000)</f>
        <v>68637.538749054409</v>
      </c>
      <c r="AC245">
        <f t="shared" si="27"/>
        <v>1.0055338206156532</v>
      </c>
      <c r="AH245">
        <f t="shared" ca="1" si="28"/>
        <v>0.67925274243989164</v>
      </c>
      <c r="AI245">
        <f t="shared" ca="1" si="29"/>
        <v>1</v>
      </c>
    </row>
    <row r="246" spans="1:35" x14ac:dyDescent="0.25">
      <c r="A246" t="s">
        <v>11</v>
      </c>
      <c r="B246" t="s">
        <v>256</v>
      </c>
      <c r="C246">
        <v>4343115</v>
      </c>
      <c r="D246">
        <v>286442</v>
      </c>
      <c r="E246">
        <v>92433</v>
      </c>
      <c r="F246">
        <v>30664</v>
      </c>
      <c r="G246">
        <v>0</v>
      </c>
      <c r="H246">
        <v>139</v>
      </c>
      <c r="I246">
        <v>66736000</v>
      </c>
      <c r="J246">
        <v>60683849</v>
      </c>
      <c r="K246">
        <v>581562</v>
      </c>
      <c r="L246">
        <f t="shared" si="30"/>
        <v>3964240</v>
      </c>
      <c r="M246">
        <f t="shared" si="26"/>
        <v>5940.1822105010788</v>
      </c>
      <c r="N246">
        <v>245</v>
      </c>
      <c r="Q246" s="9">
        <f t="shared" si="31"/>
        <v>5963.6380879958979</v>
      </c>
      <c r="R246">
        <f t="shared" si="32"/>
        <v>68181.08880860667</v>
      </c>
      <c r="AC246">
        <f t="shared" si="27"/>
        <v>1.0050220091505926</v>
      </c>
      <c r="AH246">
        <f t="shared" ca="1" si="28"/>
        <v>0.31642352096040993</v>
      </c>
      <c r="AI246">
        <f t="shared" ca="1" si="29"/>
        <v>0</v>
      </c>
    </row>
    <row r="247" spans="1:35" x14ac:dyDescent="0.25">
      <c r="A247" t="s">
        <v>11</v>
      </c>
      <c r="B247" t="s">
        <v>257</v>
      </c>
      <c r="C247">
        <v>4358924</v>
      </c>
      <c r="D247">
        <v>288683</v>
      </c>
      <c r="E247">
        <v>92776</v>
      </c>
      <c r="F247">
        <v>15809</v>
      </c>
      <c r="G247">
        <v>2241</v>
      </c>
      <c r="H247">
        <v>343</v>
      </c>
      <c r="I247">
        <v>66736000</v>
      </c>
      <c r="J247">
        <v>61219476</v>
      </c>
      <c r="K247">
        <v>535627</v>
      </c>
      <c r="L247">
        <f t="shared" si="30"/>
        <v>3977465</v>
      </c>
      <c r="M247">
        <f t="shared" si="26"/>
        <v>5959.9991009350279</v>
      </c>
      <c r="N247">
        <v>246</v>
      </c>
      <c r="Q247" s="9">
        <f t="shared" si="31"/>
        <v>5993.5875330446361</v>
      </c>
      <c r="R247">
        <f t="shared" si="32"/>
        <v>67725.165214415363</v>
      </c>
      <c r="AC247">
        <f t="shared" si="27"/>
        <v>1.0045107878708399</v>
      </c>
      <c r="AH247">
        <f t="shared" ca="1" si="28"/>
        <v>0.98335363907740569</v>
      </c>
      <c r="AI247">
        <f t="shared" ca="1" si="29"/>
        <v>5</v>
      </c>
    </row>
    <row r="248" spans="1:35" x14ac:dyDescent="0.25">
      <c r="A248" t="s">
        <v>11</v>
      </c>
      <c r="B248" t="s">
        <v>258</v>
      </c>
      <c r="C248">
        <v>4373620</v>
      </c>
      <c r="D248">
        <v>290310</v>
      </c>
      <c r="E248">
        <v>93063</v>
      </c>
      <c r="F248">
        <v>14696</v>
      </c>
      <c r="G248">
        <v>1627</v>
      </c>
      <c r="H248">
        <v>287</v>
      </c>
      <c r="I248">
        <v>66736000</v>
      </c>
      <c r="J248">
        <v>61702604</v>
      </c>
      <c r="K248">
        <v>483128</v>
      </c>
      <c r="L248">
        <f t="shared" si="30"/>
        <v>3990247</v>
      </c>
      <c r="M248">
        <f t="shared" si="26"/>
        <v>5979.1521817309995</v>
      </c>
      <c r="N248">
        <v>247</v>
      </c>
      <c r="Q248" s="9">
        <f t="shared" si="31"/>
        <v>6020.623334991511</v>
      </c>
      <c r="R248">
        <f t="shared" si="32"/>
        <v>67270.016017251008</v>
      </c>
      <c r="AC248">
        <f t="shared" si="27"/>
        <v>1.0040004349125435</v>
      </c>
      <c r="AH248">
        <f t="shared" ca="1" si="28"/>
        <v>0.95750125340896342</v>
      </c>
      <c r="AI248">
        <f t="shared" ca="1" si="29"/>
        <v>4</v>
      </c>
    </row>
    <row r="249" spans="1:35" x14ac:dyDescent="0.25">
      <c r="A249" t="s">
        <v>11</v>
      </c>
      <c r="B249" t="s">
        <v>259</v>
      </c>
      <c r="C249">
        <v>4439011</v>
      </c>
      <c r="D249">
        <v>290310</v>
      </c>
      <c r="E249">
        <v>93309</v>
      </c>
      <c r="F249">
        <v>65391</v>
      </c>
      <c r="G249">
        <v>0</v>
      </c>
      <c r="H249">
        <v>246</v>
      </c>
      <c r="I249">
        <v>66736000</v>
      </c>
      <c r="J249">
        <v>62273276</v>
      </c>
      <c r="K249">
        <v>570672</v>
      </c>
      <c r="L249">
        <f t="shared" si="30"/>
        <v>4055392</v>
      </c>
      <c r="M249">
        <f t="shared" si="26"/>
        <v>6076.7681611124426</v>
      </c>
      <c r="N249">
        <v>248</v>
      </c>
      <c r="Q249" s="9">
        <f t="shared" si="31"/>
        <v>6044.7084467760851</v>
      </c>
      <c r="R249">
        <f t="shared" si="32"/>
        <v>66815.886381538468</v>
      </c>
      <c r="AC249">
        <f t="shared" si="27"/>
        <v>1.0034912251754287</v>
      </c>
      <c r="AH249">
        <f t="shared" ca="1" si="28"/>
        <v>0.13868973364693682</v>
      </c>
      <c r="AI249">
        <f t="shared" ca="1" si="29"/>
        <v>0</v>
      </c>
    </row>
    <row r="250" spans="1:35" x14ac:dyDescent="0.25">
      <c r="A250" t="s">
        <v>11</v>
      </c>
      <c r="B250" t="s">
        <v>260</v>
      </c>
      <c r="C250">
        <v>4484672</v>
      </c>
      <c r="D250">
        <v>293410</v>
      </c>
      <c r="E250">
        <v>93535</v>
      </c>
      <c r="F250">
        <v>45661</v>
      </c>
      <c r="G250">
        <v>3100</v>
      </c>
      <c r="H250">
        <v>226</v>
      </c>
      <c r="I250">
        <v>66736000</v>
      </c>
      <c r="J250">
        <v>62908416</v>
      </c>
      <c r="K250">
        <v>635140</v>
      </c>
      <c r="L250">
        <f t="shared" si="30"/>
        <v>4097727</v>
      </c>
      <c r="M250">
        <f t="shared" si="26"/>
        <v>6140.2046871253897</v>
      </c>
      <c r="N250">
        <v>249</v>
      </c>
      <c r="Q250" s="9">
        <f t="shared" si="31"/>
        <v>6065.8118850835963</v>
      </c>
      <c r="R250">
        <f t="shared" si="32"/>
        <v>66363.018054175525</v>
      </c>
      <c r="AC250">
        <f t="shared" si="27"/>
        <v>1.0029834297271922</v>
      </c>
      <c r="AH250">
        <f t="shared" ca="1" si="28"/>
        <v>0.38318898731987927</v>
      </c>
      <c r="AI250">
        <f t="shared" ca="1" si="29"/>
        <v>0</v>
      </c>
    </row>
    <row r="251" spans="1:35" x14ac:dyDescent="0.25">
      <c r="A251" t="s">
        <v>11</v>
      </c>
      <c r="B251" t="s">
        <v>261</v>
      </c>
      <c r="C251">
        <v>4526554</v>
      </c>
      <c r="D251">
        <v>294865</v>
      </c>
      <c r="E251">
        <v>94432</v>
      </c>
      <c r="F251">
        <v>41882</v>
      </c>
      <c r="G251">
        <v>1455</v>
      </c>
      <c r="H251">
        <v>897</v>
      </c>
      <c r="I251">
        <v>66736000</v>
      </c>
      <c r="J251">
        <v>63255871</v>
      </c>
      <c r="K251">
        <v>347455</v>
      </c>
      <c r="L251">
        <f t="shared" si="30"/>
        <v>4137257</v>
      </c>
      <c r="M251">
        <f t="shared" si="26"/>
        <v>6199.4380843922318</v>
      </c>
      <c r="N251">
        <v>250</v>
      </c>
      <c r="Q251" s="9">
        <f t="shared" si="31"/>
        <v>6083.9088085811109</v>
      </c>
      <c r="R251">
        <f t="shared" si="32"/>
        <v>65911.648853172039</v>
      </c>
      <c r="AC251">
        <f t="shared" si="27"/>
        <v>1.0024773152301192</v>
      </c>
      <c r="AH251">
        <f t="shared" ca="1" si="28"/>
        <v>0.57531316018229894</v>
      </c>
      <c r="AI251">
        <f t="shared" ca="1" si="29"/>
        <v>1</v>
      </c>
    </row>
    <row r="252" spans="1:35" x14ac:dyDescent="0.25">
      <c r="A252" t="s">
        <v>11</v>
      </c>
      <c r="B252" t="s">
        <v>262</v>
      </c>
      <c r="C252">
        <v>4569179</v>
      </c>
      <c r="D252">
        <v>296179</v>
      </c>
      <c r="E252">
        <v>94623</v>
      </c>
      <c r="F252">
        <v>42625</v>
      </c>
      <c r="G252">
        <v>1314</v>
      </c>
      <c r="H252">
        <v>191</v>
      </c>
      <c r="I252">
        <v>66736000</v>
      </c>
      <c r="J252">
        <v>63319229</v>
      </c>
      <c r="K252">
        <v>63358</v>
      </c>
      <c r="L252">
        <f t="shared" si="30"/>
        <v>4178377</v>
      </c>
      <c r="M252">
        <f t="shared" si="26"/>
        <v>6261.0540038360105</v>
      </c>
      <c r="N252">
        <v>251</v>
      </c>
      <c r="Q252" s="9">
        <f t="shared" si="31"/>
        <v>6098.9805685312649</v>
      </c>
      <c r="R252">
        <f t="shared" si="32"/>
        <v>65462.012178323232</v>
      </c>
      <c r="AC252">
        <f t="shared" si="27"/>
        <v>1.0019731433924066</v>
      </c>
      <c r="AH252">
        <f t="shared" ca="1" si="28"/>
        <v>0.92957191041055731</v>
      </c>
      <c r="AI252">
        <f t="shared" ca="1" si="29"/>
        <v>3</v>
      </c>
    </row>
    <row r="253" spans="1:35" x14ac:dyDescent="0.25">
      <c r="A253" t="s">
        <v>11</v>
      </c>
      <c r="B253" t="s">
        <v>263</v>
      </c>
      <c r="C253">
        <v>4606307</v>
      </c>
      <c r="D253">
        <v>296581</v>
      </c>
      <c r="E253">
        <v>94754</v>
      </c>
      <c r="F253">
        <v>37128</v>
      </c>
      <c r="G253">
        <v>402</v>
      </c>
      <c r="H253">
        <v>131</v>
      </c>
      <c r="I253">
        <v>66736000</v>
      </c>
      <c r="J253">
        <v>64006655</v>
      </c>
      <c r="K253">
        <v>687426</v>
      </c>
      <c r="L253">
        <f t="shared" si="30"/>
        <v>4214972</v>
      </c>
      <c r="M253">
        <f t="shared" si="26"/>
        <v>6315.889474946056</v>
      </c>
      <c r="N253">
        <v>252</v>
      </c>
      <c r="Q253" s="9">
        <f t="shared" si="31"/>
        <v>6111.014731740479</v>
      </c>
      <c r="R253">
        <f t="shared" si="32"/>
        <v>65014.336545933213</v>
      </c>
      <c r="AC253">
        <f t="shared" si="27"/>
        <v>1.0014711704464563</v>
      </c>
      <c r="AH253">
        <f t="shared" ca="1" si="28"/>
        <v>4.2725688081335034E-2</v>
      </c>
      <c r="AI253">
        <f t="shared" ca="1" si="29"/>
        <v>0</v>
      </c>
    </row>
    <row r="254" spans="1:35" x14ac:dyDescent="0.25">
      <c r="A254" t="s">
        <v>11</v>
      </c>
      <c r="B254" t="s">
        <v>264</v>
      </c>
      <c r="C254">
        <v>4615413</v>
      </c>
      <c r="D254">
        <v>297639</v>
      </c>
      <c r="E254">
        <v>95114</v>
      </c>
      <c r="F254">
        <v>9106</v>
      </c>
      <c r="G254">
        <v>1058</v>
      </c>
      <c r="H254">
        <v>360</v>
      </c>
      <c r="I254">
        <v>66736000</v>
      </c>
      <c r="J254">
        <v>64662671</v>
      </c>
      <c r="K254">
        <v>656016</v>
      </c>
      <c r="L254">
        <f t="shared" si="30"/>
        <v>4222660</v>
      </c>
      <c r="M254">
        <f t="shared" si="26"/>
        <v>6327.4094941261092</v>
      </c>
      <c r="N254">
        <v>253</v>
      </c>
      <c r="Q254" s="9">
        <f t="shared" si="31"/>
        <v>6120.0050760116746</v>
      </c>
      <c r="R254">
        <f t="shared" si="32"/>
        <v>64568.845149394838</v>
      </c>
      <c r="AC254">
        <f t="shared" si="27"/>
        <v>1.0009716466561573</v>
      </c>
      <c r="AH254">
        <f t="shared" ca="1" si="28"/>
        <v>0.89964963313935953</v>
      </c>
      <c r="AI254">
        <f t="shared" ca="1" si="29"/>
        <v>3</v>
      </c>
    </row>
    <row r="255" spans="1:35" x14ac:dyDescent="0.25">
      <c r="A255" t="s">
        <v>11</v>
      </c>
      <c r="B255" t="s">
        <v>265</v>
      </c>
      <c r="C255">
        <v>4646136</v>
      </c>
      <c r="D255">
        <v>299625</v>
      </c>
      <c r="E255">
        <v>95495</v>
      </c>
      <c r="F255">
        <v>30723</v>
      </c>
      <c r="G255">
        <v>1986</v>
      </c>
      <c r="H255">
        <v>381</v>
      </c>
      <c r="I255">
        <v>66736000</v>
      </c>
      <c r="J255">
        <v>65233067</v>
      </c>
      <c r="K255">
        <v>570396</v>
      </c>
      <c r="L255">
        <f t="shared" si="30"/>
        <v>4251016</v>
      </c>
      <c r="M255">
        <f t="shared" si="26"/>
        <v>6369.8993047230879</v>
      </c>
      <c r="N255">
        <v>254</v>
      </c>
      <c r="Q255" s="9">
        <f t="shared" si="31"/>
        <v>6125.9515584794472</v>
      </c>
      <c r="R255">
        <f t="shared" si="32"/>
        <v>64125.755447211945</v>
      </c>
      <c r="AC255">
        <f t="shared" si="27"/>
        <v>1.0004748158549417</v>
      </c>
      <c r="AH255">
        <f t="shared" ca="1" si="28"/>
        <v>0.3727581217975442</v>
      </c>
      <c r="AI255">
        <f t="shared" ca="1" si="29"/>
        <v>0</v>
      </c>
    </row>
    <row r="256" spans="1:35" x14ac:dyDescent="0.25">
      <c r="A256" t="s">
        <v>11</v>
      </c>
      <c r="B256" t="s">
        <v>266</v>
      </c>
      <c r="C256">
        <v>4705186</v>
      </c>
      <c r="D256">
        <v>301467</v>
      </c>
      <c r="E256">
        <v>95798</v>
      </c>
      <c r="F256">
        <v>59050</v>
      </c>
      <c r="G256">
        <v>1842</v>
      </c>
      <c r="H256">
        <v>303</v>
      </c>
      <c r="I256">
        <v>66736000</v>
      </c>
      <c r="J256">
        <v>65893154</v>
      </c>
      <c r="K256">
        <v>660087</v>
      </c>
      <c r="L256">
        <f t="shared" si="30"/>
        <v>4307921</v>
      </c>
      <c r="M256">
        <f t="shared" si="26"/>
        <v>6455.1681251498439</v>
      </c>
      <c r="N256">
        <v>255</v>
      </c>
      <c r="Q256" s="9">
        <f t="shared" si="31"/>
        <v>6128.8602574060178</v>
      </c>
      <c r="R256">
        <f t="shared" si="32"/>
        <v>63685.278779822562</v>
      </c>
      <c r="AC256">
        <f t="shared" si="27"/>
        <v>0.99998091501613251</v>
      </c>
      <c r="AH256">
        <f t="shared" ca="1" si="28"/>
        <v>0.62788730385711966</v>
      </c>
      <c r="AI256">
        <f t="shared" ca="1" si="29"/>
        <v>1</v>
      </c>
    </row>
    <row r="257" spans="1:35" x14ac:dyDescent="0.25">
      <c r="A257" t="s">
        <v>11</v>
      </c>
      <c r="B257" t="s">
        <v>267</v>
      </c>
      <c r="C257">
        <v>4755862</v>
      </c>
      <c r="D257">
        <v>302995</v>
      </c>
      <c r="E257">
        <v>96106</v>
      </c>
      <c r="F257">
        <v>50676</v>
      </c>
      <c r="G257">
        <v>1528</v>
      </c>
      <c r="H257">
        <v>308</v>
      </c>
      <c r="I257">
        <v>66736000</v>
      </c>
      <c r="J257">
        <v>66563594</v>
      </c>
      <c r="K257">
        <v>670440</v>
      </c>
      <c r="L257">
        <f t="shared" si="30"/>
        <v>4356761</v>
      </c>
      <c r="M257">
        <f t="shared" si="26"/>
        <v>6528.3520139055381</v>
      </c>
      <c r="N257">
        <v>256</v>
      </c>
      <c r="Q257" s="9">
        <f t="shared" si="31"/>
        <v>6128.7432882068788</v>
      </c>
      <c r="R257">
        <f t="shared" si="32"/>
        <v>63247.620016349836</v>
      </c>
      <c r="AC257">
        <f t="shared" si="27"/>
        <v>0.99949017385685035</v>
      </c>
      <c r="AH257">
        <f t="shared" ca="1" si="28"/>
        <v>0.93663057083087942</v>
      </c>
      <c r="AI257">
        <f t="shared" ca="1" si="29"/>
        <v>4</v>
      </c>
    </row>
    <row r="258" spans="1:35" x14ac:dyDescent="0.25">
      <c r="A258" t="s">
        <v>11</v>
      </c>
      <c r="B258" t="s">
        <v>268</v>
      </c>
      <c r="C258">
        <v>4802545</v>
      </c>
      <c r="D258">
        <v>304563</v>
      </c>
      <c r="E258">
        <v>96438</v>
      </c>
      <c r="F258">
        <v>46683</v>
      </c>
      <c r="G258">
        <v>1568</v>
      </c>
      <c r="H258">
        <v>332</v>
      </c>
      <c r="I258">
        <v>66736000</v>
      </c>
      <c r="J258">
        <v>66969820</v>
      </c>
      <c r="K258">
        <v>406226</v>
      </c>
      <c r="L258">
        <f t="shared" si="30"/>
        <v>4401544</v>
      </c>
      <c r="M258">
        <f t="shared" si="26"/>
        <v>6595.4567250059936</v>
      </c>
      <c r="N258">
        <v>257</v>
      </c>
      <c r="Q258" s="9">
        <f t="shared" si="31"/>
        <v>6125.6186946538983</v>
      </c>
      <c r="R258">
        <f t="shared" si="32"/>
        <v>62812.977232173755</v>
      </c>
      <c r="AC258">
        <f t="shared" si="27"/>
        <v>0.9990028144764791</v>
      </c>
      <c r="AH258">
        <f t="shared" ca="1" si="28"/>
        <v>5.4981168057952057E-2</v>
      </c>
      <c r="AI258">
        <f t="shared" ca="1" si="29"/>
        <v>0</v>
      </c>
    </row>
    <row r="259" spans="1:35" x14ac:dyDescent="0.25">
      <c r="A259" t="s">
        <v>11</v>
      </c>
      <c r="B259" t="s">
        <v>269</v>
      </c>
      <c r="C259">
        <v>4802711</v>
      </c>
      <c r="D259">
        <v>304563</v>
      </c>
      <c r="E259">
        <v>96624</v>
      </c>
      <c r="F259">
        <v>166</v>
      </c>
      <c r="G259">
        <v>0</v>
      </c>
      <c r="H259">
        <v>186</v>
      </c>
      <c r="I259">
        <v>66736000</v>
      </c>
      <c r="J259">
        <v>67035953</v>
      </c>
      <c r="K259">
        <v>66133</v>
      </c>
      <c r="L259">
        <f t="shared" si="30"/>
        <v>4401524</v>
      </c>
      <c r="M259">
        <f t="shared" ref="M259:M322" si="33">L259*$P$3/I259</f>
        <v>6595.4267561735796</v>
      </c>
      <c r="N259">
        <v>258</v>
      </c>
      <c r="Q259" s="9">
        <f t="shared" si="31"/>
        <v>6119.5103163689801</v>
      </c>
      <c r="R259">
        <f t="shared" si="32"/>
        <v>62381.54141798339</v>
      </c>
      <c r="AC259">
        <f t="shared" ref="AC259:AC322" si="34">Q260/Q259</f>
        <v>0.99851905103042893</v>
      </c>
      <c r="AH259">
        <f t="shared" ref="AH259:AH322" ca="1" si="35">RAND()</f>
        <v>0.99506302031764726</v>
      </c>
      <c r="AI259">
        <f t="shared" ref="AI259:AI322" ca="1" si="36">INT(LN(1-AH259)/LN(1-$AD$6))</f>
        <v>7</v>
      </c>
    </row>
    <row r="260" spans="1:35" x14ac:dyDescent="0.25">
      <c r="A260" t="s">
        <v>11</v>
      </c>
      <c r="B260" t="s">
        <v>270</v>
      </c>
      <c r="C260">
        <v>4883346</v>
      </c>
      <c r="D260">
        <v>306453</v>
      </c>
      <c r="E260">
        <v>96809</v>
      </c>
      <c r="F260">
        <v>80635</v>
      </c>
      <c r="G260">
        <v>1890</v>
      </c>
      <c r="H260">
        <v>185</v>
      </c>
      <c r="I260">
        <v>66736000</v>
      </c>
      <c r="J260">
        <v>67138882</v>
      </c>
      <c r="K260">
        <v>102929</v>
      </c>
      <c r="L260">
        <f t="shared" ref="L260:L323" si="37">C260-D260-E260</f>
        <v>4480084</v>
      </c>
      <c r="M260">
        <f t="shared" si="33"/>
        <v>6713.144329896907</v>
      </c>
      <c r="N260">
        <v>259</v>
      </c>
      <c r="Q260" s="9">
        <f t="shared" si="31"/>
        <v>6110.447633871674</v>
      </c>
      <c r="R260">
        <f t="shared" si="32"/>
        <v>61953.496220740053</v>
      </c>
      <c r="AC260">
        <f t="shared" si="34"/>
        <v>0.998039089439683</v>
      </c>
      <c r="AH260">
        <f t="shared" ca="1" si="35"/>
        <v>0.5513690889978542</v>
      </c>
      <c r="AI260">
        <f t="shared" ca="1" si="36"/>
        <v>1</v>
      </c>
    </row>
    <row r="261" spans="1:35" x14ac:dyDescent="0.25">
      <c r="A261" t="s">
        <v>11</v>
      </c>
      <c r="B261" t="s">
        <v>271</v>
      </c>
      <c r="C261">
        <v>4894139</v>
      </c>
      <c r="D261">
        <v>306893</v>
      </c>
      <c r="E261">
        <v>97006</v>
      </c>
      <c r="F261">
        <v>10793</v>
      </c>
      <c r="G261">
        <v>440</v>
      </c>
      <c r="H261">
        <v>197</v>
      </c>
      <c r="I261">
        <v>66736000</v>
      </c>
      <c r="J261">
        <v>67769324</v>
      </c>
      <c r="K261">
        <v>630442</v>
      </c>
      <c r="L261">
        <f t="shared" si="37"/>
        <v>4490240</v>
      </c>
      <c r="M261">
        <f t="shared" si="33"/>
        <v>6728.3625029968834</v>
      </c>
      <c r="N261">
        <v>260</v>
      </c>
      <c r="Q261" s="9">
        <f t="shared" si="31"/>
        <v>6098.4655925781508</v>
      </c>
      <c r="R261">
        <f t="shared" si="32"/>
        <v>61529.017716757029</v>
      </c>
      <c r="AC261">
        <f t="shared" si="34"/>
        <v>0.9975631271363532</v>
      </c>
      <c r="AH261">
        <f t="shared" ca="1" si="35"/>
        <v>0.97232824084061575</v>
      </c>
      <c r="AI261">
        <f t="shared" ca="1" si="36"/>
        <v>5</v>
      </c>
    </row>
    <row r="262" spans="1:35" x14ac:dyDescent="0.25">
      <c r="A262" t="s">
        <v>11</v>
      </c>
      <c r="B262" t="s">
        <v>272</v>
      </c>
      <c r="C262">
        <v>4902195</v>
      </c>
      <c r="D262">
        <v>308128</v>
      </c>
      <c r="E262">
        <v>97432</v>
      </c>
      <c r="F262">
        <v>8056</v>
      </c>
      <c r="G262">
        <v>1235</v>
      </c>
      <c r="H262">
        <v>426</v>
      </c>
      <c r="I262">
        <v>66736000</v>
      </c>
      <c r="J262">
        <v>68247341</v>
      </c>
      <c r="K262">
        <v>478017</v>
      </c>
      <c r="L262">
        <f t="shared" si="37"/>
        <v>4496635</v>
      </c>
      <c r="M262">
        <f t="shared" si="33"/>
        <v>6737.945037161352</v>
      </c>
      <c r="N262">
        <v>261</v>
      </c>
      <c r="Q262" s="9">
        <f t="shared" si="31"/>
        <v>6083.6044072657132</v>
      </c>
      <c r="R262">
        <f t="shared" si="32"/>
        <v>61108.274216885315</v>
      </c>
      <c r="AC262">
        <f t="shared" si="34"/>
        <v>0.99709135284523853</v>
      </c>
      <c r="AH262">
        <f t="shared" ca="1" si="35"/>
        <v>3.0809816636638621E-2</v>
      </c>
      <c r="AI262">
        <f t="shared" ca="1" si="36"/>
        <v>0</v>
      </c>
    </row>
    <row r="263" spans="1:35" x14ac:dyDescent="0.25">
      <c r="A263" t="s">
        <v>11</v>
      </c>
      <c r="B263" t="s">
        <v>273</v>
      </c>
      <c r="C263">
        <v>4903122</v>
      </c>
      <c r="D263">
        <v>308128</v>
      </c>
      <c r="E263">
        <v>97853</v>
      </c>
      <c r="F263">
        <v>927</v>
      </c>
      <c r="G263">
        <v>0</v>
      </c>
      <c r="H263">
        <v>421</v>
      </c>
      <c r="I263">
        <v>66736000</v>
      </c>
      <c r="J263">
        <v>68716832</v>
      </c>
      <c r="K263">
        <v>469491</v>
      </c>
      <c r="L263">
        <f t="shared" si="37"/>
        <v>4497141</v>
      </c>
      <c r="M263">
        <f t="shared" si="33"/>
        <v>6738.7032486214339</v>
      </c>
      <c r="N263">
        <v>262</v>
      </c>
      <c r="Q263" s="9">
        <f t="shared" si="31"/>
        <v>6065.9093486158254</v>
      </c>
      <c r="R263">
        <f t="shared" si="32"/>
        <v>60691.426103587655</v>
      </c>
      <c r="AC263">
        <f t="shared" si="34"/>
        <v>0.99662394640113816</v>
      </c>
      <c r="AH263">
        <f t="shared" ca="1" si="35"/>
        <v>5.6160274696011814E-2</v>
      </c>
      <c r="AI263">
        <f t="shared" ca="1" si="36"/>
        <v>0</v>
      </c>
    </row>
    <row r="264" spans="1:35" x14ac:dyDescent="0.25">
      <c r="A264" t="s">
        <v>11</v>
      </c>
      <c r="B264" t="s">
        <v>274</v>
      </c>
      <c r="C264">
        <v>5000155</v>
      </c>
      <c r="D264">
        <v>312540</v>
      </c>
      <c r="E264">
        <v>98196</v>
      </c>
      <c r="F264">
        <v>97033</v>
      </c>
      <c r="G264">
        <v>4412</v>
      </c>
      <c r="H264">
        <v>343</v>
      </c>
      <c r="I264">
        <v>66736000</v>
      </c>
      <c r="J264">
        <v>69226548</v>
      </c>
      <c r="K264">
        <v>509716</v>
      </c>
      <c r="L264">
        <f t="shared" si="37"/>
        <v>4589419</v>
      </c>
      <c r="M264">
        <f t="shared" si="33"/>
        <v>6876.9764444977227</v>
      </c>
      <c r="N264">
        <v>263</v>
      </c>
      <c r="Q264" s="9">
        <f t="shared" si="31"/>
        <v>6045.4305135290615</v>
      </c>
      <c r="R264">
        <f t="shared" si="32"/>
        <v>60278.625699487573</v>
      </c>
      <c r="AC264">
        <f t="shared" si="34"/>
        <v>0.99616107860145608</v>
      </c>
      <c r="AH264">
        <f t="shared" ca="1" si="35"/>
        <v>0.8847991648172927</v>
      </c>
      <c r="AI264">
        <f t="shared" ca="1" si="36"/>
        <v>3</v>
      </c>
    </row>
    <row r="265" spans="1:35" x14ac:dyDescent="0.25">
      <c r="A265" t="s">
        <v>11</v>
      </c>
      <c r="B265" t="s">
        <v>275</v>
      </c>
      <c r="C265">
        <v>5000319</v>
      </c>
      <c r="D265">
        <v>312540</v>
      </c>
      <c r="E265">
        <v>98527</v>
      </c>
      <c r="F265">
        <v>164</v>
      </c>
      <c r="G265">
        <v>0</v>
      </c>
      <c r="H265">
        <v>331</v>
      </c>
      <c r="I265">
        <v>66736000</v>
      </c>
      <c r="J265">
        <v>69522691</v>
      </c>
      <c r="K265">
        <v>296143</v>
      </c>
      <c r="L265">
        <f t="shared" si="37"/>
        <v>4589252</v>
      </c>
      <c r="M265">
        <f t="shared" si="33"/>
        <v>6876.7262047470631</v>
      </c>
      <c r="N265">
        <v>264</v>
      </c>
      <c r="Q265" s="9">
        <f t="shared" si="31"/>
        <v>6022.2225809672645</v>
      </c>
      <c r="R265">
        <f t="shared" si="32"/>
        <v>59870.017166797297</v>
      </c>
      <c r="AC265">
        <f t="shared" si="34"/>
        <v>0.99570291109343256</v>
      </c>
      <c r="AH265">
        <f t="shared" ca="1" si="35"/>
        <v>0.97365851821626759</v>
      </c>
      <c r="AI265">
        <f t="shared" ca="1" si="36"/>
        <v>5</v>
      </c>
    </row>
    <row r="266" spans="1:35" x14ac:dyDescent="0.25">
      <c r="A266" t="s">
        <v>11</v>
      </c>
      <c r="B266" t="s">
        <v>276</v>
      </c>
      <c r="C266">
        <v>5001723</v>
      </c>
      <c r="D266">
        <v>312540</v>
      </c>
      <c r="E266">
        <v>98734</v>
      </c>
      <c r="F266">
        <v>1404</v>
      </c>
      <c r="G266">
        <v>0</v>
      </c>
      <c r="H266">
        <v>207</v>
      </c>
      <c r="I266">
        <v>66736000</v>
      </c>
      <c r="J266">
        <v>69582082</v>
      </c>
      <c r="K266">
        <v>59391</v>
      </c>
      <c r="L266">
        <f t="shared" si="37"/>
        <v>4590449</v>
      </c>
      <c r="M266">
        <f t="shared" si="33"/>
        <v>6878.519839367058</v>
      </c>
      <c r="N266">
        <v>265</v>
      </c>
      <c r="Q266" s="9">
        <f t="shared" si="31"/>
        <v>5996.3445551217101</v>
      </c>
      <c r="R266">
        <f t="shared" si="32"/>
        <v>59465.736436859472</v>
      </c>
      <c r="AC266">
        <f t="shared" si="34"/>
        <v>0.99524959629513887</v>
      </c>
      <c r="AH266">
        <f t="shared" ca="1" si="35"/>
        <v>0.90797508948036942</v>
      </c>
      <c r="AI266">
        <f t="shared" ca="1" si="36"/>
        <v>3</v>
      </c>
    </row>
    <row r="267" spans="1:35" x14ac:dyDescent="0.25">
      <c r="A267" t="s">
        <v>11</v>
      </c>
      <c r="B267" t="s">
        <v>277</v>
      </c>
      <c r="C267">
        <v>5119625</v>
      </c>
      <c r="D267">
        <v>316616</v>
      </c>
      <c r="E267">
        <v>98910</v>
      </c>
      <c r="F267">
        <v>117902</v>
      </c>
      <c r="G267">
        <v>4076</v>
      </c>
      <c r="H267">
        <v>176</v>
      </c>
      <c r="I267">
        <v>66736000</v>
      </c>
      <c r="J267">
        <v>70062064</v>
      </c>
      <c r="K267">
        <v>479982</v>
      </c>
      <c r="L267">
        <f t="shared" si="37"/>
        <v>4704099</v>
      </c>
      <c r="M267">
        <f t="shared" si="33"/>
        <v>7048.8177295612559</v>
      </c>
      <c r="N267">
        <v>266</v>
      </c>
      <c r="Q267" s="9">
        <f t="shared" si="31"/>
        <v>5967.859497731436</v>
      </c>
      <c r="R267">
        <f t="shared" si="32"/>
        <v>59065.911168883911</v>
      </c>
      <c r="AC267">
        <f t="shared" si="34"/>
        <v>0.99480127734921009</v>
      </c>
      <c r="AH267">
        <f t="shared" ca="1" si="35"/>
        <v>0.67078539817191096</v>
      </c>
      <c r="AI267">
        <f t="shared" ca="1" si="36"/>
        <v>1</v>
      </c>
    </row>
    <row r="268" spans="1:35" x14ac:dyDescent="0.25">
      <c r="A268" t="s">
        <v>11</v>
      </c>
      <c r="B268" t="s">
        <v>278</v>
      </c>
      <c r="C268">
        <v>5128175</v>
      </c>
      <c r="D268">
        <v>317763</v>
      </c>
      <c r="E268">
        <v>99295</v>
      </c>
      <c r="F268">
        <v>8550</v>
      </c>
      <c r="G268">
        <v>1147</v>
      </c>
      <c r="H268">
        <v>385</v>
      </c>
      <c r="I268">
        <v>66736000</v>
      </c>
      <c r="J268">
        <v>70453545</v>
      </c>
      <c r="K268">
        <v>391481</v>
      </c>
      <c r="L268">
        <f t="shared" si="37"/>
        <v>4711117</v>
      </c>
      <c r="M268">
        <f t="shared" si="33"/>
        <v>7059.3337928554301</v>
      </c>
      <c r="N268">
        <v>267</v>
      </c>
      <c r="Q268" s="9">
        <f t="shared" si="31"/>
        <v>5936.8342513838479</v>
      </c>
      <c r="R268">
        <f t="shared" si="32"/>
        <v>58670.660736822116</v>
      </c>
      <c r="AC268">
        <f t="shared" si="34"/>
        <v>0.99435808810812709</v>
      </c>
      <c r="AH268">
        <f t="shared" ca="1" si="35"/>
        <v>0.36996077092164137</v>
      </c>
      <c r="AI268">
        <f t="shared" ca="1" si="36"/>
        <v>0</v>
      </c>
    </row>
    <row r="269" spans="1:35" x14ac:dyDescent="0.25">
      <c r="A269" t="s">
        <v>11</v>
      </c>
      <c r="B269" t="s">
        <v>279</v>
      </c>
      <c r="C269">
        <v>5167305</v>
      </c>
      <c r="D269">
        <v>319880</v>
      </c>
      <c r="E269">
        <v>99640</v>
      </c>
      <c r="F269">
        <v>39130</v>
      </c>
      <c r="G269">
        <v>2117</v>
      </c>
      <c r="H269">
        <v>345</v>
      </c>
      <c r="I269">
        <v>66736000</v>
      </c>
      <c r="J269">
        <v>70823887</v>
      </c>
      <c r="K269">
        <v>370342</v>
      </c>
      <c r="L269">
        <f t="shared" si="37"/>
        <v>4747785</v>
      </c>
      <c r="M269">
        <f t="shared" si="33"/>
        <v>7114.2786502037879</v>
      </c>
      <c r="N269">
        <v>268</v>
      </c>
      <c r="Q269" s="9">
        <f t="shared" si="31"/>
        <v>5903.3391556208871</v>
      </c>
      <c r="R269">
        <f t="shared" si="32"/>
        <v>58280.096243200511</v>
      </c>
      <c r="AC269">
        <f t="shared" si="34"/>
        <v>0.99392015314972837</v>
      </c>
      <c r="AH269">
        <f t="shared" ca="1" si="35"/>
        <v>0.9658966673300583</v>
      </c>
      <c r="AI269">
        <f t="shared" ca="1" si="36"/>
        <v>4</v>
      </c>
    </row>
    <row r="270" spans="1:35" x14ac:dyDescent="0.25">
      <c r="A270" t="s">
        <v>11</v>
      </c>
      <c r="B270" t="s">
        <v>280</v>
      </c>
      <c r="C270">
        <v>5210812</v>
      </c>
      <c r="D270">
        <v>321981</v>
      </c>
      <c r="E270">
        <v>99937</v>
      </c>
      <c r="F270">
        <v>43507</v>
      </c>
      <c r="G270">
        <v>2101</v>
      </c>
      <c r="H270">
        <v>297</v>
      </c>
      <c r="I270">
        <v>66736000</v>
      </c>
      <c r="J270">
        <v>71199865</v>
      </c>
      <c r="K270">
        <v>375978</v>
      </c>
      <c r="L270">
        <f t="shared" si="37"/>
        <v>4788894</v>
      </c>
      <c r="M270">
        <f t="shared" si="33"/>
        <v>7175.8780867897385</v>
      </c>
      <c r="N270">
        <v>269</v>
      </c>
      <c r="Q270" s="9">
        <f t="shared" si="31"/>
        <v>5867.4477576495001</v>
      </c>
      <c r="R270">
        <f t="shared" si="32"/>
        <v>57894.320558627551</v>
      </c>
      <c r="AC270">
        <f t="shared" si="34"/>
        <v>0.99348758782150792</v>
      </c>
      <c r="AH270">
        <f t="shared" ca="1" si="35"/>
        <v>0.82103161047398154</v>
      </c>
      <c r="AI270">
        <f t="shared" ca="1" si="36"/>
        <v>2</v>
      </c>
    </row>
    <row r="271" spans="1:35" x14ac:dyDescent="0.25">
      <c r="A271" t="s">
        <v>11</v>
      </c>
      <c r="B271" t="s">
        <v>281</v>
      </c>
      <c r="C271">
        <v>5248857</v>
      </c>
      <c r="D271">
        <v>323865</v>
      </c>
      <c r="E271">
        <v>100233</v>
      </c>
      <c r="F271">
        <v>38045</v>
      </c>
      <c r="G271">
        <v>1884</v>
      </c>
      <c r="H271">
        <v>296</v>
      </c>
      <c r="I271">
        <v>66736000</v>
      </c>
      <c r="J271">
        <v>71617408</v>
      </c>
      <c r="K271">
        <v>417543</v>
      </c>
      <c r="L271">
        <f t="shared" si="37"/>
        <v>4824759</v>
      </c>
      <c r="M271">
        <f t="shared" si="33"/>
        <v>7229.6196955166624</v>
      </c>
      <c r="N271">
        <v>270</v>
      </c>
      <c r="Q271" s="9">
        <f t="shared" si="31"/>
        <v>5829.2365194159174</v>
      </c>
      <c r="R271">
        <f t="shared" si="32"/>
        <v>57513.428385600455</v>
      </c>
      <c r="AC271">
        <f t="shared" si="34"/>
        <v>0.99306049831216148</v>
      </c>
      <c r="AH271">
        <f t="shared" ca="1" si="35"/>
        <v>0.37631329010895997</v>
      </c>
      <c r="AI271">
        <f t="shared" ca="1" si="36"/>
        <v>0</v>
      </c>
    </row>
    <row r="272" spans="1:35" x14ac:dyDescent="0.25">
      <c r="A272" t="s">
        <v>11</v>
      </c>
      <c r="B272" t="s">
        <v>282</v>
      </c>
      <c r="C272">
        <v>5285307</v>
      </c>
      <c r="D272">
        <v>325752</v>
      </c>
      <c r="E272">
        <v>100564</v>
      </c>
      <c r="F272">
        <v>36450</v>
      </c>
      <c r="G272">
        <v>1887</v>
      </c>
      <c r="H272">
        <v>331</v>
      </c>
      <c r="I272">
        <v>66736000</v>
      </c>
      <c r="J272">
        <v>71865667</v>
      </c>
      <c r="K272">
        <v>248259</v>
      </c>
      <c r="L272">
        <f t="shared" si="37"/>
        <v>4858991</v>
      </c>
      <c r="M272">
        <f t="shared" si="33"/>
        <v>7280.9143490769602</v>
      </c>
      <c r="N272">
        <v>271</v>
      </c>
      <c r="Q272" s="9">
        <f t="shared" si="31"/>
        <v>5788.7845227506205</v>
      </c>
      <c r="R272">
        <f t="shared" si="32"/>
        <v>57137.506345164613</v>
      </c>
      <c r="AC272">
        <f t="shared" si="34"/>
        <v>0.9926389817487562</v>
      </c>
      <c r="AH272">
        <f t="shared" ca="1" si="35"/>
        <v>0.7987867925769746</v>
      </c>
      <c r="AI272">
        <f t="shared" ca="1" si="36"/>
        <v>2</v>
      </c>
    </row>
    <row r="273" spans="1:35" x14ac:dyDescent="0.25">
      <c r="A273" t="s">
        <v>11</v>
      </c>
      <c r="B273" t="s">
        <v>283</v>
      </c>
      <c r="C273">
        <v>5321180</v>
      </c>
      <c r="D273">
        <v>327104</v>
      </c>
      <c r="E273">
        <v>100753</v>
      </c>
      <c r="F273">
        <v>35873</v>
      </c>
      <c r="G273">
        <v>1352</v>
      </c>
      <c r="H273">
        <v>189</v>
      </c>
      <c r="I273">
        <v>66736000</v>
      </c>
      <c r="J273">
        <v>71917978</v>
      </c>
      <c r="K273">
        <v>52311</v>
      </c>
      <c r="L273">
        <f t="shared" si="37"/>
        <v>4893323</v>
      </c>
      <c r="M273">
        <f t="shared" si="33"/>
        <v>7332.3588467993286</v>
      </c>
      <c r="N273">
        <v>272</v>
      </c>
      <c r="Q273" s="9">
        <f t="shared" si="31"/>
        <v>5746.1731742261354</v>
      </c>
      <c r="R273">
        <f t="shared" si="32"/>
        <v>56766.633084921195</v>
      </c>
      <c r="AC273">
        <f t="shared" si="34"/>
        <v>0.99222312631783915</v>
      </c>
      <c r="AH273">
        <f t="shared" ca="1" si="35"/>
        <v>8.612199666385989E-2</v>
      </c>
      <c r="AI273">
        <f t="shared" ca="1" si="36"/>
        <v>0</v>
      </c>
    </row>
    <row r="274" spans="1:35" x14ac:dyDescent="0.25">
      <c r="A274" t="s">
        <v>11</v>
      </c>
      <c r="B274" t="s">
        <v>284</v>
      </c>
      <c r="C274">
        <v>5350558</v>
      </c>
      <c r="D274">
        <v>327586</v>
      </c>
      <c r="E274">
        <v>100893</v>
      </c>
      <c r="F274">
        <v>29378</v>
      </c>
      <c r="G274">
        <v>482</v>
      </c>
      <c r="H274">
        <v>140</v>
      </c>
      <c r="I274">
        <v>66736000</v>
      </c>
      <c r="J274">
        <v>72336520</v>
      </c>
      <c r="K274">
        <v>418542</v>
      </c>
      <c r="L274">
        <f t="shared" si="37"/>
        <v>4922079</v>
      </c>
      <c r="M274">
        <f t="shared" si="33"/>
        <v>7375.4480340445934</v>
      </c>
      <c r="N274">
        <v>273</v>
      </c>
      <c r="Q274" s="9">
        <f t="shared" si="31"/>
        <v>5701.4859112943577</v>
      </c>
      <c r="R274">
        <f t="shared" si="32"/>
        <v>56400.879406836815</v>
      </c>
      <c r="AC274">
        <f t="shared" si="34"/>
        <v>0.99181301140874756</v>
      </c>
      <c r="AH274">
        <f t="shared" ca="1" si="35"/>
        <v>0.4011262628952037</v>
      </c>
      <c r="AI274">
        <f t="shared" ca="1" si="36"/>
        <v>0</v>
      </c>
    </row>
    <row r="275" spans="1:35" x14ac:dyDescent="0.25">
      <c r="A275" t="s">
        <v>11</v>
      </c>
      <c r="B275" t="s">
        <v>285</v>
      </c>
      <c r="C275">
        <v>5357266</v>
      </c>
      <c r="D275">
        <v>328718</v>
      </c>
      <c r="E275">
        <v>101340</v>
      </c>
      <c r="F275">
        <v>6708</v>
      </c>
      <c r="G275">
        <v>1132</v>
      </c>
      <c r="H275">
        <v>447</v>
      </c>
      <c r="I275">
        <v>66736000</v>
      </c>
      <c r="J275">
        <v>72680244</v>
      </c>
      <c r="K275">
        <v>343724</v>
      </c>
      <c r="L275">
        <f t="shared" si="37"/>
        <v>4927208</v>
      </c>
      <c r="M275">
        <f t="shared" si="33"/>
        <v>7383.1335411172377</v>
      </c>
      <c r="N275">
        <v>274</v>
      </c>
      <c r="Q275" s="9">
        <f t="shared" si="31"/>
        <v>5654.807911185404</v>
      </c>
      <c r="R275">
        <f t="shared" si="32"/>
        <v>56040.308413281884</v>
      </c>
      <c r="AC275">
        <f t="shared" si="34"/>
        <v>0.99140870777736001</v>
      </c>
      <c r="AH275">
        <f t="shared" ca="1" si="35"/>
        <v>0.89272517792601658</v>
      </c>
      <c r="AI275">
        <f t="shared" ca="1" si="36"/>
        <v>3</v>
      </c>
    </row>
    <row r="276" spans="1:35" x14ac:dyDescent="0.25">
      <c r="A276" t="s">
        <v>11</v>
      </c>
      <c r="B276" t="s">
        <v>286</v>
      </c>
      <c r="C276">
        <v>5401341</v>
      </c>
      <c r="D276">
        <v>330790</v>
      </c>
      <c r="E276">
        <v>101728</v>
      </c>
      <c r="F276">
        <v>44075</v>
      </c>
      <c r="G276">
        <v>2072</v>
      </c>
      <c r="H276">
        <v>388</v>
      </c>
      <c r="I276">
        <v>66736000</v>
      </c>
      <c r="J276">
        <v>73006725</v>
      </c>
      <c r="K276">
        <v>326481</v>
      </c>
      <c r="L276">
        <f t="shared" si="37"/>
        <v>4968823</v>
      </c>
      <c r="M276">
        <f t="shared" si="33"/>
        <v>7445.4911891632701</v>
      </c>
      <c r="N276">
        <v>275</v>
      </c>
      <c r="Q276" s="9">
        <f t="shared" si="31"/>
        <v>5606.2258039575136</v>
      </c>
      <c r="R276">
        <f t="shared" si="32"/>
        <v>55684.975669710817</v>
      </c>
      <c r="AC276">
        <f t="shared" si="34"/>
        <v>0.99101027772850792</v>
      </c>
      <c r="AH276">
        <f t="shared" ca="1" si="35"/>
        <v>8.552416533432261E-2</v>
      </c>
      <c r="AI276">
        <f t="shared" ca="1" si="36"/>
        <v>0</v>
      </c>
    </row>
    <row r="277" spans="1:35" x14ac:dyDescent="0.25">
      <c r="A277" t="s">
        <v>11</v>
      </c>
      <c r="B277" t="s">
        <v>287</v>
      </c>
      <c r="C277">
        <v>5436265</v>
      </c>
      <c r="D277">
        <v>332640</v>
      </c>
      <c r="E277">
        <v>102041</v>
      </c>
      <c r="F277">
        <v>34924</v>
      </c>
      <c r="G277">
        <v>1850</v>
      </c>
      <c r="H277">
        <v>313</v>
      </c>
      <c r="I277">
        <v>66736000</v>
      </c>
      <c r="J277">
        <v>73337864</v>
      </c>
      <c r="K277">
        <v>331139</v>
      </c>
      <c r="L277">
        <f t="shared" si="37"/>
        <v>5001584</v>
      </c>
      <c r="M277">
        <f t="shared" si="33"/>
        <v>7494.5816350994965</v>
      </c>
      <c r="N277">
        <v>276</v>
      </c>
      <c r="Q277" s="9">
        <f t="shared" si="31"/>
        <v>5555.827390988663</v>
      </c>
      <c r="R277">
        <f t="shared" si="32"/>
        <v>55334.929382396986</v>
      </c>
      <c r="AC277">
        <f t="shared" si="34"/>
        <v>0.99061777531526773</v>
      </c>
      <c r="AH277">
        <f t="shared" ca="1" si="35"/>
        <v>0.73560093675589266</v>
      </c>
      <c r="AI277">
        <f t="shared" ca="1" si="36"/>
        <v>1</v>
      </c>
    </row>
    <row r="278" spans="1:35" x14ac:dyDescent="0.25">
      <c r="A278" t="s">
        <v>11</v>
      </c>
      <c r="B278" t="s">
        <v>288</v>
      </c>
      <c r="C278">
        <v>5469669</v>
      </c>
      <c r="D278">
        <v>334497</v>
      </c>
      <c r="E278">
        <v>102324</v>
      </c>
      <c r="F278">
        <v>33404</v>
      </c>
      <c r="G278">
        <v>1857</v>
      </c>
      <c r="H278">
        <v>283</v>
      </c>
      <c r="I278">
        <v>66736000</v>
      </c>
      <c r="J278">
        <v>73715725</v>
      </c>
      <c r="K278">
        <v>377861</v>
      </c>
      <c r="L278">
        <f t="shared" si="37"/>
        <v>5032848</v>
      </c>
      <c r="M278">
        <f t="shared" si="33"/>
        <v>7541.4289139295133</v>
      </c>
      <c r="N278">
        <v>277</v>
      </c>
      <c r="Q278" s="9">
        <f t="shared" si="31"/>
        <v>5503.7013700968173</v>
      </c>
      <c r="R278">
        <f t="shared" si="32"/>
        <v>54990.210589646784</v>
      </c>
      <c r="AC278">
        <f t="shared" si="34"/>
        <v>0.99023124655336603</v>
      </c>
      <c r="AH278">
        <f t="shared" ca="1" si="35"/>
        <v>0.37743445110985197</v>
      </c>
      <c r="AI278">
        <f t="shared" ca="1" si="36"/>
        <v>0</v>
      </c>
    </row>
    <row r="279" spans="1:35" x14ac:dyDescent="0.25">
      <c r="A279" t="s">
        <v>11</v>
      </c>
      <c r="B279" t="s">
        <v>289</v>
      </c>
      <c r="C279">
        <v>5502009</v>
      </c>
      <c r="D279">
        <v>336234</v>
      </c>
      <c r="E279">
        <v>102656</v>
      </c>
      <c r="F279">
        <v>32340</v>
      </c>
      <c r="G279">
        <v>1737</v>
      </c>
      <c r="H279">
        <v>332</v>
      </c>
      <c r="I279">
        <v>66736000</v>
      </c>
      <c r="J279">
        <v>73939399</v>
      </c>
      <c r="K279">
        <v>223674</v>
      </c>
      <c r="L279">
        <f t="shared" si="37"/>
        <v>5063119</v>
      </c>
      <c r="M279">
        <f t="shared" si="33"/>
        <v>7586.7882402301602</v>
      </c>
      <c r="N279">
        <v>278</v>
      </c>
      <c r="Q279" s="9">
        <f t="shared" si="31"/>
        <v>5449.9370683684401</v>
      </c>
      <c r="R279">
        <f t="shared" si="32"/>
        <v>54650.853364939678</v>
      </c>
      <c r="AC279">
        <f t="shared" si="34"/>
        <v>0.98985072964895837</v>
      </c>
      <c r="AH279">
        <f t="shared" ca="1" si="35"/>
        <v>0.55373521784732271</v>
      </c>
      <c r="AI279">
        <f t="shared" ca="1" si="36"/>
        <v>1</v>
      </c>
    </row>
    <row r="280" spans="1:35" x14ac:dyDescent="0.25">
      <c r="A280" t="s">
        <v>11</v>
      </c>
      <c r="B280" t="s">
        <v>290</v>
      </c>
      <c r="C280">
        <v>5534651</v>
      </c>
      <c r="D280">
        <v>337667</v>
      </c>
      <c r="E280">
        <v>102873</v>
      </c>
      <c r="F280">
        <v>32642</v>
      </c>
      <c r="G280">
        <v>1433</v>
      </c>
      <c r="H280">
        <v>217</v>
      </c>
      <c r="I280">
        <v>66736000</v>
      </c>
      <c r="J280">
        <v>73988667</v>
      </c>
      <c r="K280">
        <v>49268</v>
      </c>
      <c r="L280">
        <f t="shared" si="37"/>
        <v>5094111</v>
      </c>
      <c r="M280">
        <f t="shared" si="33"/>
        <v>7633.2279429393429</v>
      </c>
      <c r="N280">
        <v>279</v>
      </c>
      <c r="Q280" s="9">
        <f t="shared" si="31"/>
        <v>5394.6241836654053</v>
      </c>
      <c r="R280">
        <f t="shared" si="32"/>
        <v>54316.885030473539</v>
      </c>
      <c r="AC280">
        <f t="shared" si="34"/>
        <v>0.98947625523807492</v>
      </c>
      <c r="AH280">
        <f t="shared" ca="1" si="35"/>
        <v>0.51246280473727546</v>
      </c>
      <c r="AI280">
        <f t="shared" ca="1" si="36"/>
        <v>1</v>
      </c>
    </row>
    <row r="281" spans="1:35" x14ac:dyDescent="0.25">
      <c r="A281" t="s">
        <v>11</v>
      </c>
      <c r="B281" t="s">
        <v>291</v>
      </c>
      <c r="C281">
        <v>5559156</v>
      </c>
      <c r="D281">
        <v>338191</v>
      </c>
      <c r="E281">
        <v>103018</v>
      </c>
      <c r="F281">
        <v>24505</v>
      </c>
      <c r="G281">
        <v>524</v>
      </c>
      <c r="H281">
        <v>145</v>
      </c>
      <c r="I281">
        <v>66736000</v>
      </c>
      <c r="J281">
        <v>74396114</v>
      </c>
      <c r="K281">
        <v>407447</v>
      </c>
      <c r="L281">
        <f t="shared" si="37"/>
        <v>5117947</v>
      </c>
      <c r="M281">
        <f t="shared" si="33"/>
        <v>7668.9447974106924</v>
      </c>
      <c r="N281">
        <v>280</v>
      </c>
      <c r="Q281" s="9">
        <f t="shared" si="31"/>
        <v>5337.852535670002</v>
      </c>
      <c r="R281">
        <f t="shared" si="32"/>
        <v>53988.326379635699</v>
      </c>
      <c r="AC281">
        <f t="shared" si="34"/>
        <v>0.98910784663607432</v>
      </c>
      <c r="AH281">
        <f t="shared" ca="1" si="35"/>
        <v>0.63808242891113265</v>
      </c>
      <c r="AI281">
        <f t="shared" ca="1" si="36"/>
        <v>1</v>
      </c>
    </row>
    <row r="282" spans="1:35" x14ac:dyDescent="0.25">
      <c r="A282" t="s">
        <v>11</v>
      </c>
      <c r="B282" t="s">
        <v>292</v>
      </c>
      <c r="C282">
        <v>5565113</v>
      </c>
      <c r="D282">
        <v>339392</v>
      </c>
      <c r="E282">
        <v>103416</v>
      </c>
      <c r="F282">
        <v>5957</v>
      </c>
      <c r="G282">
        <v>1201</v>
      </c>
      <c r="H282">
        <v>398</v>
      </c>
      <c r="I282">
        <v>66736000</v>
      </c>
      <c r="J282">
        <v>74756148</v>
      </c>
      <c r="K282">
        <v>360034</v>
      </c>
      <c r="L282">
        <f t="shared" si="37"/>
        <v>5122305</v>
      </c>
      <c r="M282">
        <f t="shared" si="33"/>
        <v>7675.4750059937669</v>
      </c>
      <c r="N282">
        <v>281</v>
      </c>
      <c r="Q282" s="9">
        <f t="shared" si="31"/>
        <v>5279.7118272174648</v>
      </c>
      <c r="R282">
        <f t="shared" si="32"/>
        <v>53665.191906968954</v>
      </c>
      <c r="AC282">
        <f t="shared" si="34"/>
        <v>0.98874552009550132</v>
      </c>
      <c r="AH282">
        <f t="shared" ca="1" si="35"/>
        <v>0.63117871964406147</v>
      </c>
      <c r="AI282">
        <f t="shared" ca="1" si="36"/>
        <v>1</v>
      </c>
    </row>
    <row r="283" spans="1:35" x14ac:dyDescent="0.25">
      <c r="A283" t="s">
        <v>11</v>
      </c>
      <c r="B283" t="s">
        <v>293</v>
      </c>
      <c r="C283">
        <v>5595437</v>
      </c>
      <c r="D283">
        <v>341406</v>
      </c>
      <c r="E283">
        <v>103763</v>
      </c>
      <c r="F283">
        <v>30324</v>
      </c>
      <c r="G283">
        <v>2014</v>
      </c>
      <c r="H283">
        <v>347</v>
      </c>
      <c r="I283">
        <v>66736000</v>
      </c>
      <c r="J283">
        <v>75071477</v>
      </c>
      <c r="K283">
        <v>315329</v>
      </c>
      <c r="L283">
        <f t="shared" si="37"/>
        <v>5150268</v>
      </c>
      <c r="M283">
        <f t="shared" si="33"/>
        <v>7717.3759290338048</v>
      </c>
      <c r="N283">
        <v>282</v>
      </c>
      <c r="Q283" s="9">
        <f t="shared" si="31"/>
        <v>5220.2914165565016</v>
      </c>
      <c r="R283">
        <f t="shared" si="32"/>
        <v>53347.49004425724</v>
      </c>
      <c r="AC283">
        <f t="shared" si="34"/>
        <v>0.98838928507080726</v>
      </c>
      <c r="AH283">
        <f t="shared" ca="1" si="35"/>
        <v>0.52473691894639196</v>
      </c>
      <c r="AI283">
        <f t="shared" ca="1" si="36"/>
        <v>1</v>
      </c>
    </row>
    <row r="284" spans="1:35" x14ac:dyDescent="0.25">
      <c r="A284" t="s">
        <v>11</v>
      </c>
      <c r="B284" t="s">
        <v>294</v>
      </c>
      <c r="C284">
        <v>5626979</v>
      </c>
      <c r="D284">
        <v>343111</v>
      </c>
      <c r="E284">
        <v>104078</v>
      </c>
      <c r="F284">
        <v>31542</v>
      </c>
      <c r="G284">
        <v>1705</v>
      </c>
      <c r="H284">
        <v>315</v>
      </c>
      <c r="I284">
        <v>66736000</v>
      </c>
      <c r="J284">
        <v>75458497</v>
      </c>
      <c r="K284">
        <v>387020</v>
      </c>
      <c r="L284">
        <f t="shared" si="37"/>
        <v>5179790</v>
      </c>
      <c r="M284">
        <f t="shared" si="33"/>
        <v>7761.6129225605373</v>
      </c>
      <c r="N284">
        <v>283</v>
      </c>
      <c r="Q284" s="9">
        <f t="shared" si="31"/>
        <v>5159.6801010715526</v>
      </c>
      <c r="R284">
        <f t="shared" si="32"/>
        <v>53035.223401416726</v>
      </c>
      <c r="AC284">
        <f t="shared" si="34"/>
        <v>0.98803914448845798</v>
      </c>
      <c r="AH284">
        <f t="shared" ca="1" si="35"/>
        <v>0.74415763990083561</v>
      </c>
      <c r="AI284">
        <f t="shared" ca="1" si="36"/>
        <v>1</v>
      </c>
    </row>
    <row r="285" spans="1:35" x14ac:dyDescent="0.25">
      <c r="A285" t="s">
        <v>11</v>
      </c>
      <c r="B285" t="s">
        <v>295</v>
      </c>
      <c r="C285">
        <v>5653526</v>
      </c>
      <c r="D285">
        <v>344830</v>
      </c>
      <c r="E285">
        <v>104384</v>
      </c>
      <c r="F285">
        <v>26547</v>
      </c>
      <c r="G285">
        <v>1719</v>
      </c>
      <c r="H285">
        <v>306</v>
      </c>
      <c r="I285">
        <v>66736000</v>
      </c>
      <c r="J285">
        <v>75929088</v>
      </c>
      <c r="K285">
        <v>470591</v>
      </c>
      <c r="L285">
        <f t="shared" si="37"/>
        <v>5204312</v>
      </c>
      <c r="M285">
        <f t="shared" si="33"/>
        <v>7798.3577079836969</v>
      </c>
      <c r="N285">
        <v>284</v>
      </c>
      <c r="Q285" s="9">
        <f t="shared" si="31"/>
        <v>5097.9659128968569</v>
      </c>
      <c r="R285">
        <f t="shared" si="32"/>
        <v>52728.389010943458</v>
      </c>
      <c r="AC285">
        <f t="shared" si="34"/>
        <v>0.98769509502102903</v>
      </c>
      <c r="AH285">
        <f t="shared" ca="1" si="35"/>
        <v>0.35135279458480617</v>
      </c>
      <c r="AI285">
        <f t="shared" ca="1" si="36"/>
        <v>0</v>
      </c>
    </row>
    <row r="286" spans="1:35" x14ac:dyDescent="0.25">
      <c r="A286" t="s">
        <v>11</v>
      </c>
      <c r="B286" t="s">
        <v>296</v>
      </c>
      <c r="C286">
        <v>5677829</v>
      </c>
      <c r="D286">
        <v>346480</v>
      </c>
      <c r="E286">
        <v>104676</v>
      </c>
      <c r="F286">
        <v>24303</v>
      </c>
      <c r="G286">
        <v>1650</v>
      </c>
      <c r="H286">
        <v>292</v>
      </c>
      <c r="I286">
        <v>66736000</v>
      </c>
      <c r="J286">
        <v>75998538</v>
      </c>
      <c r="K286">
        <v>69450</v>
      </c>
      <c r="L286">
        <f t="shared" si="37"/>
        <v>5226673</v>
      </c>
      <c r="M286">
        <f t="shared" si="33"/>
        <v>7831.8643610644931</v>
      </c>
      <c r="N286">
        <v>285</v>
      </c>
      <c r="Q286" s="9">
        <f t="shared" si="31"/>
        <v>5035.2359267526281</v>
      </c>
      <c r="R286">
        <f t="shared" si="32"/>
        <v>52426.978574737914</v>
      </c>
      <c r="AC286">
        <f t="shared" si="34"/>
        <v>0.98735712736396763</v>
      </c>
      <c r="AH286">
        <f t="shared" ca="1" si="35"/>
        <v>0.93488800531000749</v>
      </c>
      <c r="AI286">
        <f t="shared" ca="1" si="36"/>
        <v>3</v>
      </c>
    </row>
    <row r="287" spans="1:35" x14ac:dyDescent="0.25">
      <c r="A287" t="s">
        <v>11</v>
      </c>
      <c r="B287" t="s">
        <v>297</v>
      </c>
      <c r="C287">
        <v>5703499</v>
      </c>
      <c r="D287">
        <v>347827</v>
      </c>
      <c r="E287">
        <v>104868</v>
      </c>
      <c r="F287">
        <v>25670</v>
      </c>
      <c r="G287">
        <v>1347</v>
      </c>
      <c r="H287">
        <v>192</v>
      </c>
      <c r="I287">
        <v>66736000</v>
      </c>
      <c r="J287">
        <v>76056555</v>
      </c>
      <c r="K287">
        <v>58017</v>
      </c>
      <c r="L287">
        <f t="shared" si="37"/>
        <v>5250804</v>
      </c>
      <c r="M287">
        <f t="shared" si="33"/>
        <v>7868.0232558139533</v>
      </c>
      <c r="N287">
        <v>286</v>
      </c>
      <c r="Q287" s="9">
        <f t="shared" si="31"/>
        <v>4971.5760802383202</v>
      </c>
      <c r="R287">
        <f t="shared" si="32"/>
        <v>52130.978712198463</v>
      </c>
      <c r="AC287">
        <f t="shared" si="34"/>
        <v>0.98702522651377711</v>
      </c>
      <c r="AH287">
        <f t="shared" ca="1" si="35"/>
        <v>0.72324171057379671</v>
      </c>
      <c r="AI287">
        <f t="shared" ca="1" si="36"/>
        <v>1</v>
      </c>
    </row>
    <row r="288" spans="1:35" x14ac:dyDescent="0.25">
      <c r="A288" t="s">
        <v>11</v>
      </c>
      <c r="B288" t="s">
        <v>298</v>
      </c>
      <c r="C288">
        <v>5713420</v>
      </c>
      <c r="D288">
        <v>362043</v>
      </c>
      <c r="E288">
        <v>104982</v>
      </c>
      <c r="F288">
        <v>9921</v>
      </c>
      <c r="G288">
        <v>14216</v>
      </c>
      <c r="H288">
        <v>114</v>
      </c>
      <c r="I288">
        <v>66736000</v>
      </c>
      <c r="J288">
        <v>76529959</v>
      </c>
      <c r="K288">
        <v>473404</v>
      </c>
      <c r="L288">
        <f t="shared" si="37"/>
        <v>5246395</v>
      </c>
      <c r="M288">
        <f t="shared" si="33"/>
        <v>7861.4166267082237</v>
      </c>
      <c r="N288">
        <v>287</v>
      </c>
      <c r="Q288" s="9">
        <f t="shared" si="31"/>
        <v>4907.0710067277041</v>
      </c>
      <c r="R288">
        <f t="shared" si="32"/>
        <v>51840.371208549201</v>
      </c>
      <c r="AC288">
        <f t="shared" si="34"/>
        <v>0.98669937204646274</v>
      </c>
      <c r="AH288">
        <f t="shared" ca="1" si="35"/>
        <v>0.67434614397125325</v>
      </c>
      <c r="AI288">
        <f t="shared" ca="1" si="36"/>
        <v>1</v>
      </c>
    </row>
    <row r="289" spans="1:35" x14ac:dyDescent="0.25">
      <c r="A289" t="s">
        <v>11</v>
      </c>
      <c r="B289" t="s">
        <v>299</v>
      </c>
      <c r="C289">
        <v>5717187</v>
      </c>
      <c r="D289">
        <v>363041</v>
      </c>
      <c r="E289">
        <v>105293</v>
      </c>
      <c r="F289">
        <v>3767</v>
      </c>
      <c r="G289">
        <v>998</v>
      </c>
      <c r="H289">
        <v>311</v>
      </c>
      <c r="I289">
        <v>66736000</v>
      </c>
      <c r="J289">
        <v>76935665</v>
      </c>
      <c r="K289">
        <v>405706</v>
      </c>
      <c r="L289">
        <f t="shared" si="37"/>
        <v>5248853</v>
      </c>
      <c r="M289">
        <f t="shared" si="33"/>
        <v>7865.09979621194</v>
      </c>
      <c r="N289">
        <v>288</v>
      </c>
      <c r="Q289" s="9">
        <f t="shared" si="31"/>
        <v>4841.8038809256295</v>
      </c>
      <c r="R289">
        <f t="shared" si="32"/>
        <v>51555.133262442148</v>
      </c>
      <c r="AC289">
        <f t="shared" si="34"/>
        <v>0.98637953839516512</v>
      </c>
      <c r="AH289">
        <f t="shared" ca="1" si="35"/>
        <v>0.63310107199323473</v>
      </c>
      <c r="AI289">
        <f t="shared" ca="1" si="36"/>
        <v>1</v>
      </c>
    </row>
    <row r="290" spans="1:35" x14ac:dyDescent="0.25">
      <c r="A290" t="s">
        <v>11</v>
      </c>
      <c r="B290" t="s">
        <v>300</v>
      </c>
      <c r="C290">
        <v>5741564</v>
      </c>
      <c r="D290">
        <v>364859</v>
      </c>
      <c r="E290">
        <v>105550</v>
      </c>
      <c r="F290">
        <v>24377</v>
      </c>
      <c r="G290">
        <v>1818</v>
      </c>
      <c r="H290">
        <v>257</v>
      </c>
      <c r="I290">
        <v>66736000</v>
      </c>
      <c r="J290">
        <v>77290027</v>
      </c>
      <c r="K290">
        <v>354362</v>
      </c>
      <c r="L290">
        <f t="shared" si="37"/>
        <v>5271155</v>
      </c>
      <c r="M290">
        <f t="shared" si="33"/>
        <v>7898.5180412371137</v>
      </c>
      <c r="N290">
        <v>289</v>
      </c>
      <c r="Q290" s="9">
        <f t="shared" si="31"/>
        <v>4775.8562770673416</v>
      </c>
      <c r="R290">
        <f t="shared" si="32"/>
        <v>51275.237731948604</v>
      </c>
      <c r="AC290">
        <f t="shared" si="34"/>
        <v>0.98606569512598807</v>
      </c>
      <c r="AH290">
        <f t="shared" ca="1" si="35"/>
        <v>0.39513098893083842</v>
      </c>
      <c r="AI290">
        <f t="shared" ca="1" si="36"/>
        <v>0</v>
      </c>
    </row>
    <row r="291" spans="1:35" x14ac:dyDescent="0.25">
      <c r="A291" t="s">
        <v>11</v>
      </c>
      <c r="B291" t="s">
        <v>301</v>
      </c>
      <c r="C291">
        <v>5767568</v>
      </c>
      <c r="D291">
        <v>366782</v>
      </c>
      <c r="E291">
        <v>105794</v>
      </c>
      <c r="F291">
        <v>26004</v>
      </c>
      <c r="G291">
        <v>1923</v>
      </c>
      <c r="H291">
        <v>244</v>
      </c>
      <c r="I291">
        <v>66736000</v>
      </c>
      <c r="J291">
        <v>77734176</v>
      </c>
      <c r="K291">
        <v>444149</v>
      </c>
      <c r="L291">
        <f t="shared" si="37"/>
        <v>5294992</v>
      </c>
      <c r="M291">
        <f t="shared" si="33"/>
        <v>7934.2363941500835</v>
      </c>
      <c r="N291">
        <v>290</v>
      </c>
      <c r="Q291" s="9">
        <f t="shared" si="31"/>
        <v>4709.3080396682217</v>
      </c>
      <c r="R291">
        <f t="shared" si="32"/>
        <v>51000.653378128627</v>
      </c>
      <c r="AC291">
        <f t="shared" si="34"/>
        <v>0.98575780721110873</v>
      </c>
      <c r="AH291">
        <f t="shared" ca="1" si="35"/>
        <v>6.4217973323589805E-2</v>
      </c>
      <c r="AI291">
        <f t="shared" ca="1" si="36"/>
        <v>0</v>
      </c>
    </row>
    <row r="292" spans="1:35" x14ac:dyDescent="0.25">
      <c r="A292" t="s">
        <v>11</v>
      </c>
      <c r="B292" t="s">
        <v>302</v>
      </c>
      <c r="C292">
        <v>5789281</v>
      </c>
      <c r="D292">
        <v>368373</v>
      </c>
      <c r="E292">
        <v>106013</v>
      </c>
      <c r="F292">
        <v>21713</v>
      </c>
      <c r="G292">
        <v>1591</v>
      </c>
      <c r="H292">
        <v>219</v>
      </c>
      <c r="I292">
        <v>66736000</v>
      </c>
      <c r="J292">
        <v>78242658</v>
      </c>
      <c r="K292">
        <v>508482</v>
      </c>
      <c r="L292">
        <f t="shared" si="37"/>
        <v>5314895</v>
      </c>
      <c r="M292">
        <f t="shared" si="33"/>
        <v>7964.0598777271634</v>
      </c>
      <c r="N292">
        <v>291</v>
      </c>
      <c r="Q292" s="9">
        <f t="shared" si="31"/>
        <v>4642.2371666649915</v>
      </c>
      <c r="R292">
        <f t="shared" si="32"/>
        <v>50731.345105441273</v>
      </c>
      <c r="AC292">
        <f t="shared" si="34"/>
        <v>0.98545583529834679</v>
      </c>
      <c r="AH292">
        <f t="shared" ca="1" si="35"/>
        <v>0.19193760228631662</v>
      </c>
      <c r="AI292">
        <f t="shared" ca="1" si="36"/>
        <v>0</v>
      </c>
    </row>
    <row r="293" spans="1:35" x14ac:dyDescent="0.25">
      <c r="A293" t="s">
        <v>11</v>
      </c>
      <c r="B293" t="s">
        <v>303</v>
      </c>
      <c r="C293">
        <v>5808420</v>
      </c>
      <c r="D293">
        <v>369898</v>
      </c>
      <c r="E293">
        <v>106264</v>
      </c>
      <c r="F293">
        <v>19139</v>
      </c>
      <c r="G293">
        <v>1525</v>
      </c>
      <c r="H293">
        <v>251</v>
      </c>
      <c r="I293">
        <v>66736000</v>
      </c>
      <c r="J293">
        <v>78329759</v>
      </c>
      <c r="K293">
        <v>87101</v>
      </c>
      <c r="L293">
        <f t="shared" si="37"/>
        <v>5332258</v>
      </c>
      <c r="M293">
        <f t="shared" si="33"/>
        <v>7990.0773195876291</v>
      </c>
      <c r="N293">
        <v>292</v>
      </c>
      <c r="Q293" s="9">
        <f t="shared" si="31"/>
        <v>4574.7197047288801</v>
      </c>
      <c r="R293">
        <f t="shared" si="32"/>
        <v>50467.274198329884</v>
      </c>
      <c r="AC293">
        <f t="shared" si="34"/>
        <v>0.98515973597644546</v>
      </c>
      <c r="AH293">
        <f t="shared" ca="1" si="35"/>
        <v>0.57602246831673243</v>
      </c>
      <c r="AI293">
        <f t="shared" ca="1" si="36"/>
        <v>1</v>
      </c>
    </row>
    <row r="294" spans="1:35" x14ac:dyDescent="0.25">
      <c r="A294" t="s">
        <v>11</v>
      </c>
      <c r="B294" t="s">
        <v>304</v>
      </c>
      <c r="C294">
        <v>5829199</v>
      </c>
      <c r="D294">
        <v>371076</v>
      </c>
      <c r="E294">
        <v>106440</v>
      </c>
      <c r="F294">
        <v>20779</v>
      </c>
      <c r="G294">
        <v>1178</v>
      </c>
      <c r="H294">
        <v>176</v>
      </c>
      <c r="I294">
        <v>66736000</v>
      </c>
      <c r="J294">
        <v>78387733</v>
      </c>
      <c r="K294">
        <v>57974</v>
      </c>
      <c r="L294">
        <f t="shared" si="37"/>
        <v>5351683</v>
      </c>
      <c r="M294">
        <f t="shared" si="33"/>
        <v>8019.1845480700076</v>
      </c>
      <c r="N294">
        <v>293</v>
      </c>
      <c r="Q294" s="9">
        <f t="shared" si="31"/>
        <v>4506.8296564769462</v>
      </c>
      <c r="R294">
        <f t="shared" si="32"/>
        <v>50208.398553386898</v>
      </c>
      <c r="AC294">
        <f t="shared" si="34"/>
        <v>0.98486946203539338</v>
      </c>
      <c r="AH294">
        <f t="shared" ca="1" si="35"/>
        <v>5.9192110583230484E-2</v>
      </c>
      <c r="AI294">
        <f t="shared" ca="1" si="36"/>
        <v>0</v>
      </c>
    </row>
    <row r="295" spans="1:35" x14ac:dyDescent="0.25">
      <c r="A295" t="s">
        <v>11</v>
      </c>
      <c r="B295" t="s">
        <v>305</v>
      </c>
      <c r="C295">
        <v>5838327</v>
      </c>
      <c r="D295">
        <v>371478</v>
      </c>
      <c r="E295">
        <v>106555</v>
      </c>
      <c r="F295">
        <v>9128</v>
      </c>
      <c r="G295">
        <v>402</v>
      </c>
      <c r="H295">
        <v>115</v>
      </c>
      <c r="I295">
        <v>66736000</v>
      </c>
      <c r="J295">
        <v>78910025</v>
      </c>
      <c r="K295">
        <v>522292</v>
      </c>
      <c r="L295">
        <f t="shared" si="37"/>
        <v>5360294</v>
      </c>
      <c r="M295">
        <f t="shared" si="33"/>
        <v>8032.0876288659792</v>
      </c>
      <c r="N295">
        <v>294</v>
      </c>
      <c r="Q295" s="9">
        <f t="shared" si="31"/>
        <v>4438.6388992596067</v>
      </c>
      <c r="R295">
        <f t="shared" si="32"/>
        <v>49954.672906570166</v>
      </c>
      <c r="AC295">
        <f t="shared" si="34"/>
        <v>0.98458496272120055</v>
      </c>
      <c r="AH295">
        <f t="shared" ca="1" si="35"/>
        <v>0.53514174663103009</v>
      </c>
      <c r="AI295">
        <f t="shared" ca="1" si="36"/>
        <v>1</v>
      </c>
    </row>
    <row r="296" spans="1:35" x14ac:dyDescent="0.25">
      <c r="A296" t="s">
        <v>11</v>
      </c>
      <c r="B296" t="s">
        <v>306</v>
      </c>
      <c r="C296">
        <v>5841626</v>
      </c>
      <c r="D296">
        <v>372400</v>
      </c>
      <c r="E296">
        <v>106847</v>
      </c>
      <c r="F296">
        <v>3299</v>
      </c>
      <c r="G296">
        <v>922</v>
      </c>
      <c r="H296">
        <v>292</v>
      </c>
      <c r="I296">
        <v>66736000</v>
      </c>
      <c r="J296">
        <v>79391192</v>
      </c>
      <c r="K296">
        <v>481167</v>
      </c>
      <c r="L296">
        <f t="shared" si="37"/>
        <v>5362379</v>
      </c>
      <c r="M296">
        <f t="shared" si="33"/>
        <v>8035.2118796451687</v>
      </c>
      <c r="N296">
        <v>295</v>
      </c>
      <c r="Q296" s="9">
        <f t="shared" si="31"/>
        <v>4370.2171151603907</v>
      </c>
      <c r="R296">
        <f t="shared" si="32"/>
        <v>49706.049055007985</v>
      </c>
      <c r="AC296">
        <f t="shared" si="34"/>
        <v>0.98430618398460534</v>
      </c>
      <c r="AH296">
        <f t="shared" ca="1" si="35"/>
        <v>0.24620765971937852</v>
      </c>
      <c r="AI296">
        <f t="shared" ca="1" si="36"/>
        <v>0</v>
      </c>
    </row>
    <row r="297" spans="1:35" x14ac:dyDescent="0.25">
      <c r="A297" t="s">
        <v>11</v>
      </c>
      <c r="B297" t="s">
        <v>307</v>
      </c>
      <c r="C297">
        <v>5861417</v>
      </c>
      <c r="D297">
        <v>373975</v>
      </c>
      <c r="E297">
        <v>107098</v>
      </c>
      <c r="F297">
        <v>19791</v>
      </c>
      <c r="G297">
        <v>1575</v>
      </c>
      <c r="H297">
        <v>251</v>
      </c>
      <c r="I297">
        <v>66736000</v>
      </c>
      <c r="J297">
        <v>79840667</v>
      </c>
      <c r="K297">
        <v>449475</v>
      </c>
      <c r="L297">
        <f t="shared" si="37"/>
        <v>5380344</v>
      </c>
      <c r="M297">
        <f t="shared" si="33"/>
        <v>8062.131383361304</v>
      </c>
      <c r="N297">
        <v>296</v>
      </c>
      <c r="Q297" s="9">
        <f t="shared" si="31"/>
        <v>4301.6317318077345</v>
      </c>
      <c r="R297">
        <f t="shared" si="32"/>
        <v>49462.476072992045</v>
      </c>
      <c r="AC297">
        <f t="shared" si="34"/>
        <v>0.98403306872326368</v>
      </c>
      <c r="AH297">
        <f t="shared" ca="1" si="35"/>
        <v>0.39007989814986166</v>
      </c>
      <c r="AI297">
        <f t="shared" ca="1" si="36"/>
        <v>0</v>
      </c>
    </row>
    <row r="298" spans="1:35" x14ac:dyDescent="0.25">
      <c r="A298" t="s">
        <v>11</v>
      </c>
      <c r="B298" t="s">
        <v>308</v>
      </c>
      <c r="C298">
        <v>5882915</v>
      </c>
      <c r="D298">
        <v>375465</v>
      </c>
      <c r="E298">
        <v>107282</v>
      </c>
      <c r="F298">
        <v>21498</v>
      </c>
      <c r="G298">
        <v>1490</v>
      </c>
      <c r="H298">
        <v>184</v>
      </c>
      <c r="I298">
        <v>66736000</v>
      </c>
      <c r="J298">
        <v>79919282</v>
      </c>
      <c r="K298">
        <v>78615</v>
      </c>
      <c r="L298">
        <f t="shared" si="37"/>
        <v>5400168</v>
      </c>
      <c r="M298">
        <f t="shared" si="33"/>
        <v>8091.8364900503475</v>
      </c>
      <c r="N298">
        <v>297</v>
      </c>
      <c r="Q298" s="9">
        <f t="shared" si="31"/>
        <v>4232.9478735681323</v>
      </c>
      <c r="R298">
        <f t="shared" si="32"/>
        <v>49223.900521816809</v>
      </c>
      <c r="AC298">
        <f t="shared" si="34"/>
        <v>0.98376555701704049</v>
      </c>
      <c r="AH298">
        <f t="shared" ca="1" si="35"/>
        <v>0.44533208215957043</v>
      </c>
      <c r="AI298">
        <f t="shared" ca="1" si="36"/>
        <v>0</v>
      </c>
    </row>
    <row r="299" spans="1:35" x14ac:dyDescent="0.25">
      <c r="A299" t="s">
        <v>11</v>
      </c>
      <c r="B299" t="s">
        <v>309</v>
      </c>
      <c r="C299">
        <v>5902376</v>
      </c>
      <c r="D299">
        <v>376532</v>
      </c>
      <c r="E299">
        <v>107413</v>
      </c>
      <c r="F299">
        <v>19461</v>
      </c>
      <c r="G299">
        <v>1067</v>
      </c>
      <c r="H299">
        <v>131</v>
      </c>
      <c r="I299">
        <v>66736000</v>
      </c>
      <c r="J299">
        <v>80372306</v>
      </c>
      <c r="K299">
        <v>453024</v>
      </c>
      <c r="L299">
        <f t="shared" si="37"/>
        <v>5418431</v>
      </c>
      <c r="M299">
        <f t="shared" si="33"/>
        <v>8119.202529369456</v>
      </c>
      <c r="N299">
        <v>298</v>
      </c>
      <c r="Q299" s="9">
        <f t="shared" si="31"/>
        <v>4164.2283226648506</v>
      </c>
      <c r="R299">
        <f t="shared" si="32"/>
        <v>48990.266653179511</v>
      </c>
      <c r="AC299">
        <f t="shared" si="34"/>
        <v>0.98350358635607882</v>
      </c>
      <c r="AH299">
        <f t="shared" ca="1" si="35"/>
        <v>0.60918917823680419</v>
      </c>
      <c r="AI299">
        <f t="shared" ca="1" si="36"/>
        <v>1</v>
      </c>
    </row>
    <row r="300" spans="1:35" x14ac:dyDescent="0.25">
      <c r="A300" t="s">
        <v>11</v>
      </c>
      <c r="B300" t="s">
        <v>310</v>
      </c>
      <c r="C300">
        <v>5909419</v>
      </c>
      <c r="D300">
        <v>377338</v>
      </c>
      <c r="E300">
        <v>107586</v>
      </c>
      <c r="F300">
        <v>7043</v>
      </c>
      <c r="G300">
        <v>806</v>
      </c>
      <c r="H300">
        <v>173</v>
      </c>
      <c r="I300">
        <v>66736000</v>
      </c>
      <c r="J300">
        <v>80600693</v>
      </c>
      <c r="K300">
        <v>228387</v>
      </c>
      <c r="L300">
        <f t="shared" si="37"/>
        <v>5424495</v>
      </c>
      <c r="M300">
        <f t="shared" si="33"/>
        <v>8128.2890793574679</v>
      </c>
      <c r="N300">
        <v>299</v>
      </c>
      <c r="Q300" s="9">
        <f t="shared" si="31"/>
        <v>4095.533489746439</v>
      </c>
      <c r="R300">
        <f t="shared" si="32"/>
        <v>48761.516605907571</v>
      </c>
      <c r="AC300">
        <f t="shared" si="34"/>
        <v>0.98324709186138781</v>
      </c>
      <c r="AH300">
        <f t="shared" ca="1" si="35"/>
        <v>0.79446882738839464</v>
      </c>
      <c r="AI300">
        <f t="shared" ca="1" si="36"/>
        <v>2</v>
      </c>
    </row>
    <row r="301" spans="1:35" x14ac:dyDescent="0.25">
      <c r="A301" t="s">
        <v>11</v>
      </c>
      <c r="B301" t="s">
        <v>311</v>
      </c>
      <c r="C301">
        <v>5925104</v>
      </c>
      <c r="D301">
        <v>378643</v>
      </c>
      <c r="E301">
        <v>107698</v>
      </c>
      <c r="F301">
        <v>15685</v>
      </c>
      <c r="G301">
        <v>1305</v>
      </c>
      <c r="H301">
        <v>112</v>
      </c>
      <c r="I301">
        <v>66736000</v>
      </c>
      <c r="J301">
        <v>80655001</v>
      </c>
      <c r="K301">
        <v>54308</v>
      </c>
      <c r="L301">
        <f t="shared" si="37"/>
        <v>5438763</v>
      </c>
      <c r="M301">
        <f t="shared" si="33"/>
        <v>8149.6688444018218</v>
      </c>
      <c r="N301">
        <v>300</v>
      </c>
      <c r="Q301" s="9">
        <f t="shared" si="31"/>
        <v>4026.9213934141071</v>
      </c>
      <c r="R301">
        <f t="shared" si="32"/>
        <v>48537.590595829446</v>
      </c>
      <c r="AC301">
        <f t="shared" si="34"/>
        <v>0.98299600649774233</v>
      </c>
      <c r="AH301">
        <f t="shared" ca="1" si="35"/>
        <v>5.7089626331109367E-2</v>
      </c>
      <c r="AI301">
        <f t="shared" ca="1" si="36"/>
        <v>0</v>
      </c>
    </row>
    <row r="302" spans="1:35" x14ac:dyDescent="0.25">
      <c r="A302" t="s">
        <v>11</v>
      </c>
      <c r="B302" t="s">
        <v>312</v>
      </c>
      <c r="C302">
        <v>5939130</v>
      </c>
      <c r="D302">
        <v>378958</v>
      </c>
      <c r="E302">
        <v>107779</v>
      </c>
      <c r="F302">
        <v>14026</v>
      </c>
      <c r="G302">
        <v>315</v>
      </c>
      <c r="H302">
        <v>81</v>
      </c>
      <c r="I302">
        <v>66736000</v>
      </c>
      <c r="J302">
        <v>81128763</v>
      </c>
      <c r="K302">
        <v>473762</v>
      </c>
      <c r="L302">
        <f t="shared" si="37"/>
        <v>5452393</v>
      </c>
      <c r="M302">
        <f t="shared" si="33"/>
        <v>8170.0926036921601</v>
      </c>
      <c r="N302">
        <v>301</v>
      </c>
      <c r="Q302" s="9">
        <f t="shared" si="31"/>
        <v>3958.447648206391</v>
      </c>
      <c r="R302">
        <f t="shared" si="32"/>
        <v>48318.427098650442</v>
      </c>
      <c r="AC302">
        <f t="shared" si="34"/>
        <v>0.98275026127873999</v>
      </c>
      <c r="AH302">
        <f t="shared" ca="1" si="35"/>
        <v>9.3573051073282065E-2</v>
      </c>
      <c r="AI302">
        <f t="shared" ca="1" si="36"/>
        <v>0</v>
      </c>
    </row>
    <row r="303" spans="1:35" x14ac:dyDescent="0.25">
      <c r="A303" t="s">
        <v>11</v>
      </c>
      <c r="B303" t="s">
        <v>313</v>
      </c>
      <c r="C303">
        <v>5942481</v>
      </c>
      <c r="D303">
        <v>379812</v>
      </c>
      <c r="E303">
        <v>107975</v>
      </c>
      <c r="F303">
        <v>3351</v>
      </c>
      <c r="G303">
        <v>854</v>
      </c>
      <c r="H303">
        <v>196</v>
      </c>
      <c r="I303">
        <v>66736000</v>
      </c>
      <c r="J303">
        <v>81566270</v>
      </c>
      <c r="K303">
        <v>437507</v>
      </c>
      <c r="L303">
        <f t="shared" si="37"/>
        <v>5454694</v>
      </c>
      <c r="M303">
        <f t="shared" si="33"/>
        <v>8173.5405178614237</v>
      </c>
      <c r="N303">
        <v>302</v>
      </c>
      <c r="Q303" s="9">
        <f t="shared" si="31"/>
        <v>3890.1654605330446</v>
      </c>
      <c r="R303">
        <f t="shared" si="32"/>
        <v>48103.963025737619</v>
      </c>
      <c r="AC303">
        <f t="shared" si="34"/>
        <v>0.98250978546390533</v>
      </c>
      <c r="AH303">
        <f t="shared" ca="1" si="35"/>
        <v>0.92015472534622089</v>
      </c>
      <c r="AI303">
        <f t="shared" ca="1" si="36"/>
        <v>3</v>
      </c>
    </row>
    <row r="304" spans="1:35" x14ac:dyDescent="0.25">
      <c r="A304" t="s">
        <v>11</v>
      </c>
      <c r="B304" t="s">
        <v>314</v>
      </c>
      <c r="C304">
        <v>5959704</v>
      </c>
      <c r="D304">
        <v>381251</v>
      </c>
      <c r="E304">
        <v>108203</v>
      </c>
      <c r="F304">
        <v>17223</v>
      </c>
      <c r="G304">
        <v>1439</v>
      </c>
      <c r="H304">
        <v>228</v>
      </c>
      <c r="I304">
        <v>66736000</v>
      </c>
      <c r="J304">
        <v>81954238</v>
      </c>
      <c r="K304">
        <v>387968</v>
      </c>
      <c r="L304">
        <f t="shared" si="37"/>
        <v>5470250</v>
      </c>
      <c r="M304">
        <f t="shared" si="33"/>
        <v>8196.8502757132574</v>
      </c>
      <c r="N304">
        <v>303</v>
      </c>
      <c r="Q304" s="9">
        <f t="shared" si="31"/>
        <v>3822.1256320474163</v>
      </c>
      <c r="R304">
        <f t="shared" si="32"/>
        <v>47894.133892756603</v>
      </c>
      <c r="AC304">
        <f t="shared" si="34"/>
        <v>1.0501816839439171</v>
      </c>
      <c r="AH304">
        <f t="shared" ca="1" si="35"/>
        <v>0.41861700299722449</v>
      </c>
      <c r="AI304">
        <f t="shared" ca="1" si="36"/>
        <v>0</v>
      </c>
    </row>
    <row r="305" spans="1:35" x14ac:dyDescent="0.25">
      <c r="A305" t="s">
        <v>11</v>
      </c>
      <c r="B305" t="s">
        <v>315</v>
      </c>
      <c r="C305">
        <v>5978761</v>
      </c>
      <c r="D305">
        <v>382501</v>
      </c>
      <c r="E305">
        <v>108344</v>
      </c>
      <c r="F305">
        <v>19057</v>
      </c>
      <c r="G305">
        <v>1250</v>
      </c>
      <c r="H305">
        <v>141</v>
      </c>
      <c r="I305">
        <v>66736000</v>
      </c>
      <c r="J305">
        <v>82384442</v>
      </c>
      <c r="K305">
        <v>430204</v>
      </c>
      <c r="L305">
        <f t="shared" si="37"/>
        <v>5487916</v>
      </c>
      <c r="M305">
        <f t="shared" si="33"/>
        <v>8223.3217453847992</v>
      </c>
      <c r="N305">
        <v>304</v>
      </c>
      <c r="O305" t="s">
        <v>454</v>
      </c>
      <c r="P305" t="s">
        <v>404</v>
      </c>
      <c r="Q305" s="9">
        <f>Q304*(1+R304*$P$7/100000-1/14)</f>
        <v>4013.9263325087641</v>
      </c>
      <c r="R305">
        <f>R304*(1-Q304*$P$7/100000)</f>
        <v>47429.324218577582</v>
      </c>
      <c r="AC305">
        <f t="shared" si="34"/>
        <v>1.0490014637669933</v>
      </c>
      <c r="AH305">
        <f t="shared" ca="1" si="35"/>
        <v>0.89729151495387571</v>
      </c>
      <c r="AI305">
        <f t="shared" ca="1" si="36"/>
        <v>3</v>
      </c>
    </row>
    <row r="306" spans="1:35" x14ac:dyDescent="0.25">
      <c r="A306" t="s">
        <v>11</v>
      </c>
      <c r="B306" t="s">
        <v>316</v>
      </c>
      <c r="C306">
        <v>5629921</v>
      </c>
      <c r="D306">
        <v>382501</v>
      </c>
      <c r="E306">
        <v>108477</v>
      </c>
      <c r="F306">
        <v>-348840</v>
      </c>
      <c r="G306">
        <v>0</v>
      </c>
      <c r="H306">
        <v>133</v>
      </c>
      <c r="I306">
        <v>66736000</v>
      </c>
      <c r="J306">
        <v>82838664</v>
      </c>
      <c r="K306">
        <v>454222</v>
      </c>
      <c r="L306">
        <f t="shared" si="37"/>
        <v>5138943</v>
      </c>
      <c r="M306">
        <f t="shared" si="33"/>
        <v>7700.4060776792139</v>
      </c>
      <c r="N306">
        <v>305</v>
      </c>
      <c r="Q306" s="9">
        <f t="shared" ref="Q306:Q369" si="38">Q305*(1+R305*$P$7/100000-1/14)</f>
        <v>4210.6145982545722</v>
      </c>
      <c r="R306">
        <f t="shared" ref="R306:R369" si="39">R305*(1-Q305*$P$7/100000)</f>
        <v>46945.926929081143</v>
      </c>
      <c r="AC306">
        <f t="shared" si="34"/>
        <v>1.0477740468989138</v>
      </c>
      <c r="AH306">
        <f t="shared" ca="1" si="35"/>
        <v>0.40896987864850853</v>
      </c>
      <c r="AI306">
        <f t="shared" ca="1" si="36"/>
        <v>0</v>
      </c>
    </row>
    <row r="307" spans="1:35" x14ac:dyDescent="0.25">
      <c r="A307" t="s">
        <v>11</v>
      </c>
      <c r="B307" t="s">
        <v>317</v>
      </c>
      <c r="C307">
        <v>5642724</v>
      </c>
      <c r="D307">
        <v>382517</v>
      </c>
      <c r="E307">
        <v>108600</v>
      </c>
      <c r="F307">
        <v>12803</v>
      </c>
      <c r="G307">
        <v>16</v>
      </c>
      <c r="H307">
        <v>123</v>
      </c>
      <c r="I307">
        <v>66736000</v>
      </c>
      <c r="J307">
        <v>83083621</v>
      </c>
      <c r="K307">
        <v>244957</v>
      </c>
      <c r="L307">
        <f t="shared" si="37"/>
        <v>5151607</v>
      </c>
      <c r="M307">
        <f t="shared" si="33"/>
        <v>7719.3823423639415</v>
      </c>
      <c r="N307">
        <v>306</v>
      </c>
      <c r="Q307" s="9">
        <f t="shared" si="38"/>
        <v>4411.7726975448377</v>
      </c>
      <c r="R307">
        <f t="shared" si="39"/>
        <v>46444.010644201269</v>
      </c>
      <c r="AC307">
        <f t="shared" si="34"/>
        <v>1.0464996075757906</v>
      </c>
      <c r="AH307">
        <f t="shared" ca="1" si="35"/>
        <v>0.21667307668790348</v>
      </c>
      <c r="AI307">
        <f t="shared" ca="1" si="36"/>
        <v>0</v>
      </c>
    </row>
    <row r="308" spans="1:35" x14ac:dyDescent="0.25">
      <c r="A308" t="s">
        <v>11</v>
      </c>
      <c r="B308" t="s">
        <v>318</v>
      </c>
      <c r="C308">
        <v>5655335</v>
      </c>
      <c r="D308">
        <v>382517</v>
      </c>
      <c r="E308">
        <v>108689</v>
      </c>
      <c r="F308">
        <v>12611</v>
      </c>
      <c r="G308">
        <v>0</v>
      </c>
      <c r="H308">
        <v>89</v>
      </c>
      <c r="I308">
        <v>66736000</v>
      </c>
      <c r="J308">
        <v>83136204</v>
      </c>
      <c r="K308">
        <v>52583</v>
      </c>
      <c r="L308">
        <f t="shared" si="37"/>
        <v>5164129</v>
      </c>
      <c r="M308">
        <f t="shared" si="33"/>
        <v>7738.1458283385282</v>
      </c>
      <c r="N308">
        <v>307</v>
      </c>
      <c r="Q308" s="9">
        <f t="shared" si="38"/>
        <v>4616.9183966942601</v>
      </c>
      <c r="R308">
        <f t="shared" si="39"/>
        <v>45923.738323798643</v>
      </c>
      <c r="AC308">
        <f t="shared" si="34"/>
        <v>1.045178559576696</v>
      </c>
      <c r="AH308">
        <f t="shared" ca="1" si="35"/>
        <v>0.97400072013498584</v>
      </c>
      <c r="AI308">
        <f t="shared" ca="1" si="36"/>
        <v>5</v>
      </c>
    </row>
    <row r="309" spans="1:35" x14ac:dyDescent="0.25">
      <c r="A309" t="s">
        <v>11</v>
      </c>
      <c r="B309" t="s">
        <v>319</v>
      </c>
      <c r="C309">
        <v>5665101</v>
      </c>
      <c r="D309">
        <v>382519</v>
      </c>
      <c r="E309">
        <v>108760</v>
      </c>
      <c r="F309">
        <v>9766</v>
      </c>
      <c r="G309">
        <v>2</v>
      </c>
      <c r="H309">
        <v>71</v>
      </c>
      <c r="I309">
        <v>66736000</v>
      </c>
      <c r="J309">
        <v>83233138</v>
      </c>
      <c r="K309">
        <v>96934</v>
      </c>
      <c r="L309">
        <f t="shared" si="37"/>
        <v>5173822</v>
      </c>
      <c r="M309">
        <f t="shared" si="33"/>
        <v>7752.6702229681132</v>
      </c>
      <c r="N309">
        <v>308</v>
      </c>
      <c r="Q309" s="9">
        <f t="shared" si="38"/>
        <v>4825.5041195400554</v>
      </c>
      <c r="R309">
        <f t="shared" si="39"/>
        <v>45385.372715474688</v>
      </c>
      <c r="AC309">
        <f t="shared" si="34"/>
        <v>1.0438115700564627</v>
      </c>
      <c r="AH309">
        <f t="shared" ca="1" si="35"/>
        <v>0.80680180067600749</v>
      </c>
      <c r="AI309">
        <f t="shared" ca="1" si="36"/>
        <v>2</v>
      </c>
    </row>
    <row r="310" spans="1:35" x14ac:dyDescent="0.25">
      <c r="A310" t="s">
        <v>11</v>
      </c>
      <c r="B310" t="s">
        <v>320</v>
      </c>
      <c r="C310">
        <v>5667331</v>
      </c>
      <c r="D310">
        <v>385961</v>
      </c>
      <c r="E310">
        <v>108822</v>
      </c>
      <c r="F310">
        <v>2230</v>
      </c>
      <c r="G310">
        <v>3442</v>
      </c>
      <c r="H310">
        <v>62</v>
      </c>
      <c r="I310">
        <v>66736000</v>
      </c>
      <c r="J310">
        <v>83718572</v>
      </c>
      <c r="K310">
        <v>485434</v>
      </c>
      <c r="L310">
        <f t="shared" si="37"/>
        <v>5172548</v>
      </c>
      <c r="M310">
        <f t="shared" si="33"/>
        <v>7750.7612083433232</v>
      </c>
      <c r="N310">
        <v>309</v>
      </c>
      <c r="Q310" s="9">
        <f t="shared" si="38"/>
        <v>5036.9170313310342</v>
      </c>
      <c r="R310">
        <f t="shared" si="39"/>
        <v>44829.280938002274</v>
      </c>
      <c r="AC310">
        <f t="shared" si="34"/>
        <v>1.0423995711836909</v>
      </c>
      <c r="AH310">
        <f t="shared" ca="1" si="35"/>
        <v>1.0616042618847299E-2</v>
      </c>
      <c r="AI310">
        <f t="shared" ca="1" si="36"/>
        <v>0</v>
      </c>
    </row>
    <row r="311" spans="1:35" x14ac:dyDescent="0.25">
      <c r="A311" t="s">
        <v>11</v>
      </c>
      <c r="B311" t="s">
        <v>321</v>
      </c>
      <c r="C311">
        <v>5670486</v>
      </c>
      <c r="D311">
        <v>386798</v>
      </c>
      <c r="E311">
        <v>109043</v>
      </c>
      <c r="F311">
        <v>3155</v>
      </c>
      <c r="G311">
        <v>837</v>
      </c>
      <c r="H311">
        <v>221</v>
      </c>
      <c r="I311">
        <v>66736000</v>
      </c>
      <c r="J311">
        <v>84075790</v>
      </c>
      <c r="K311">
        <v>357218</v>
      </c>
      <c r="L311">
        <f t="shared" si="37"/>
        <v>5174645</v>
      </c>
      <c r="M311">
        <f t="shared" si="33"/>
        <v>7753.903440421961</v>
      </c>
      <c r="N311">
        <v>310</v>
      </c>
      <c r="Q311" s="9">
        <f t="shared" si="38"/>
        <v>5250.4801535472989</v>
      </c>
      <c r="R311">
        <f t="shared" si="39"/>
        <v>44255.938027833792</v>
      </c>
      <c r="AC311">
        <f t="shared" si="34"/>
        <v>1.0409437691458521</v>
      </c>
      <c r="AH311">
        <f t="shared" ca="1" si="35"/>
        <v>0.5328043668963125</v>
      </c>
      <c r="AI311">
        <f t="shared" ca="1" si="36"/>
        <v>1</v>
      </c>
    </row>
    <row r="312" spans="1:35" x14ac:dyDescent="0.25">
      <c r="A312" t="s">
        <v>11</v>
      </c>
      <c r="B312" t="s">
        <v>322</v>
      </c>
      <c r="C312">
        <v>5683143</v>
      </c>
      <c r="D312">
        <v>388128</v>
      </c>
      <c r="E312">
        <v>109188</v>
      </c>
      <c r="F312">
        <v>12657</v>
      </c>
      <c r="G312">
        <v>1330</v>
      </c>
      <c r="H312">
        <v>145</v>
      </c>
      <c r="I312">
        <v>66736000</v>
      </c>
      <c r="J312">
        <v>84483883</v>
      </c>
      <c r="K312">
        <v>408093</v>
      </c>
      <c r="L312">
        <f t="shared" si="37"/>
        <v>5185827</v>
      </c>
      <c r="M312">
        <f t="shared" si="33"/>
        <v>7770.65901462479</v>
      </c>
      <c r="N312">
        <v>311</v>
      </c>
      <c r="Q312" s="9">
        <f t="shared" si="38"/>
        <v>5465.4546008590178</v>
      </c>
      <c r="R312">
        <f t="shared" si="39"/>
        <v>43665.929283840123</v>
      </c>
      <c r="AC312">
        <f t="shared" si="34"/>
        <v>1.0394456501029286</v>
      </c>
      <c r="AH312">
        <f t="shared" ca="1" si="35"/>
        <v>0.42665559243552653</v>
      </c>
      <c r="AI312">
        <f t="shared" ca="1" si="36"/>
        <v>0</v>
      </c>
    </row>
    <row r="313" spans="1:35" x14ac:dyDescent="0.25">
      <c r="A313" t="s">
        <v>11</v>
      </c>
      <c r="B313" t="s">
        <v>323</v>
      </c>
      <c r="C313">
        <v>5697076</v>
      </c>
      <c r="D313">
        <v>389105</v>
      </c>
      <c r="E313">
        <v>109330</v>
      </c>
      <c r="F313">
        <v>13933</v>
      </c>
      <c r="G313">
        <v>977</v>
      </c>
      <c r="H313">
        <v>142</v>
      </c>
      <c r="I313">
        <v>66736000</v>
      </c>
      <c r="J313">
        <v>84930730</v>
      </c>
      <c r="K313">
        <v>446847</v>
      </c>
      <c r="L313">
        <f t="shared" si="37"/>
        <v>5198641</v>
      </c>
      <c r="M313">
        <f t="shared" si="33"/>
        <v>7789.8600455526257</v>
      </c>
      <c r="N313">
        <v>312</v>
      </c>
      <c r="Q313" s="9">
        <f t="shared" si="38"/>
        <v>5681.0430106979438</v>
      </c>
      <c r="R313">
        <f t="shared" si="39"/>
        <v>43059.951259654124</v>
      </c>
      <c r="AC313">
        <f t="shared" si="34"/>
        <v>1.0379069827071179</v>
      </c>
      <c r="AH313">
        <f t="shared" ca="1" si="35"/>
        <v>0.88710591299261454</v>
      </c>
      <c r="AI313">
        <f t="shared" ca="1" si="36"/>
        <v>3</v>
      </c>
    </row>
    <row r="314" spans="1:35" x14ac:dyDescent="0.25">
      <c r="A314" t="s">
        <v>11</v>
      </c>
      <c r="B314" t="s">
        <v>324</v>
      </c>
      <c r="C314">
        <v>5708350</v>
      </c>
      <c r="D314">
        <v>390196</v>
      </c>
      <c r="E314">
        <v>109455</v>
      </c>
      <c r="F314">
        <v>11274</v>
      </c>
      <c r="G314">
        <v>1091</v>
      </c>
      <c r="H314">
        <v>125</v>
      </c>
      <c r="I314">
        <v>66736000</v>
      </c>
      <c r="J314">
        <v>85160126</v>
      </c>
      <c r="K314">
        <v>229396</v>
      </c>
      <c r="L314">
        <f t="shared" si="37"/>
        <v>5208699</v>
      </c>
      <c r="M314">
        <f t="shared" si="33"/>
        <v>7804.9313713737711</v>
      </c>
      <c r="N314">
        <v>313</v>
      </c>
      <c r="Q314" s="9">
        <f t="shared" si="38"/>
        <v>5896.394209862864</v>
      </c>
      <c r="R314">
        <f t="shared" si="39"/>
        <v>42438.811274010775</v>
      </c>
      <c r="AC314">
        <f t="shared" si="34"/>
        <v>1.0363298168595154</v>
      </c>
      <c r="AH314">
        <f t="shared" ca="1" si="35"/>
        <v>0.32605293250782297</v>
      </c>
      <c r="AI314">
        <f t="shared" ca="1" si="36"/>
        <v>0</v>
      </c>
    </row>
    <row r="315" spans="1:35" x14ac:dyDescent="0.25">
      <c r="A315" t="s">
        <v>11</v>
      </c>
      <c r="B315" t="s">
        <v>325</v>
      </c>
      <c r="C315">
        <v>5719877</v>
      </c>
      <c r="D315">
        <v>390878</v>
      </c>
      <c r="E315">
        <v>109523</v>
      </c>
      <c r="F315">
        <v>11527</v>
      </c>
      <c r="G315">
        <v>682</v>
      </c>
      <c r="H315">
        <v>68</v>
      </c>
      <c r="I315">
        <v>66736000</v>
      </c>
      <c r="J315">
        <v>85211167</v>
      </c>
      <c r="K315">
        <v>51041</v>
      </c>
      <c r="L315">
        <f t="shared" si="37"/>
        <v>5219476</v>
      </c>
      <c r="M315">
        <f t="shared" si="33"/>
        <v>7821.0800767202109</v>
      </c>
      <c r="N315">
        <v>314</v>
      </c>
      <c r="Q315" s="9">
        <f t="shared" si="38"/>
        <v>6110.6091316386892</v>
      </c>
      <c r="R315">
        <f t="shared" si="39"/>
        <v>41803.425337244749</v>
      </c>
      <c r="AC315">
        <f t="shared" si="34"/>
        <v>1.0347164784451865</v>
      </c>
      <c r="AH315">
        <f t="shared" ca="1" si="35"/>
        <v>0.12672255809526722</v>
      </c>
      <c r="AI315">
        <f t="shared" ca="1" si="36"/>
        <v>0</v>
      </c>
    </row>
    <row r="316" spans="1:35" x14ac:dyDescent="0.25">
      <c r="A316" t="s">
        <v>11</v>
      </c>
      <c r="B316" t="s">
        <v>326</v>
      </c>
      <c r="C316">
        <v>5728539</v>
      </c>
      <c r="D316">
        <v>391103</v>
      </c>
      <c r="E316">
        <v>109567</v>
      </c>
      <c r="F316">
        <v>8662</v>
      </c>
      <c r="G316">
        <v>225</v>
      </c>
      <c r="H316">
        <v>44</v>
      </c>
      <c r="I316">
        <v>66736000</v>
      </c>
      <c r="J316">
        <v>85611334</v>
      </c>
      <c r="K316">
        <v>400167</v>
      </c>
      <c r="L316">
        <f t="shared" si="37"/>
        <v>5227869</v>
      </c>
      <c r="M316">
        <f t="shared" si="33"/>
        <v>7833.6564972428678</v>
      </c>
      <c r="N316">
        <v>315</v>
      </c>
      <c r="Q316" s="9">
        <f t="shared" si="38"/>
        <v>6322.7479618441839</v>
      </c>
      <c r="R316">
        <f t="shared" si="39"/>
        <v>41154.814426207922</v>
      </c>
      <c r="AC316">
        <f t="shared" si="34"/>
        <v>1.0330695598746327</v>
      </c>
      <c r="AH316">
        <f t="shared" ca="1" si="35"/>
        <v>0.92551199961391095</v>
      </c>
      <c r="AI316">
        <f t="shared" ca="1" si="36"/>
        <v>3</v>
      </c>
    </row>
    <row r="317" spans="1:35" x14ac:dyDescent="0.25">
      <c r="A317" t="s">
        <v>11</v>
      </c>
      <c r="B317" t="s">
        <v>327</v>
      </c>
      <c r="C317">
        <v>5728909</v>
      </c>
      <c r="D317">
        <v>391670</v>
      </c>
      <c r="E317">
        <v>109693</v>
      </c>
      <c r="F317">
        <v>370</v>
      </c>
      <c r="G317">
        <v>567</v>
      </c>
      <c r="H317">
        <v>126</v>
      </c>
      <c r="I317">
        <v>66736000</v>
      </c>
      <c r="J317">
        <v>85959913</v>
      </c>
      <c r="K317">
        <v>348579</v>
      </c>
      <c r="L317">
        <f t="shared" si="37"/>
        <v>5227546</v>
      </c>
      <c r="M317">
        <f t="shared" si="33"/>
        <v>7833.1725005993767</v>
      </c>
      <c r="N317">
        <v>316</v>
      </c>
      <c r="Q317" s="9">
        <f t="shared" si="38"/>
        <v>6531.8384541406022</v>
      </c>
      <c r="R317">
        <f t="shared" si="39"/>
        <v>40494.099079494066</v>
      </c>
      <c r="AC317">
        <f t="shared" si="34"/>
        <v>1.031391906360273</v>
      </c>
      <c r="AH317">
        <f t="shared" ca="1" si="35"/>
        <v>0.10581150093763936</v>
      </c>
      <c r="AI317">
        <f t="shared" ca="1" si="36"/>
        <v>0</v>
      </c>
    </row>
    <row r="318" spans="1:35" x14ac:dyDescent="0.25">
      <c r="A318" t="s">
        <v>11</v>
      </c>
      <c r="B318" t="s">
        <v>328</v>
      </c>
      <c r="C318">
        <v>5738762</v>
      </c>
      <c r="D318">
        <v>392593</v>
      </c>
      <c r="E318">
        <v>109827</v>
      </c>
      <c r="F318">
        <v>9853</v>
      </c>
      <c r="G318">
        <v>923</v>
      </c>
      <c r="H318">
        <v>134</v>
      </c>
      <c r="I318">
        <v>66736000</v>
      </c>
      <c r="J318">
        <v>86274395</v>
      </c>
      <c r="K318">
        <v>314482</v>
      </c>
      <c r="L318">
        <f t="shared" si="37"/>
        <v>5236342</v>
      </c>
      <c r="M318">
        <f t="shared" si="33"/>
        <v>7846.3527930951814</v>
      </c>
      <c r="N318">
        <v>317</v>
      </c>
      <c r="Q318" s="9">
        <f t="shared" si="38"/>
        <v>6736.8853152534139</v>
      </c>
      <c r="R318">
        <f t="shared" si="39"/>
        <v>39822.492328799781</v>
      </c>
      <c r="AC318">
        <f t="shared" si="34"/>
        <v>1.0296865979681282</v>
      </c>
      <c r="AH318">
        <f t="shared" ca="1" si="35"/>
        <v>0.1735133809612468</v>
      </c>
      <c r="AI318">
        <f t="shared" ca="1" si="36"/>
        <v>0</v>
      </c>
    </row>
    <row r="319" spans="1:35" x14ac:dyDescent="0.25">
      <c r="A319" t="s">
        <v>11</v>
      </c>
      <c r="B319" t="s">
        <v>329</v>
      </c>
      <c r="C319">
        <v>5740116</v>
      </c>
      <c r="D319">
        <v>392596</v>
      </c>
      <c r="E319">
        <v>109923</v>
      </c>
      <c r="F319">
        <v>1354</v>
      </c>
      <c r="G319">
        <v>3</v>
      </c>
      <c r="H319">
        <v>96</v>
      </c>
      <c r="I319">
        <v>66736000</v>
      </c>
      <c r="J319">
        <v>86641546</v>
      </c>
      <c r="K319">
        <v>367151</v>
      </c>
      <c r="L319">
        <f t="shared" si="37"/>
        <v>5237597</v>
      </c>
      <c r="M319">
        <f t="shared" si="33"/>
        <v>7848.2333373291776</v>
      </c>
      <c r="N319">
        <v>318</v>
      </c>
      <c r="Q319" s="9">
        <f t="shared" si="38"/>
        <v>6936.8805211647286</v>
      </c>
      <c r="R319">
        <f t="shared" si="39"/>
        <v>39141.291028941792</v>
      </c>
      <c r="AC319">
        <f t="shared" si="34"/>
        <v>1.027956927603459</v>
      </c>
      <c r="AH319">
        <f t="shared" ca="1" si="35"/>
        <v>0.9896007338165218</v>
      </c>
      <c r="AI319">
        <f t="shared" ca="1" si="36"/>
        <v>6</v>
      </c>
    </row>
    <row r="320" spans="1:35" x14ac:dyDescent="0.25">
      <c r="A320" t="s">
        <v>11</v>
      </c>
      <c r="B320" t="s">
        <v>330</v>
      </c>
      <c r="C320">
        <v>5755675</v>
      </c>
      <c r="D320">
        <v>394132</v>
      </c>
      <c r="E320">
        <v>109993</v>
      </c>
      <c r="F320">
        <v>15559</v>
      </c>
      <c r="G320">
        <v>1536</v>
      </c>
      <c r="H320">
        <v>70</v>
      </c>
      <c r="I320">
        <v>66736000</v>
      </c>
      <c r="J320">
        <v>87061287</v>
      </c>
      <c r="K320">
        <v>419741</v>
      </c>
      <c r="L320">
        <f t="shared" si="37"/>
        <v>5251550</v>
      </c>
      <c r="M320">
        <f t="shared" si="33"/>
        <v>7869.141093263006</v>
      </c>
      <c r="N320">
        <v>319</v>
      </c>
      <c r="Q320" s="9">
        <f t="shared" si="38"/>
        <v>7130.8143876887762</v>
      </c>
      <c r="R320">
        <f t="shared" si="39"/>
        <v>38451.865696620262</v>
      </c>
      <c r="AC320">
        <f t="shared" si="34"/>
        <v>1.02620637520989</v>
      </c>
      <c r="AH320">
        <f t="shared" ca="1" si="35"/>
        <v>0.76043261406568774</v>
      </c>
      <c r="AI320">
        <f t="shared" ca="1" si="36"/>
        <v>2</v>
      </c>
    </row>
    <row r="321" spans="1:35" x14ac:dyDescent="0.25">
      <c r="A321" t="s">
        <v>11</v>
      </c>
      <c r="B321" t="s">
        <v>331</v>
      </c>
      <c r="C321">
        <v>5762633</v>
      </c>
      <c r="D321">
        <v>394921</v>
      </c>
      <c r="E321">
        <v>110081</v>
      </c>
      <c r="F321">
        <v>6958</v>
      </c>
      <c r="G321">
        <v>789</v>
      </c>
      <c r="H321">
        <v>88</v>
      </c>
      <c r="I321">
        <v>66736000</v>
      </c>
      <c r="J321">
        <v>87273907</v>
      </c>
      <c r="K321">
        <v>212620</v>
      </c>
      <c r="L321">
        <f t="shared" si="37"/>
        <v>5257631</v>
      </c>
      <c r="M321">
        <f t="shared" si="33"/>
        <v>7878.2531167585712</v>
      </c>
      <c r="N321">
        <v>320</v>
      </c>
      <c r="Q321" s="9">
        <f t="shared" si="38"/>
        <v>7317.6871850846301</v>
      </c>
      <c r="R321">
        <f t="shared" si="39"/>
        <v>37755.649014389499</v>
      </c>
      <c r="AC321">
        <f t="shared" si="34"/>
        <v>1.0244385785792993</v>
      </c>
      <c r="AH321">
        <f t="shared" ca="1" si="35"/>
        <v>0.24275189002669273</v>
      </c>
      <c r="AI321">
        <f t="shared" ca="1" si="36"/>
        <v>0</v>
      </c>
    </row>
    <row r="322" spans="1:35" x14ac:dyDescent="0.25">
      <c r="A322" t="s">
        <v>11</v>
      </c>
      <c r="B322" t="s">
        <v>332</v>
      </c>
      <c r="C322">
        <v>5769287</v>
      </c>
      <c r="D322">
        <v>395384</v>
      </c>
      <c r="E322">
        <v>110138</v>
      </c>
      <c r="F322">
        <v>6654</v>
      </c>
      <c r="G322">
        <v>463</v>
      </c>
      <c r="H322">
        <v>57</v>
      </c>
      <c r="I322">
        <v>66736000</v>
      </c>
      <c r="J322">
        <v>87319953</v>
      </c>
      <c r="K322">
        <v>46046</v>
      </c>
      <c r="L322">
        <f t="shared" si="37"/>
        <v>5263765</v>
      </c>
      <c r="M322">
        <f t="shared" si="33"/>
        <v>7887.4445576600338</v>
      </c>
      <c r="N322">
        <v>321</v>
      </c>
      <c r="Q322" s="9">
        <f t="shared" si="38"/>
        <v>7496.5210583760527</v>
      </c>
      <c r="R322">
        <f t="shared" si="39"/>
        <v>37054.123199306312</v>
      </c>
      <c r="AC322">
        <f t="shared" si="34"/>
        <v>1.0226573012789584</v>
      </c>
      <c r="AH322">
        <f t="shared" ca="1" si="35"/>
        <v>0.41410220665667319</v>
      </c>
      <c r="AI322">
        <f t="shared" ca="1" si="36"/>
        <v>0</v>
      </c>
    </row>
    <row r="323" spans="1:35" x14ac:dyDescent="0.25">
      <c r="A323" t="s">
        <v>11</v>
      </c>
      <c r="B323" t="s">
        <v>333</v>
      </c>
      <c r="C323">
        <v>5774467</v>
      </c>
      <c r="D323">
        <v>395519</v>
      </c>
      <c r="E323">
        <v>110170</v>
      </c>
      <c r="F323">
        <v>5180</v>
      </c>
      <c r="G323">
        <v>135</v>
      </c>
      <c r="H323">
        <v>32</v>
      </c>
      <c r="I323">
        <v>66736000</v>
      </c>
      <c r="J323">
        <v>87695349</v>
      </c>
      <c r="K323">
        <v>375396</v>
      </c>
      <c r="L323">
        <f t="shared" si="37"/>
        <v>5268778</v>
      </c>
      <c r="M323">
        <f t="shared" ref="M323:M382" si="40">L323*$P$3/I323</f>
        <v>7894.9562455046753</v>
      </c>
      <c r="N323">
        <v>322</v>
      </c>
      <c r="Q323" s="9">
        <f t="shared" si="38"/>
        <v>7666.3719945397352</v>
      </c>
      <c r="R323">
        <f t="shared" si="39"/>
        <v>36348.806473258628</v>
      </c>
      <c r="AC323">
        <f t="shared" ref="AC323:AC382" si="41">Q324/Q323</f>
        <v>1.0208663982977038</v>
      </c>
      <c r="AH323">
        <f t="shared" ref="AH323:AH382" ca="1" si="42">RAND()</f>
        <v>0.5850425758950224</v>
      </c>
      <c r="AI323">
        <f t="shared" ref="AI323:AI382" ca="1" si="43">INT(LN(1-AH323)/LN(1-$AD$6))</f>
        <v>1</v>
      </c>
    </row>
    <row r="324" spans="1:35" x14ac:dyDescent="0.25">
      <c r="A324" t="s">
        <v>11</v>
      </c>
      <c r="B324" t="s">
        <v>334</v>
      </c>
      <c r="C324">
        <v>5775641</v>
      </c>
      <c r="D324">
        <v>396019</v>
      </c>
      <c r="E324">
        <v>110234</v>
      </c>
      <c r="F324">
        <v>1174</v>
      </c>
      <c r="G324">
        <v>500</v>
      </c>
      <c r="H324">
        <v>64</v>
      </c>
      <c r="I324">
        <v>66736000</v>
      </c>
      <c r="J324">
        <v>88023405</v>
      </c>
      <c r="K324">
        <v>328056</v>
      </c>
      <c r="L324">
        <f t="shared" ref="L324:L382" si="44">C324-D324-E324</f>
        <v>5269388</v>
      </c>
      <c r="M324">
        <f t="shared" si="40"/>
        <v>7895.8702948933105</v>
      </c>
      <c r="N324">
        <v>323</v>
      </c>
      <c r="Q324" s="9">
        <f t="shared" si="38"/>
        <v>7826.341566076163</v>
      </c>
      <c r="R324">
        <f t="shared" si="39"/>
        <v>35641.238902112222</v>
      </c>
      <c r="AC324">
        <f t="shared" si="41"/>
        <v>1.0190697800894473</v>
      </c>
      <c r="AH324">
        <f t="shared" ca="1" si="42"/>
        <v>0.18914367523706388</v>
      </c>
      <c r="AI324">
        <f t="shared" ca="1" si="43"/>
        <v>0</v>
      </c>
    </row>
    <row r="325" spans="1:35" x14ac:dyDescent="0.25">
      <c r="A325" t="s">
        <v>11</v>
      </c>
      <c r="B325" t="s">
        <v>335</v>
      </c>
      <c r="C325">
        <v>5781662</v>
      </c>
      <c r="D325">
        <v>396687</v>
      </c>
      <c r="E325">
        <v>110309</v>
      </c>
      <c r="F325">
        <v>6021</v>
      </c>
      <c r="G325">
        <v>668</v>
      </c>
      <c r="H325">
        <v>75</v>
      </c>
      <c r="I325">
        <v>66736000</v>
      </c>
      <c r="J325">
        <v>88304050</v>
      </c>
      <c r="K325">
        <v>280645</v>
      </c>
      <c r="L325">
        <f t="shared" si="44"/>
        <v>5274666</v>
      </c>
      <c r="M325">
        <f t="shared" si="40"/>
        <v>7903.7790697674418</v>
      </c>
      <c r="N325">
        <v>324</v>
      </c>
      <c r="Q325" s="9">
        <f t="shared" si="38"/>
        <v>7975.5881786461359</v>
      </c>
      <c r="R325">
        <f t="shared" si="39"/>
        <v>34932.967891965382</v>
      </c>
      <c r="AC325">
        <f t="shared" si="41"/>
        <v>1.017271375746031</v>
      </c>
      <c r="AH325">
        <f t="shared" ca="1" si="42"/>
        <v>0.69476946073639889</v>
      </c>
      <c r="AI325">
        <f t="shared" ca="1" si="43"/>
        <v>1</v>
      </c>
    </row>
    <row r="326" spans="1:35" x14ac:dyDescent="0.25">
      <c r="A326" t="s">
        <v>11</v>
      </c>
      <c r="B326" t="s">
        <v>336</v>
      </c>
      <c r="C326">
        <v>5787231</v>
      </c>
      <c r="D326">
        <v>397460</v>
      </c>
      <c r="E326">
        <v>110374</v>
      </c>
      <c r="F326">
        <v>5569</v>
      </c>
      <c r="G326">
        <v>773</v>
      </c>
      <c r="H326">
        <v>65</v>
      </c>
      <c r="I326">
        <v>66736000</v>
      </c>
      <c r="J326">
        <v>88646086</v>
      </c>
      <c r="K326">
        <v>342036</v>
      </c>
      <c r="L326">
        <f t="shared" si="44"/>
        <v>5279397</v>
      </c>
      <c r="M326">
        <f t="shared" si="40"/>
        <v>7910.8681970750422</v>
      </c>
      <c r="N326">
        <v>325</v>
      </c>
      <c r="Q326" s="9">
        <f t="shared" si="38"/>
        <v>8113.337558875136</v>
      </c>
      <c r="R326">
        <f t="shared" si="39"/>
        <v>34225.533641833084</v>
      </c>
      <c r="AC326">
        <f t="shared" si="41"/>
        <v>1.0154750960594525</v>
      </c>
      <c r="AH326">
        <f t="shared" ca="1" si="42"/>
        <v>0.82743914165802501</v>
      </c>
      <c r="AI326">
        <f t="shared" ca="1" si="43"/>
        <v>2</v>
      </c>
    </row>
    <row r="327" spans="1:35" x14ac:dyDescent="0.25">
      <c r="A327" t="s">
        <v>11</v>
      </c>
      <c r="B327" t="s">
        <v>337</v>
      </c>
      <c r="C327">
        <v>5791714</v>
      </c>
      <c r="D327">
        <v>398092</v>
      </c>
      <c r="E327">
        <v>110442</v>
      </c>
      <c r="F327">
        <v>4483</v>
      </c>
      <c r="G327">
        <v>632</v>
      </c>
      <c r="H327">
        <v>68</v>
      </c>
      <c r="I327">
        <v>66736000</v>
      </c>
      <c r="J327">
        <v>89027863</v>
      </c>
      <c r="K327">
        <v>381777</v>
      </c>
      <c r="L327">
        <f t="shared" si="44"/>
        <v>5283180</v>
      </c>
      <c r="M327">
        <f t="shared" si="40"/>
        <v>7916.5368017262044</v>
      </c>
      <c r="N327">
        <v>326</v>
      </c>
      <c r="Q327" s="9">
        <f t="shared" si="38"/>
        <v>8238.892236961492</v>
      </c>
      <c r="R327">
        <f t="shared" si="39"/>
        <v>33520.454852398507</v>
      </c>
      <c r="AC327">
        <f t="shared" si="41"/>
        <v>1.0136847972342797</v>
      </c>
      <c r="AH327">
        <f t="shared" ca="1" si="42"/>
        <v>0.10827108517589246</v>
      </c>
      <c r="AI327">
        <f t="shared" ca="1" si="43"/>
        <v>0</v>
      </c>
    </row>
    <row r="328" spans="1:35" x14ac:dyDescent="0.25">
      <c r="A328" t="s">
        <v>11</v>
      </c>
      <c r="B328" t="s">
        <v>338</v>
      </c>
      <c r="C328">
        <v>5795593</v>
      </c>
      <c r="D328">
        <v>398727</v>
      </c>
      <c r="E328">
        <v>110516</v>
      </c>
      <c r="F328">
        <v>3879</v>
      </c>
      <c r="G328">
        <v>635</v>
      </c>
      <c r="H328">
        <v>74</v>
      </c>
      <c r="I328">
        <v>66736000</v>
      </c>
      <c r="J328">
        <v>89226544</v>
      </c>
      <c r="K328">
        <v>198681</v>
      </c>
      <c r="L328">
        <f t="shared" si="44"/>
        <v>5286350</v>
      </c>
      <c r="M328">
        <f t="shared" si="40"/>
        <v>7921.2868616638698</v>
      </c>
      <c r="N328">
        <v>327</v>
      </c>
      <c r="Q328" s="9">
        <f t="shared" si="38"/>
        <v>8351.639806659392</v>
      </c>
      <c r="R328">
        <f t="shared" si="39"/>
        <v>32819.214980060504</v>
      </c>
      <c r="AC328">
        <f t="shared" si="41"/>
        <v>1.0119042459846561</v>
      </c>
      <c r="AH328">
        <f t="shared" ca="1" si="42"/>
        <v>0.76026362797803315</v>
      </c>
      <c r="AI328">
        <f t="shared" ca="1" si="43"/>
        <v>2</v>
      </c>
    </row>
    <row r="329" spans="1:35" x14ac:dyDescent="0.25">
      <c r="A329" t="s">
        <v>11</v>
      </c>
      <c r="B329" t="s">
        <v>339</v>
      </c>
      <c r="C329">
        <v>5799565</v>
      </c>
      <c r="D329">
        <v>399092</v>
      </c>
      <c r="E329">
        <v>110550</v>
      </c>
      <c r="F329">
        <v>3972</v>
      </c>
      <c r="G329">
        <v>365</v>
      </c>
      <c r="H329">
        <v>34</v>
      </c>
      <c r="I329">
        <v>66736000</v>
      </c>
      <c r="J329">
        <v>89273104</v>
      </c>
      <c r="K329">
        <v>46560</v>
      </c>
      <c r="L329">
        <f t="shared" si="44"/>
        <v>5289923</v>
      </c>
      <c r="M329">
        <f t="shared" si="40"/>
        <v>7926.640793574682</v>
      </c>
      <c r="N329">
        <v>328</v>
      </c>
      <c r="Q329" s="9">
        <f t="shared" si="38"/>
        <v>8451.0597812931119</v>
      </c>
      <c r="R329">
        <f t="shared" si="39"/>
        <v>32123.249304951114</v>
      </c>
      <c r="AC329">
        <f t="shared" si="41"/>
        <v>1.0101370866980917</v>
      </c>
      <c r="AH329">
        <f t="shared" ca="1" si="42"/>
        <v>0.576270178710379</v>
      </c>
      <c r="AI329">
        <f t="shared" ca="1" si="43"/>
        <v>1</v>
      </c>
    </row>
    <row r="330" spans="1:35" x14ac:dyDescent="0.25">
      <c r="A330" t="s">
        <v>11</v>
      </c>
      <c r="B330" t="s">
        <v>340</v>
      </c>
      <c r="C330">
        <v>5802538</v>
      </c>
      <c r="D330">
        <v>399194</v>
      </c>
      <c r="E330">
        <v>110566</v>
      </c>
      <c r="F330">
        <v>2973</v>
      </c>
      <c r="G330">
        <v>102</v>
      </c>
      <c r="H330">
        <v>16</v>
      </c>
      <c r="I330">
        <v>66736000</v>
      </c>
      <c r="J330">
        <v>89614497</v>
      </c>
      <c r="K330">
        <v>341393</v>
      </c>
      <c r="L330">
        <f t="shared" si="44"/>
        <v>5292778</v>
      </c>
      <c r="M330">
        <f t="shared" si="40"/>
        <v>7930.9188444018218</v>
      </c>
      <c r="N330">
        <v>329</v>
      </c>
      <c r="Q330" s="9">
        <f t="shared" si="38"/>
        <v>8536.7289069868348</v>
      </c>
      <c r="R330">
        <f t="shared" si="39"/>
        <v>31433.933052022167</v>
      </c>
      <c r="AC330">
        <f t="shared" si="41"/>
        <v>1.0083868112731555</v>
      </c>
      <c r="AH330">
        <f t="shared" ca="1" si="42"/>
        <v>0.61527668088634246</v>
      </c>
      <c r="AI330">
        <f t="shared" ca="1" si="43"/>
        <v>1</v>
      </c>
    </row>
    <row r="331" spans="1:35" x14ac:dyDescent="0.25">
      <c r="A331" t="s">
        <v>11</v>
      </c>
      <c r="B331" t="s">
        <v>341</v>
      </c>
      <c r="C331">
        <v>5803236</v>
      </c>
      <c r="D331">
        <v>399560</v>
      </c>
      <c r="E331">
        <v>110629</v>
      </c>
      <c r="F331">
        <v>698</v>
      </c>
      <c r="G331">
        <v>366</v>
      </c>
      <c r="H331">
        <v>63</v>
      </c>
      <c r="I331">
        <v>66736000</v>
      </c>
      <c r="J331">
        <v>89898353</v>
      </c>
      <c r="K331">
        <v>283856</v>
      </c>
      <c r="L331">
        <f t="shared" si="44"/>
        <v>5293047</v>
      </c>
      <c r="M331">
        <f t="shared" si="40"/>
        <v>7931.3219251977944</v>
      </c>
      <c r="N331">
        <v>330</v>
      </c>
      <c r="Q331" s="9">
        <f t="shared" si="38"/>
        <v>8608.3248412198245</v>
      </c>
      <c r="R331">
        <f t="shared" si="39"/>
        <v>30752.570767290119</v>
      </c>
      <c r="AC331">
        <f t="shared" si="41"/>
        <v>1.0066567321441962</v>
      </c>
      <c r="AH331">
        <f t="shared" ca="1" si="42"/>
        <v>0.58315208856184031</v>
      </c>
      <c r="AI331">
        <f t="shared" ca="1" si="43"/>
        <v>1</v>
      </c>
    </row>
    <row r="332" spans="1:35" x14ac:dyDescent="0.25">
      <c r="A332" t="s">
        <v>11</v>
      </c>
      <c r="B332" t="s">
        <v>342</v>
      </c>
      <c r="C332">
        <v>5806479</v>
      </c>
      <c r="D332">
        <v>400260</v>
      </c>
      <c r="E332">
        <v>110709</v>
      </c>
      <c r="F332">
        <v>3243</v>
      </c>
      <c r="G332">
        <v>700</v>
      </c>
      <c r="H332">
        <v>80</v>
      </c>
      <c r="I332">
        <v>66736000</v>
      </c>
      <c r="J332">
        <v>90149325</v>
      </c>
      <c r="K332">
        <v>250972</v>
      </c>
      <c r="L332">
        <f t="shared" si="44"/>
        <v>5295510</v>
      </c>
      <c r="M332">
        <f t="shared" si="40"/>
        <v>7935.0125869096137</v>
      </c>
      <c r="N332">
        <v>331</v>
      </c>
      <c r="Q332" s="9">
        <f t="shared" si="38"/>
        <v>8665.6281538980547</v>
      </c>
      <c r="R332">
        <f t="shared" si="39"/>
        <v>30080.387108810472</v>
      </c>
      <c r="AC332">
        <f t="shared" si="41"/>
        <v>1.0049499588982707</v>
      </c>
      <c r="AH332">
        <f t="shared" ca="1" si="42"/>
        <v>0.34984851644431969</v>
      </c>
      <c r="AI332">
        <f t="shared" ca="1" si="43"/>
        <v>0</v>
      </c>
    </row>
    <row r="333" spans="1:35" x14ac:dyDescent="0.25">
      <c r="A333" t="s">
        <v>11</v>
      </c>
      <c r="B333" t="s">
        <v>343</v>
      </c>
      <c r="C333">
        <v>5809543</v>
      </c>
      <c r="D333">
        <v>400796</v>
      </c>
      <c r="E333">
        <v>110753</v>
      </c>
      <c r="F333">
        <v>3064</v>
      </c>
      <c r="G333">
        <v>536</v>
      </c>
      <c r="H333">
        <v>44</v>
      </c>
      <c r="I333">
        <v>66736000</v>
      </c>
      <c r="J333">
        <v>90468661</v>
      </c>
      <c r="K333">
        <v>319336</v>
      </c>
      <c r="L333">
        <f t="shared" si="44"/>
        <v>5297994</v>
      </c>
      <c r="M333">
        <f t="shared" si="40"/>
        <v>7938.734715895469</v>
      </c>
      <c r="N333">
        <v>332</v>
      </c>
      <c r="Q333" s="9">
        <f t="shared" si="38"/>
        <v>8708.5226570875475</v>
      </c>
      <c r="R333">
        <f t="shared" si="39"/>
        <v>29418.519166056831</v>
      </c>
      <c r="AC333">
        <f t="shared" si="41"/>
        <v>1.0032693787729183</v>
      </c>
      <c r="AH333">
        <f t="shared" ca="1" si="42"/>
        <v>0.49493039434064523</v>
      </c>
      <c r="AI333">
        <f t="shared" ca="1" si="43"/>
        <v>0</v>
      </c>
    </row>
    <row r="334" spans="1:35" x14ac:dyDescent="0.25">
      <c r="A334" t="s">
        <v>11</v>
      </c>
      <c r="B334" t="s">
        <v>344</v>
      </c>
      <c r="C334">
        <v>5811592</v>
      </c>
      <c r="D334">
        <v>401364</v>
      </c>
      <c r="E334">
        <v>110809</v>
      </c>
      <c r="F334">
        <v>2049</v>
      </c>
      <c r="G334">
        <v>568</v>
      </c>
      <c r="H334">
        <v>56</v>
      </c>
      <c r="I334">
        <v>66736000</v>
      </c>
      <c r="J334">
        <v>90855630</v>
      </c>
      <c r="K334">
        <v>386969</v>
      </c>
      <c r="L334">
        <f t="shared" si="44"/>
        <v>5299419</v>
      </c>
      <c r="M334">
        <f t="shared" si="40"/>
        <v>7940.8699952049865</v>
      </c>
      <c r="N334">
        <v>333</v>
      </c>
      <c r="Q334" s="9">
        <f t="shared" si="38"/>
        <v>8736.9941162061077</v>
      </c>
      <c r="R334">
        <f t="shared" si="39"/>
        <v>28768.010374289159</v>
      </c>
      <c r="AC334">
        <f t="shared" si="41"/>
        <v>1.0016176412038447</v>
      </c>
      <c r="AH334">
        <f t="shared" ca="1" si="42"/>
        <v>0.62556653557264752</v>
      </c>
      <c r="AI334">
        <f t="shared" ca="1" si="43"/>
        <v>1</v>
      </c>
    </row>
    <row r="335" spans="1:35" x14ac:dyDescent="0.25">
      <c r="A335" t="s">
        <v>11</v>
      </c>
      <c r="B335" t="s">
        <v>345</v>
      </c>
      <c r="C335">
        <v>5814779</v>
      </c>
      <c r="D335">
        <v>401836</v>
      </c>
      <c r="E335">
        <v>110877</v>
      </c>
      <c r="F335">
        <v>3187</v>
      </c>
      <c r="G335">
        <v>472</v>
      </c>
      <c r="H335">
        <v>68</v>
      </c>
      <c r="I335">
        <v>66736000</v>
      </c>
      <c r="J335">
        <v>91060397</v>
      </c>
      <c r="K335">
        <v>204767</v>
      </c>
      <c r="L335">
        <f t="shared" si="44"/>
        <v>5302066</v>
      </c>
      <c r="M335">
        <f t="shared" si="40"/>
        <v>7944.8363701750177</v>
      </c>
      <c r="N335">
        <v>334</v>
      </c>
      <c r="Q335" s="9">
        <f t="shared" si="38"/>
        <v>8751.1274378862308</v>
      </c>
      <c r="R335">
        <f t="shared" si="39"/>
        <v>28129.8060443086</v>
      </c>
      <c r="AC335">
        <f t="shared" si="41"/>
        <v>0.99999714647431159</v>
      </c>
      <c r="AH335">
        <f t="shared" ca="1" si="42"/>
        <v>0.32760844229812813</v>
      </c>
      <c r="AI335">
        <f t="shared" ca="1" si="43"/>
        <v>0</v>
      </c>
    </row>
    <row r="336" spans="1:35" x14ac:dyDescent="0.25">
      <c r="A336" t="s">
        <v>11</v>
      </c>
      <c r="B336" t="s">
        <v>346</v>
      </c>
      <c r="C336">
        <v>5817403</v>
      </c>
      <c r="D336">
        <v>402099</v>
      </c>
      <c r="E336">
        <v>110899</v>
      </c>
      <c r="F336">
        <v>2624</v>
      </c>
      <c r="G336">
        <v>263</v>
      </c>
      <c r="H336">
        <v>22</v>
      </c>
      <c r="I336">
        <v>66736000</v>
      </c>
      <c r="J336">
        <v>91110153</v>
      </c>
      <c r="K336">
        <v>49756</v>
      </c>
      <c r="L336">
        <f t="shared" si="44"/>
        <v>5304405</v>
      </c>
      <c r="M336">
        <f t="shared" si="40"/>
        <v>7948.3412251258687</v>
      </c>
      <c r="N336">
        <v>335</v>
      </c>
      <c r="Q336" s="9">
        <f t="shared" si="38"/>
        <v>8751.1024663192838</v>
      </c>
      <c r="R336">
        <f t="shared" si="39"/>
        <v>27504.75048459796</v>
      </c>
      <c r="AC336">
        <f t="shared" si="41"/>
        <v>0.99841003840782871</v>
      </c>
      <c r="AH336">
        <f t="shared" ca="1" si="42"/>
        <v>0.54016036904272235</v>
      </c>
      <c r="AI336">
        <f t="shared" ca="1" si="43"/>
        <v>1</v>
      </c>
    </row>
    <row r="337" spans="1:35" x14ac:dyDescent="0.25">
      <c r="A337" t="s">
        <v>11</v>
      </c>
      <c r="B337" t="s">
        <v>347</v>
      </c>
      <c r="C337">
        <v>5819313</v>
      </c>
      <c r="D337">
        <v>402148</v>
      </c>
      <c r="E337">
        <v>110914</v>
      </c>
      <c r="F337">
        <v>1910</v>
      </c>
      <c r="G337">
        <v>49</v>
      </c>
      <c r="H337">
        <v>15</v>
      </c>
      <c r="I337">
        <v>66736000</v>
      </c>
      <c r="J337">
        <v>91425341</v>
      </c>
      <c r="K337">
        <v>315188</v>
      </c>
      <c r="L337">
        <f t="shared" si="44"/>
        <v>5306251</v>
      </c>
      <c r="M337">
        <f t="shared" si="40"/>
        <v>7951.1073483577084</v>
      </c>
      <c r="N337">
        <v>336</v>
      </c>
      <c r="Q337" s="9">
        <f t="shared" si="38"/>
        <v>8737.1885495086808</v>
      </c>
      <c r="R337">
        <f t="shared" si="39"/>
        <v>26893.585653814327</v>
      </c>
      <c r="AC337">
        <f t="shared" si="41"/>
        <v>0.99685820094663335</v>
      </c>
      <c r="AH337">
        <f t="shared" ca="1" si="42"/>
        <v>0.66733359013490812</v>
      </c>
      <c r="AI337">
        <f t="shared" ca="1" si="43"/>
        <v>1</v>
      </c>
    </row>
    <row r="338" spans="1:35" x14ac:dyDescent="0.25">
      <c r="A338" t="s">
        <v>11</v>
      </c>
      <c r="B338" t="s">
        <v>348</v>
      </c>
      <c r="C338">
        <v>5819809</v>
      </c>
      <c r="D338">
        <v>402465</v>
      </c>
      <c r="E338">
        <v>110954</v>
      </c>
      <c r="F338">
        <v>496</v>
      </c>
      <c r="G338">
        <v>317</v>
      </c>
      <c r="H338">
        <v>40</v>
      </c>
      <c r="I338">
        <v>66736000</v>
      </c>
      <c r="J338">
        <v>91682979</v>
      </c>
      <c r="K338">
        <v>257638</v>
      </c>
      <c r="L338">
        <f t="shared" si="44"/>
        <v>5306390</v>
      </c>
      <c r="M338">
        <f t="shared" si="40"/>
        <v>7951.3156317429875</v>
      </c>
      <c r="N338">
        <v>337</v>
      </c>
      <c r="Q338" s="9">
        <f t="shared" si="38"/>
        <v>8709.7380587947482</v>
      </c>
      <c r="R338">
        <f t="shared" si="39"/>
        <v>26296.951248134785</v>
      </c>
      <c r="AC338">
        <f t="shared" si="41"/>
        <v>0.9953432583734747</v>
      </c>
      <c r="AH338">
        <f t="shared" ca="1" si="42"/>
        <v>0.54008698601734539</v>
      </c>
      <c r="AI338">
        <f t="shared" ca="1" si="43"/>
        <v>1</v>
      </c>
    </row>
    <row r="339" spans="1:35" x14ac:dyDescent="0.25">
      <c r="A339" t="s">
        <v>11</v>
      </c>
      <c r="B339" t="s">
        <v>349</v>
      </c>
      <c r="C339">
        <v>5822022</v>
      </c>
      <c r="D339">
        <v>402922</v>
      </c>
      <c r="E339">
        <v>111005</v>
      </c>
      <c r="F339">
        <v>2213</v>
      </c>
      <c r="G339">
        <v>457</v>
      </c>
      <c r="H339">
        <v>51</v>
      </c>
      <c r="I339">
        <v>66736000</v>
      </c>
      <c r="J339">
        <v>91916027</v>
      </c>
      <c r="K339">
        <v>233048</v>
      </c>
      <c r="L339">
        <f t="shared" si="44"/>
        <v>5308095</v>
      </c>
      <c r="M339">
        <f t="shared" si="40"/>
        <v>7953.8704747063057</v>
      </c>
      <c r="N339">
        <v>338</v>
      </c>
      <c r="Q339" s="9">
        <f t="shared" si="38"/>
        <v>8669.1790590202272</v>
      </c>
      <c r="R339">
        <f t="shared" si="39"/>
        <v>25715.386100852538</v>
      </c>
      <c r="AC339">
        <f t="shared" si="41"/>
        <v>0.99386657886539342</v>
      </c>
      <c r="AH339">
        <f t="shared" ca="1" si="42"/>
        <v>0.77041893683984519</v>
      </c>
      <c r="AI339">
        <f t="shared" ca="1" si="43"/>
        <v>2</v>
      </c>
    </row>
    <row r="340" spans="1:35" x14ac:dyDescent="0.25">
      <c r="A340" t="s">
        <v>11</v>
      </c>
      <c r="B340" t="s">
        <v>350</v>
      </c>
      <c r="C340">
        <v>5824352</v>
      </c>
      <c r="D340">
        <v>403326</v>
      </c>
      <c r="E340">
        <v>111038</v>
      </c>
      <c r="F340">
        <v>2330</v>
      </c>
      <c r="G340">
        <v>404</v>
      </c>
      <c r="H340">
        <v>33</v>
      </c>
      <c r="I340">
        <v>66736000</v>
      </c>
      <c r="J340">
        <v>92207257</v>
      </c>
      <c r="K340">
        <v>291230</v>
      </c>
      <c r="L340">
        <f t="shared" si="44"/>
        <v>5309988</v>
      </c>
      <c r="M340">
        <f t="shared" si="40"/>
        <v>7956.7070246943176</v>
      </c>
      <c r="N340">
        <v>339</v>
      </c>
      <c r="Q340" s="9">
        <f t="shared" si="38"/>
        <v>8616.0073329599436</v>
      </c>
      <c r="R340">
        <f t="shared" si="39"/>
        <v>25149.330751268521</v>
      </c>
      <c r="AC340">
        <f t="shared" si="41"/>
        <v>0.99242928101651651</v>
      </c>
      <c r="AH340">
        <f t="shared" ca="1" si="42"/>
        <v>0.14229575206552258</v>
      </c>
      <c r="AI340">
        <f t="shared" ca="1" si="43"/>
        <v>0</v>
      </c>
    </row>
    <row r="341" spans="1:35" x14ac:dyDescent="0.25">
      <c r="A341" t="s">
        <v>11</v>
      </c>
      <c r="B341" t="s">
        <v>351</v>
      </c>
      <c r="C341">
        <v>5826360</v>
      </c>
      <c r="D341">
        <v>403797</v>
      </c>
      <c r="E341">
        <v>111082</v>
      </c>
      <c r="F341">
        <v>2008</v>
      </c>
      <c r="G341">
        <v>471</v>
      </c>
      <c r="H341">
        <v>44</v>
      </c>
      <c r="I341">
        <v>66736000</v>
      </c>
      <c r="J341">
        <v>92561985</v>
      </c>
      <c r="K341">
        <v>354728</v>
      </c>
      <c r="L341">
        <f t="shared" si="44"/>
        <v>5311481</v>
      </c>
      <c r="M341">
        <f t="shared" si="40"/>
        <v>7958.9441980340443</v>
      </c>
      <c r="N341">
        <v>340</v>
      </c>
      <c r="Q341" s="9">
        <f t="shared" si="38"/>
        <v>8550.7779626824704</v>
      </c>
      <c r="R341">
        <f t="shared" si="39"/>
        <v>24599.131026334569</v>
      </c>
      <c r="AC341">
        <f t="shared" si="41"/>
        <v>0.99103224293237646</v>
      </c>
      <c r="AH341">
        <f t="shared" ca="1" si="42"/>
        <v>0.52447457875408343</v>
      </c>
      <c r="AI341">
        <f t="shared" ca="1" si="43"/>
        <v>1</v>
      </c>
    </row>
    <row r="342" spans="1:35" x14ac:dyDescent="0.25">
      <c r="A342" t="s">
        <v>11</v>
      </c>
      <c r="B342" t="s">
        <v>352</v>
      </c>
      <c r="C342">
        <v>5828348</v>
      </c>
      <c r="D342">
        <v>404107</v>
      </c>
      <c r="E342">
        <v>111115</v>
      </c>
      <c r="F342">
        <v>1988</v>
      </c>
      <c r="G342">
        <v>310</v>
      </c>
      <c r="H342">
        <v>33</v>
      </c>
      <c r="I342">
        <v>66736000</v>
      </c>
      <c r="J342">
        <v>92770542</v>
      </c>
      <c r="K342">
        <v>208557</v>
      </c>
      <c r="L342">
        <f t="shared" si="44"/>
        <v>5313126</v>
      </c>
      <c r="M342">
        <f t="shared" si="40"/>
        <v>7961.4091345001198</v>
      </c>
      <c r="N342">
        <v>341</v>
      </c>
      <c r="Q342" s="9">
        <f t="shared" si="38"/>
        <v>8474.0966631739448</v>
      </c>
      <c r="R342">
        <f t="shared" si="39"/>
        <v>24065.042471365774</v>
      </c>
      <c r="AC342">
        <f t="shared" si="41"/>
        <v>0.98967611348014084</v>
      </c>
      <c r="AH342">
        <f t="shared" ca="1" si="42"/>
        <v>0.99235285832155906</v>
      </c>
      <c r="AI342">
        <f t="shared" ca="1" si="43"/>
        <v>7</v>
      </c>
    </row>
    <row r="343" spans="1:35" x14ac:dyDescent="0.25">
      <c r="A343" t="s">
        <v>11</v>
      </c>
      <c r="B343" t="s">
        <v>353</v>
      </c>
      <c r="C343">
        <v>5830476</v>
      </c>
      <c r="D343">
        <v>404332</v>
      </c>
      <c r="E343">
        <v>111127</v>
      </c>
      <c r="F343">
        <v>2128</v>
      </c>
      <c r="G343">
        <v>225</v>
      </c>
      <c r="H343">
        <v>12</v>
      </c>
      <c r="I343">
        <v>66736000</v>
      </c>
      <c r="J343">
        <v>92822849</v>
      </c>
      <c r="K343">
        <v>52307</v>
      </c>
      <c r="L343">
        <f t="shared" si="44"/>
        <v>5315017</v>
      </c>
      <c r="M343">
        <f t="shared" si="40"/>
        <v>7964.2426876048912</v>
      </c>
      <c r="N343">
        <v>342</v>
      </c>
      <c r="Q343" s="9">
        <f t="shared" si="38"/>
        <v>8386.6110508650199</v>
      </c>
      <c r="R343">
        <f t="shared" si="39"/>
        <v>23547.235464876561</v>
      </c>
      <c r="AC343">
        <f t="shared" si="41"/>
        <v>0.98836132527593568</v>
      </c>
      <c r="AH343">
        <f t="shared" ca="1" si="42"/>
        <v>0.34829667005089182</v>
      </c>
      <c r="AI343">
        <f t="shared" ca="1" si="43"/>
        <v>0</v>
      </c>
    </row>
    <row r="344" spans="1:35" x14ac:dyDescent="0.25">
      <c r="A344" t="s">
        <v>11</v>
      </c>
      <c r="B344" t="s">
        <v>354</v>
      </c>
      <c r="C344">
        <v>5832110</v>
      </c>
      <c r="D344">
        <v>404395</v>
      </c>
      <c r="E344">
        <v>111145</v>
      </c>
      <c r="F344">
        <v>1634</v>
      </c>
      <c r="G344">
        <v>63</v>
      </c>
      <c r="H344">
        <v>18</v>
      </c>
      <c r="I344">
        <v>66736000</v>
      </c>
      <c r="J344">
        <v>93143513</v>
      </c>
      <c r="K344">
        <v>320664</v>
      </c>
      <c r="L344">
        <f t="shared" si="44"/>
        <v>5316570</v>
      </c>
      <c r="M344">
        <f t="shared" si="40"/>
        <v>7966.5697674418607</v>
      </c>
      <c r="N344">
        <v>343</v>
      </c>
      <c r="Q344" s="9">
        <f t="shared" si="38"/>
        <v>8289.002012806759</v>
      </c>
      <c r="R344">
        <f t="shared" si="39"/>
        <v>23045.800856444464</v>
      </c>
      <c r="AC344">
        <f t="shared" si="41"/>
        <v>0.98708810900021038</v>
      </c>
      <c r="AH344">
        <f t="shared" ca="1" si="42"/>
        <v>0.90519657278475263</v>
      </c>
      <c r="AI344">
        <f t="shared" ca="1" si="43"/>
        <v>3</v>
      </c>
    </row>
    <row r="345" spans="1:35" x14ac:dyDescent="0.25">
      <c r="A345" t="s">
        <v>11</v>
      </c>
      <c r="B345" t="s">
        <v>355</v>
      </c>
      <c r="C345">
        <v>5832628</v>
      </c>
      <c r="D345">
        <v>404666</v>
      </c>
      <c r="E345">
        <v>111189</v>
      </c>
      <c r="F345">
        <v>518</v>
      </c>
      <c r="G345">
        <v>271</v>
      </c>
      <c r="H345">
        <v>44</v>
      </c>
      <c r="I345">
        <v>66736000</v>
      </c>
      <c r="J345">
        <v>93406969</v>
      </c>
      <c r="K345">
        <v>263456</v>
      </c>
      <c r="L345">
        <f t="shared" si="44"/>
        <v>5316773</v>
      </c>
      <c r="M345">
        <f t="shared" si="40"/>
        <v>7966.8739510908654</v>
      </c>
      <c r="N345">
        <v>344</v>
      </c>
      <c r="Q345" s="9">
        <f t="shared" si="38"/>
        <v>8181.9753223203616</v>
      </c>
      <c r="R345">
        <f t="shared" si="39"/>
        <v>22560.755974587522</v>
      </c>
      <c r="AC345">
        <f t="shared" si="41"/>
        <v>0.98585650865262253</v>
      </c>
      <c r="AH345">
        <f t="shared" ca="1" si="42"/>
        <v>0.96332249167226269</v>
      </c>
      <c r="AI345">
        <f t="shared" ca="1" si="43"/>
        <v>4</v>
      </c>
    </row>
    <row r="346" spans="1:35" x14ac:dyDescent="0.25">
      <c r="A346" t="s">
        <v>11</v>
      </c>
      <c r="B346" t="s">
        <v>356</v>
      </c>
      <c r="C346">
        <v>5836023</v>
      </c>
      <c r="D346">
        <v>404987</v>
      </c>
      <c r="E346">
        <v>111234</v>
      </c>
      <c r="F346">
        <v>3395</v>
      </c>
      <c r="G346">
        <v>321</v>
      </c>
      <c r="H346">
        <v>45</v>
      </c>
      <c r="I346">
        <v>66736000</v>
      </c>
      <c r="J346">
        <v>93675534</v>
      </c>
      <c r="K346">
        <v>268565</v>
      </c>
      <c r="L346">
        <f t="shared" si="44"/>
        <v>5319802</v>
      </c>
      <c r="M346">
        <f t="shared" si="40"/>
        <v>7971.4127307600093</v>
      </c>
      <c r="N346">
        <v>345</v>
      </c>
      <c r="Q346" s="9">
        <f t="shared" si="38"/>
        <v>8066.2536251446672</v>
      </c>
      <c r="R346">
        <f t="shared" si="39"/>
        <v>22092.050863026048</v>
      </c>
      <c r="AC346">
        <f t="shared" si="41"/>
        <v>0.98466639738682504</v>
      </c>
      <c r="AH346">
        <f t="shared" ca="1" si="42"/>
        <v>0.79590406228984922</v>
      </c>
      <c r="AI346">
        <f t="shared" ca="1" si="43"/>
        <v>2</v>
      </c>
    </row>
    <row r="347" spans="1:35" x14ac:dyDescent="0.25">
      <c r="A347" t="s">
        <v>11</v>
      </c>
      <c r="B347" t="s">
        <v>357</v>
      </c>
      <c r="C347">
        <v>5837403</v>
      </c>
      <c r="D347">
        <v>405285</v>
      </c>
      <c r="E347">
        <v>111259</v>
      </c>
      <c r="F347">
        <v>1380</v>
      </c>
      <c r="G347">
        <v>298</v>
      </c>
      <c r="H347">
        <v>25</v>
      </c>
      <c r="I347">
        <v>66736000</v>
      </c>
      <c r="J347">
        <v>93999585</v>
      </c>
      <c r="K347">
        <v>324051</v>
      </c>
      <c r="L347">
        <f t="shared" si="44"/>
        <v>5320859</v>
      </c>
      <c r="M347">
        <f t="shared" si="40"/>
        <v>7972.9965835531048</v>
      </c>
      <c r="N347">
        <v>346</v>
      </c>
      <c r="Q347" s="9">
        <f t="shared" si="38"/>
        <v>7942.5688974796167</v>
      </c>
      <c r="R347">
        <f t="shared" si="39"/>
        <v>21639.574617466478</v>
      </c>
      <c r="AC347">
        <f t="shared" si="41"/>
        <v>0.98351749360049279</v>
      </c>
      <c r="AH347">
        <f t="shared" ca="1" si="42"/>
        <v>0.92170377263382997</v>
      </c>
      <c r="AI347">
        <f t="shared" ca="1" si="43"/>
        <v>3</v>
      </c>
    </row>
    <row r="348" spans="1:35" x14ac:dyDescent="0.25">
      <c r="A348" t="s">
        <v>11</v>
      </c>
      <c r="B348" t="s">
        <v>358</v>
      </c>
      <c r="C348">
        <v>5840067</v>
      </c>
      <c r="D348">
        <v>405572</v>
      </c>
      <c r="E348">
        <v>111288</v>
      </c>
      <c r="F348">
        <v>2664</v>
      </c>
      <c r="G348">
        <v>287</v>
      </c>
      <c r="H348">
        <v>29</v>
      </c>
      <c r="I348">
        <v>66736000</v>
      </c>
      <c r="J348">
        <v>94396950</v>
      </c>
      <c r="K348">
        <v>397365</v>
      </c>
      <c r="L348">
        <f t="shared" si="44"/>
        <v>5323207</v>
      </c>
      <c r="M348">
        <f t="shared" si="40"/>
        <v>7976.5149244785425</v>
      </c>
      <c r="N348">
        <v>347</v>
      </c>
      <c r="Q348" s="9">
        <f t="shared" si="38"/>
        <v>7811.6554547983824</v>
      </c>
      <c r="R348">
        <f t="shared" si="39"/>
        <v>21203.161710327739</v>
      </c>
      <c r="AC348">
        <f t="shared" si="41"/>
        <v>0.98240937699473418</v>
      </c>
      <c r="AH348">
        <f t="shared" ca="1" si="42"/>
        <v>0.37298711194666345</v>
      </c>
      <c r="AI348">
        <f t="shared" ca="1" si="43"/>
        <v>0</v>
      </c>
    </row>
    <row r="349" spans="1:35" x14ac:dyDescent="0.25">
      <c r="A349" t="s">
        <v>11</v>
      </c>
      <c r="B349" t="s">
        <v>359</v>
      </c>
      <c r="C349">
        <v>5842754</v>
      </c>
      <c r="D349">
        <v>405854</v>
      </c>
      <c r="E349">
        <v>111312</v>
      </c>
      <c r="F349">
        <v>2687</v>
      </c>
      <c r="G349">
        <v>282</v>
      </c>
      <c r="H349">
        <v>24</v>
      </c>
      <c r="I349">
        <v>66736000</v>
      </c>
      <c r="J349">
        <v>94664698</v>
      </c>
      <c r="K349">
        <v>267748</v>
      </c>
      <c r="L349">
        <f t="shared" si="44"/>
        <v>5325588</v>
      </c>
      <c r="M349">
        <f t="shared" si="40"/>
        <v>7980.0827139774638</v>
      </c>
      <c r="N349">
        <v>348</v>
      </c>
      <c r="Q349" s="9">
        <f t="shared" si="38"/>
        <v>7674.2435686459958</v>
      </c>
      <c r="R349">
        <f t="shared" si="39"/>
        <v>20782.598206851671</v>
      </c>
      <c r="AC349">
        <f t="shared" si="41"/>
        <v>0.98134150435770962</v>
      </c>
      <c r="AH349">
        <f t="shared" ca="1" si="42"/>
        <v>0.4005073762327046</v>
      </c>
      <c r="AI349">
        <f t="shared" ca="1" si="43"/>
        <v>0</v>
      </c>
    </row>
    <row r="350" spans="1:35" x14ac:dyDescent="0.25">
      <c r="A350" t="s">
        <v>11</v>
      </c>
      <c r="B350" t="s">
        <v>360</v>
      </c>
      <c r="C350">
        <v>5845760</v>
      </c>
      <c r="D350">
        <v>406019</v>
      </c>
      <c r="E350">
        <v>111329</v>
      </c>
      <c r="F350">
        <v>3006</v>
      </c>
      <c r="G350">
        <v>165</v>
      </c>
      <c r="H350">
        <v>17</v>
      </c>
      <c r="I350">
        <v>66736000</v>
      </c>
      <c r="J350">
        <v>94731985</v>
      </c>
      <c r="K350">
        <v>67287</v>
      </c>
      <c r="L350">
        <f t="shared" si="44"/>
        <v>5328412</v>
      </c>
      <c r="M350">
        <f t="shared" si="40"/>
        <v>7984.3143131143606</v>
      </c>
      <c r="N350">
        <v>349</v>
      </c>
      <c r="Q350" s="9">
        <f t="shared" si="38"/>
        <v>7531.0537284625398</v>
      </c>
      <c r="R350">
        <f t="shared" si="39"/>
        <v>20377.627792131843</v>
      </c>
      <c r="AC350">
        <f t="shared" si="41"/>
        <v>0.98031322486814498</v>
      </c>
      <c r="AH350">
        <f t="shared" ca="1" si="42"/>
        <v>0.70865546539110602</v>
      </c>
      <c r="AI350">
        <f t="shared" ca="1" si="43"/>
        <v>1</v>
      </c>
    </row>
    <row r="351" spans="1:35" x14ac:dyDescent="0.25">
      <c r="A351" t="s">
        <v>11</v>
      </c>
      <c r="B351" t="s">
        <v>361</v>
      </c>
      <c r="C351">
        <v>5848365</v>
      </c>
      <c r="D351">
        <v>406050</v>
      </c>
      <c r="E351">
        <v>111340</v>
      </c>
      <c r="F351">
        <v>2605</v>
      </c>
      <c r="G351">
        <v>31</v>
      </c>
      <c r="H351">
        <v>11</v>
      </c>
      <c r="I351">
        <v>66736000</v>
      </c>
      <c r="J351">
        <v>95106018</v>
      </c>
      <c r="K351">
        <v>374033</v>
      </c>
      <c r="L351">
        <f t="shared" si="44"/>
        <v>5330975</v>
      </c>
      <c r="M351">
        <f t="shared" si="40"/>
        <v>7988.1548189882524</v>
      </c>
      <c r="N351">
        <v>350</v>
      </c>
      <c r="Q351" s="9">
        <f t="shared" si="38"/>
        <v>7382.7915672043791</v>
      </c>
      <c r="R351">
        <f t="shared" si="39"/>
        <v>19987.95754421411</v>
      </c>
      <c r="AC351">
        <f t="shared" si="41"/>
        <v>0.97932379475408449</v>
      </c>
      <c r="AH351">
        <f t="shared" ca="1" si="42"/>
        <v>0.85906330040391488</v>
      </c>
      <c r="AI351">
        <f t="shared" ca="1" si="43"/>
        <v>2</v>
      </c>
    </row>
    <row r="352" spans="1:35" x14ac:dyDescent="0.25">
      <c r="A352" t="s">
        <v>11</v>
      </c>
      <c r="B352" t="s">
        <v>362</v>
      </c>
      <c r="C352">
        <v>5849167</v>
      </c>
      <c r="D352">
        <v>406257</v>
      </c>
      <c r="E352">
        <v>111377</v>
      </c>
      <c r="F352">
        <v>802</v>
      </c>
      <c r="G352">
        <v>207</v>
      </c>
      <c r="H352">
        <v>37</v>
      </c>
      <c r="I352">
        <v>66736000</v>
      </c>
      <c r="J352">
        <v>95400142</v>
      </c>
      <c r="K352">
        <v>294124</v>
      </c>
      <c r="L352">
        <f t="shared" si="44"/>
        <v>5331533</v>
      </c>
      <c r="M352">
        <f t="shared" si="40"/>
        <v>7988.9909494126105</v>
      </c>
      <c r="N352">
        <v>351</v>
      </c>
      <c r="Q352" s="9">
        <f t="shared" si="38"/>
        <v>7230.143453473047</v>
      </c>
      <c r="R352">
        <f t="shared" si="39"/>
        <v>19613.263403145131</v>
      </c>
      <c r="AC352">
        <f t="shared" si="41"/>
        <v>0.97837239117960917</v>
      </c>
      <c r="AH352">
        <f t="shared" ca="1" si="42"/>
        <v>0.91230943077792359</v>
      </c>
      <c r="AI352">
        <f t="shared" ca="1" si="43"/>
        <v>3</v>
      </c>
    </row>
    <row r="353" spans="1:35" x14ac:dyDescent="0.25">
      <c r="A353" t="s">
        <v>11</v>
      </c>
      <c r="B353" t="s">
        <v>363</v>
      </c>
      <c r="C353">
        <v>5852755</v>
      </c>
      <c r="D353">
        <v>406539</v>
      </c>
      <c r="E353">
        <v>111412</v>
      </c>
      <c r="F353">
        <v>3588</v>
      </c>
      <c r="G353">
        <v>282</v>
      </c>
      <c r="H353">
        <v>35</v>
      </c>
      <c r="I353">
        <v>66736000</v>
      </c>
      <c r="J353">
        <v>95709663</v>
      </c>
      <c r="K353">
        <v>309521</v>
      </c>
      <c r="L353">
        <f t="shared" si="44"/>
        <v>5334804</v>
      </c>
      <c r="M353">
        <f t="shared" si="40"/>
        <v>7993.8923519539676</v>
      </c>
      <c r="N353">
        <v>352</v>
      </c>
      <c r="Q353" s="9">
        <f t="shared" si="38"/>
        <v>7073.7727391460221</v>
      </c>
      <c r="R353">
        <f t="shared" si="39"/>
        <v>19253.19529936694</v>
      </c>
      <c r="AC353">
        <f t="shared" si="41"/>
        <v>0.97745812526658504</v>
      </c>
      <c r="AH353">
        <f t="shared" ca="1" si="42"/>
        <v>0.62464329592374557</v>
      </c>
      <c r="AI353">
        <f t="shared" ca="1" si="43"/>
        <v>1</v>
      </c>
    </row>
    <row r="354" spans="1:35" x14ac:dyDescent="0.25">
      <c r="A354" t="s">
        <v>11</v>
      </c>
      <c r="B354" t="s">
        <v>364</v>
      </c>
      <c r="C354">
        <v>5856838</v>
      </c>
      <c r="D354">
        <v>406740</v>
      </c>
      <c r="E354">
        <v>111440</v>
      </c>
      <c r="F354">
        <v>4083</v>
      </c>
      <c r="G354">
        <v>201</v>
      </c>
      <c r="H354">
        <v>28</v>
      </c>
      <c r="I354">
        <v>66736000</v>
      </c>
      <c r="J354">
        <v>96068364</v>
      </c>
      <c r="K354">
        <v>358701</v>
      </c>
      <c r="L354">
        <f t="shared" si="44"/>
        <v>5338658</v>
      </c>
      <c r="M354">
        <f t="shared" si="40"/>
        <v>7999.6673459602016</v>
      </c>
      <c r="N354">
        <v>353</v>
      </c>
      <c r="Q354" s="9">
        <f t="shared" si="38"/>
        <v>6914.3166401675471</v>
      </c>
      <c r="R354">
        <f t="shared" si="39"/>
        <v>18907.381916977844</v>
      </c>
      <c r="AC354">
        <f t="shared" si="41"/>
        <v>0.97658005418928506</v>
      </c>
      <c r="AH354">
        <f t="shared" ca="1" si="42"/>
        <v>0.58781000736196409</v>
      </c>
      <c r="AI354">
        <f t="shared" ca="1" si="43"/>
        <v>1</v>
      </c>
    </row>
    <row r="355" spans="1:35" x14ac:dyDescent="0.25">
      <c r="A355" t="s">
        <v>11</v>
      </c>
      <c r="B355" t="s">
        <v>365</v>
      </c>
      <c r="C355">
        <v>5861284</v>
      </c>
      <c r="D355">
        <v>406970</v>
      </c>
      <c r="E355">
        <v>111465</v>
      </c>
      <c r="F355">
        <v>4446</v>
      </c>
      <c r="G355">
        <v>230</v>
      </c>
      <c r="H355">
        <v>25</v>
      </c>
      <c r="I355">
        <v>66736000</v>
      </c>
      <c r="J355">
        <v>96533243</v>
      </c>
      <c r="K355">
        <v>464879</v>
      </c>
      <c r="L355">
        <f t="shared" si="44"/>
        <v>5342849</v>
      </c>
      <c r="M355">
        <f t="shared" si="40"/>
        <v>8005.9473147926155</v>
      </c>
      <c r="N355">
        <v>354</v>
      </c>
      <c r="Q355" s="9">
        <f t="shared" si="38"/>
        <v>6752.3837191366983</v>
      </c>
      <c r="R355">
        <f t="shared" si="39"/>
        <v>18575.435077996724</v>
      </c>
      <c r="AC355">
        <f t="shared" si="41"/>
        <v>0.97573719230668021</v>
      </c>
      <c r="AH355">
        <f t="shared" ca="1" si="42"/>
        <v>0.32094430961949194</v>
      </c>
      <c r="AI355">
        <f t="shared" ca="1" si="43"/>
        <v>0</v>
      </c>
    </row>
    <row r="356" spans="1:35" x14ac:dyDescent="0.25">
      <c r="A356" t="s">
        <v>11</v>
      </c>
      <c r="B356" t="s">
        <v>366</v>
      </c>
      <c r="C356">
        <v>5865864</v>
      </c>
      <c r="D356">
        <v>407200</v>
      </c>
      <c r="E356">
        <v>111483</v>
      </c>
      <c r="F356">
        <v>4580</v>
      </c>
      <c r="G356">
        <v>230</v>
      </c>
      <c r="H356">
        <v>18</v>
      </c>
      <c r="I356">
        <v>66736000</v>
      </c>
      <c r="J356">
        <v>96876863</v>
      </c>
      <c r="K356">
        <v>343620</v>
      </c>
      <c r="L356">
        <f t="shared" si="44"/>
        <v>5347181</v>
      </c>
      <c r="M356">
        <f t="shared" si="40"/>
        <v>8012.438563893551</v>
      </c>
      <c r="N356">
        <v>355</v>
      </c>
      <c r="Q356" s="9">
        <f t="shared" si="38"/>
        <v>6588.5519314877811</v>
      </c>
      <c r="R356">
        <f t="shared" si="39"/>
        <v>18256.953742850164</v>
      </c>
      <c r="AC356">
        <f t="shared" si="41"/>
        <v>0.9749285213202652</v>
      </c>
      <c r="AH356">
        <f t="shared" ca="1" si="42"/>
        <v>0.32410912075529907</v>
      </c>
      <c r="AI356">
        <f t="shared" ca="1" si="43"/>
        <v>0</v>
      </c>
    </row>
    <row r="357" spans="1:35" x14ac:dyDescent="0.25">
      <c r="A357" t="s">
        <v>11</v>
      </c>
      <c r="B357" t="s">
        <v>367</v>
      </c>
      <c r="C357">
        <v>5870560</v>
      </c>
      <c r="D357">
        <v>407372</v>
      </c>
      <c r="E357">
        <v>111502</v>
      </c>
      <c r="F357">
        <v>4696</v>
      </c>
      <c r="G357">
        <v>172</v>
      </c>
      <c r="H357">
        <v>19</v>
      </c>
      <c r="I357">
        <v>66736000</v>
      </c>
      <c r="J357">
        <v>96967151</v>
      </c>
      <c r="K357">
        <v>90288</v>
      </c>
      <c r="L357">
        <f t="shared" si="44"/>
        <v>5351686</v>
      </c>
      <c r="M357">
        <f t="shared" si="40"/>
        <v>8019.1890433948693</v>
      </c>
      <c r="N357">
        <v>356</v>
      </c>
      <c r="Q357" s="9">
        <f t="shared" si="38"/>
        <v>6423.3671922071599</v>
      </c>
      <c r="R357">
        <f t="shared" si="39"/>
        <v>17951.527629881657</v>
      </c>
      <c r="AC357">
        <f t="shared" si="41"/>
        <v>0.97415299946452616</v>
      </c>
      <c r="AH357">
        <f t="shared" ca="1" si="42"/>
        <v>1.9795739843386784E-4</v>
      </c>
      <c r="AI357">
        <f t="shared" ca="1" si="43"/>
        <v>0</v>
      </c>
    </row>
    <row r="358" spans="1:35" x14ac:dyDescent="0.25">
      <c r="A358" t="s">
        <v>11</v>
      </c>
      <c r="B358" t="s">
        <v>368</v>
      </c>
      <c r="C358">
        <v>5874874</v>
      </c>
      <c r="D358">
        <v>407391</v>
      </c>
      <c r="E358">
        <v>111507</v>
      </c>
      <c r="F358">
        <v>4314</v>
      </c>
      <c r="G358">
        <v>19</v>
      </c>
      <c r="H358">
        <v>5</v>
      </c>
      <c r="I358">
        <v>66736000</v>
      </c>
      <c r="J358">
        <v>97360032</v>
      </c>
      <c r="K358">
        <v>392881</v>
      </c>
      <c r="L358">
        <f t="shared" si="44"/>
        <v>5355976</v>
      </c>
      <c r="M358">
        <f t="shared" si="40"/>
        <v>8025.6173579477345</v>
      </c>
      <c r="N358">
        <v>357</v>
      </c>
      <c r="Q358" s="9">
        <f t="shared" si="38"/>
        <v>6257.3424169506361</v>
      </c>
      <c r="R358">
        <f t="shared" si="39"/>
        <v>17658.740462837668</v>
      </c>
      <c r="AC358">
        <f t="shared" si="41"/>
        <v>0.97340956975278448</v>
      </c>
      <c r="AH358">
        <f t="shared" ca="1" si="42"/>
        <v>5.6683701638139183E-2</v>
      </c>
      <c r="AI358">
        <f t="shared" ca="1" si="43"/>
        <v>0</v>
      </c>
    </row>
    <row r="359" spans="1:35" x14ac:dyDescent="0.25">
      <c r="A359" t="s">
        <v>11</v>
      </c>
      <c r="B359" t="s">
        <v>369</v>
      </c>
      <c r="C359">
        <v>5876142</v>
      </c>
      <c r="D359">
        <v>407685</v>
      </c>
      <c r="E359">
        <v>111535</v>
      </c>
      <c r="F359">
        <v>1268</v>
      </c>
      <c r="G359">
        <v>294</v>
      </c>
      <c r="H359">
        <v>28</v>
      </c>
      <c r="I359">
        <v>66736000</v>
      </c>
      <c r="J359">
        <v>97765793</v>
      </c>
      <c r="K359">
        <v>405761</v>
      </c>
      <c r="L359">
        <f t="shared" si="44"/>
        <v>5356922</v>
      </c>
      <c r="M359">
        <f t="shared" si="40"/>
        <v>8027.0348837209303</v>
      </c>
      <c r="N359">
        <v>358</v>
      </c>
      <c r="Q359" s="9">
        <f t="shared" si="38"/>
        <v>6090.9569898797672</v>
      </c>
      <c r="R359">
        <f t="shared" si="39"/>
        <v>17378.172860126349</v>
      </c>
      <c r="AC359">
        <f t="shared" si="41"/>
        <v>0.97269716731345079</v>
      </c>
      <c r="AH359">
        <f t="shared" ca="1" si="42"/>
        <v>0.24248760133508407</v>
      </c>
      <c r="AI359">
        <f t="shared" ca="1" si="43"/>
        <v>0</v>
      </c>
    </row>
    <row r="360" spans="1:35" x14ac:dyDescent="0.25">
      <c r="A360" t="s">
        <v>11</v>
      </c>
      <c r="B360" t="s">
        <v>370</v>
      </c>
      <c r="C360">
        <v>5883100</v>
      </c>
      <c r="D360">
        <v>407965</v>
      </c>
      <c r="E360">
        <v>111589</v>
      </c>
      <c r="F360">
        <v>6958</v>
      </c>
      <c r="G360">
        <v>280</v>
      </c>
      <c r="H360">
        <v>54</v>
      </c>
      <c r="I360">
        <v>66736000</v>
      </c>
      <c r="J360">
        <v>97878473</v>
      </c>
      <c r="K360">
        <v>112680</v>
      </c>
      <c r="L360">
        <f t="shared" si="44"/>
        <v>5363546</v>
      </c>
      <c r="M360">
        <f t="shared" si="40"/>
        <v>8036.9605610165427</v>
      </c>
      <c r="N360">
        <v>359</v>
      </c>
      <c r="Q360" s="9">
        <f t="shared" si="38"/>
        <v>5924.6566102841125</v>
      </c>
      <c r="R360">
        <f t="shared" si="39"/>
        <v>17109.404883302021</v>
      </c>
      <c r="AC360">
        <f t="shared" si="41"/>
        <v>0.9720147258610019</v>
      </c>
      <c r="AH360">
        <f t="shared" ca="1" si="42"/>
        <v>0.55309441315492003</v>
      </c>
      <c r="AI360">
        <f t="shared" ca="1" si="43"/>
        <v>1</v>
      </c>
    </row>
    <row r="361" spans="1:35" x14ac:dyDescent="0.25">
      <c r="A361" t="s">
        <v>11</v>
      </c>
      <c r="B361" t="s">
        <v>371</v>
      </c>
      <c r="C361">
        <v>5884550</v>
      </c>
      <c r="D361">
        <v>407965</v>
      </c>
      <c r="E361">
        <v>111595</v>
      </c>
      <c r="F361">
        <v>1450</v>
      </c>
      <c r="G361">
        <v>0</v>
      </c>
      <c r="H361">
        <v>6</v>
      </c>
      <c r="I361">
        <v>66736000</v>
      </c>
      <c r="J361">
        <v>98322698</v>
      </c>
      <c r="K361">
        <v>444225</v>
      </c>
      <c r="L361">
        <f t="shared" si="44"/>
        <v>5364990</v>
      </c>
      <c r="M361">
        <f t="shared" si="40"/>
        <v>8039.1243107168548</v>
      </c>
      <c r="N361">
        <v>360</v>
      </c>
      <c r="Q361" s="9">
        <f t="shared" si="38"/>
        <v>5758.8534708658844</v>
      </c>
      <c r="R361">
        <f t="shared" si="39"/>
        <v>16852.018264842813</v>
      </c>
      <c r="AC361">
        <f t="shared" si="41"/>
        <v>0.9713611833526361</v>
      </c>
      <c r="AH361">
        <f t="shared" ca="1" si="42"/>
        <v>0.1184430788110522</v>
      </c>
      <c r="AI361">
        <f t="shared" ca="1" si="43"/>
        <v>0</v>
      </c>
    </row>
    <row r="362" spans="1:35" x14ac:dyDescent="0.25">
      <c r="A362" t="s">
        <v>11</v>
      </c>
      <c r="B362" t="s">
        <v>372</v>
      </c>
      <c r="C362">
        <v>5895608</v>
      </c>
      <c r="D362">
        <v>408283</v>
      </c>
      <c r="E362">
        <v>111611</v>
      </c>
      <c r="F362">
        <v>11058</v>
      </c>
      <c r="G362">
        <v>318</v>
      </c>
      <c r="H362">
        <v>16</v>
      </c>
      <c r="I362">
        <v>66736000</v>
      </c>
      <c r="J362">
        <v>98814816</v>
      </c>
      <c r="K362">
        <v>492118</v>
      </c>
      <c r="L362">
        <f t="shared" si="44"/>
        <v>5375714</v>
      </c>
      <c r="M362">
        <f t="shared" si="40"/>
        <v>8055.1935986573963</v>
      </c>
      <c r="N362">
        <v>361</v>
      </c>
      <c r="Q362" s="9">
        <f t="shared" si="38"/>
        <v>5593.9267222147209</v>
      </c>
      <c r="R362">
        <f t="shared" si="39"/>
        <v>16605.598337003557</v>
      </c>
      <c r="AC362">
        <f t="shared" si="41"/>
        <v>0.97073548688591416</v>
      </c>
      <c r="AH362">
        <f t="shared" ca="1" si="42"/>
        <v>0.84778522246342791</v>
      </c>
      <c r="AI362">
        <f t="shared" ca="1" si="43"/>
        <v>2</v>
      </c>
    </row>
    <row r="363" spans="1:35" x14ac:dyDescent="0.25">
      <c r="A363" t="s">
        <v>11</v>
      </c>
      <c r="B363" t="s">
        <v>373</v>
      </c>
      <c r="C363">
        <v>5906543</v>
      </c>
      <c r="D363">
        <v>408567</v>
      </c>
      <c r="E363">
        <v>111633</v>
      </c>
      <c r="F363">
        <v>10935</v>
      </c>
      <c r="G363">
        <v>284</v>
      </c>
      <c r="H363">
        <v>22</v>
      </c>
      <c r="I363">
        <v>66736000</v>
      </c>
      <c r="J363">
        <v>99182640</v>
      </c>
      <c r="K363">
        <v>367824</v>
      </c>
      <c r="L363">
        <f t="shared" si="44"/>
        <v>5386343</v>
      </c>
      <c r="M363">
        <f t="shared" si="40"/>
        <v>8071.1205346439701</v>
      </c>
      <c r="N363">
        <v>362</v>
      </c>
      <c r="Q363" s="9">
        <f t="shared" si="38"/>
        <v>5430.2231802932329</v>
      </c>
      <c r="R363">
        <f t="shared" si="39"/>
        <v>16369.735684481137</v>
      </c>
      <c r="AC363">
        <f t="shared" si="41"/>
        <v>0.97013659689512111</v>
      </c>
      <c r="AH363">
        <f t="shared" ca="1" si="42"/>
        <v>0.47973483964902597</v>
      </c>
      <c r="AI363">
        <f t="shared" ca="1" si="43"/>
        <v>0</v>
      </c>
    </row>
    <row r="364" spans="1:35" x14ac:dyDescent="0.25">
      <c r="A364" t="s">
        <v>11</v>
      </c>
      <c r="B364" t="s">
        <v>374</v>
      </c>
      <c r="C364">
        <v>5917548</v>
      </c>
      <c r="D364">
        <v>408709</v>
      </c>
      <c r="E364">
        <v>111649</v>
      </c>
      <c r="F364">
        <v>11005</v>
      </c>
      <c r="G364">
        <v>142</v>
      </c>
      <c r="H364">
        <v>16</v>
      </c>
      <c r="I364">
        <v>66736000</v>
      </c>
      <c r="J364">
        <v>99283018</v>
      </c>
      <c r="K364">
        <v>100378</v>
      </c>
      <c r="L364">
        <f t="shared" si="44"/>
        <v>5397190</v>
      </c>
      <c r="M364">
        <f t="shared" si="40"/>
        <v>8087.3741309038596</v>
      </c>
      <c r="N364">
        <v>363</v>
      </c>
      <c r="Q364" s="9">
        <f t="shared" si="38"/>
        <v>5268.0582365106784</v>
      </c>
      <c r="R364">
        <f t="shared" si="39"/>
        <v>16144.027543957032</v>
      </c>
      <c r="AC364">
        <f t="shared" si="41"/>
        <v>0.96956349070490877</v>
      </c>
      <c r="AH364">
        <f t="shared" ca="1" si="42"/>
        <v>0.24083413060759096</v>
      </c>
      <c r="AI364">
        <f t="shared" ca="1" si="43"/>
        <v>0</v>
      </c>
    </row>
    <row r="365" spans="1:35" x14ac:dyDescent="0.25">
      <c r="A365" t="s">
        <v>11</v>
      </c>
      <c r="B365" t="s">
        <v>375</v>
      </c>
      <c r="C365">
        <v>5930080</v>
      </c>
      <c r="D365">
        <v>408739</v>
      </c>
      <c r="E365">
        <v>111654</v>
      </c>
      <c r="F365">
        <v>12532</v>
      </c>
      <c r="G365">
        <v>30</v>
      </c>
      <c r="H365">
        <v>5</v>
      </c>
      <c r="I365">
        <v>66736000</v>
      </c>
      <c r="J365">
        <v>99725946</v>
      </c>
      <c r="K365">
        <v>442928</v>
      </c>
      <c r="L365">
        <f t="shared" si="44"/>
        <v>5409687</v>
      </c>
      <c r="M365">
        <f t="shared" si="40"/>
        <v>8106.1001558379285</v>
      </c>
      <c r="N365">
        <v>364</v>
      </c>
      <c r="Q365" s="9">
        <f t="shared" si="38"/>
        <v>5107.7169330280394</v>
      </c>
      <c r="R365">
        <f t="shared" si="39"/>
        <v>15928.078973403193</v>
      </c>
      <c r="AC365">
        <f t="shared" si="41"/>
        <v>0.96901516549933819</v>
      </c>
      <c r="AH365">
        <f t="shared" ca="1" si="42"/>
        <v>0.88930150761538151</v>
      </c>
      <c r="AI365">
        <f t="shared" ca="1" si="43"/>
        <v>3</v>
      </c>
    </row>
    <row r="366" spans="1:35" x14ac:dyDescent="0.25">
      <c r="A366" t="s">
        <v>11</v>
      </c>
      <c r="B366" t="s">
        <v>376</v>
      </c>
      <c r="C366">
        <v>5934273</v>
      </c>
      <c r="D366">
        <v>408973</v>
      </c>
      <c r="E366">
        <v>111674</v>
      </c>
      <c r="F366">
        <v>4193</v>
      </c>
      <c r="G366">
        <v>234</v>
      </c>
      <c r="H366">
        <v>20</v>
      </c>
      <c r="I366">
        <v>66736000</v>
      </c>
      <c r="J366">
        <v>100144014</v>
      </c>
      <c r="K366">
        <v>418068</v>
      </c>
      <c r="L366">
        <f t="shared" si="44"/>
        <v>5413626</v>
      </c>
      <c r="M366">
        <f t="shared" si="40"/>
        <v>8112.0025173819231</v>
      </c>
      <c r="N366">
        <v>365</v>
      </c>
      <c r="Q366" s="9">
        <f t="shared" si="38"/>
        <v>4949.4551691819379</v>
      </c>
      <c r="R366">
        <f t="shared" si="39"/>
        <v>15721.503813461577</v>
      </c>
      <c r="AC366">
        <f t="shared" si="41"/>
        <v>0.96849064076296099</v>
      </c>
      <c r="AH366">
        <f t="shared" ca="1" si="42"/>
        <v>8.6310016765242636E-2</v>
      </c>
      <c r="AI366">
        <f t="shared" ca="1" si="43"/>
        <v>0</v>
      </c>
    </row>
    <row r="367" spans="1:35" x14ac:dyDescent="0.25">
      <c r="A367" t="s">
        <v>11</v>
      </c>
      <c r="B367" t="s">
        <v>377</v>
      </c>
      <c r="C367">
        <v>5952490</v>
      </c>
      <c r="D367">
        <v>409403</v>
      </c>
      <c r="E367">
        <v>111707</v>
      </c>
      <c r="F367">
        <v>18217</v>
      </c>
      <c r="G367">
        <v>430</v>
      </c>
      <c r="H367">
        <v>33</v>
      </c>
      <c r="I367">
        <v>66736000</v>
      </c>
      <c r="J367">
        <v>100658828</v>
      </c>
      <c r="K367">
        <v>514814</v>
      </c>
      <c r="L367">
        <f t="shared" si="44"/>
        <v>5431380</v>
      </c>
      <c r="M367">
        <f t="shared" si="40"/>
        <v>8138.6058499160872</v>
      </c>
      <c r="N367">
        <v>366</v>
      </c>
      <c r="Q367" s="9">
        <f t="shared" si="38"/>
        <v>4793.5010082285644</v>
      </c>
      <c r="R367">
        <f t="shared" si="39"/>
        <v>15523.925462330526</v>
      </c>
      <c r="AC367">
        <f t="shared" si="41"/>
        <v>0.96798896024837189</v>
      </c>
      <c r="AH367">
        <f t="shared" ca="1" si="42"/>
        <v>0.27336694117621818</v>
      </c>
      <c r="AI367">
        <f t="shared" ca="1" si="43"/>
        <v>0</v>
      </c>
    </row>
    <row r="368" spans="1:35" x14ac:dyDescent="0.25">
      <c r="A368" t="s">
        <v>11</v>
      </c>
      <c r="B368" t="s">
        <v>378</v>
      </c>
      <c r="C368">
        <v>5974063</v>
      </c>
      <c r="D368">
        <v>409687</v>
      </c>
      <c r="E368">
        <v>111729</v>
      </c>
      <c r="F368">
        <v>21573</v>
      </c>
      <c r="G368">
        <v>284</v>
      </c>
      <c r="H368">
        <v>22</v>
      </c>
      <c r="I368">
        <v>66736000</v>
      </c>
      <c r="J368">
        <v>101156316</v>
      </c>
      <c r="K368">
        <v>497488</v>
      </c>
      <c r="L368">
        <f t="shared" si="44"/>
        <v>5452647</v>
      </c>
      <c r="M368">
        <f t="shared" si="40"/>
        <v>8170.4732078638217</v>
      </c>
      <c r="N368">
        <v>367</v>
      </c>
      <c r="Q368" s="9">
        <f t="shared" si="38"/>
        <v>4640.0560569046902</v>
      </c>
      <c r="R368">
        <f t="shared" si="39"/>
        <v>15334.977484495219</v>
      </c>
      <c r="AC368">
        <f t="shared" si="41"/>
        <v>0.9675091935218636</v>
      </c>
      <c r="AH368">
        <f t="shared" ca="1" si="42"/>
        <v>0.77055326519841816</v>
      </c>
      <c r="AI368">
        <f t="shared" ca="1" si="43"/>
        <v>2</v>
      </c>
    </row>
    <row r="369" spans="1:35" x14ac:dyDescent="0.25">
      <c r="A369" t="s">
        <v>11</v>
      </c>
      <c r="B369" t="s">
        <v>379</v>
      </c>
      <c r="C369">
        <v>5996163</v>
      </c>
      <c r="D369">
        <v>410035</v>
      </c>
      <c r="E369">
        <v>111741</v>
      </c>
      <c r="F369">
        <v>22100</v>
      </c>
      <c r="G369">
        <v>348</v>
      </c>
      <c r="H369">
        <v>12</v>
      </c>
      <c r="I369">
        <v>66736000</v>
      </c>
      <c r="J369">
        <v>101881655</v>
      </c>
      <c r="K369">
        <v>725339</v>
      </c>
      <c r="L369">
        <f t="shared" si="44"/>
        <v>5474387</v>
      </c>
      <c r="M369">
        <f t="shared" si="40"/>
        <v>8203.0493286981546</v>
      </c>
      <c r="N369">
        <v>368</v>
      </c>
      <c r="Q369" s="9">
        <f t="shared" si="38"/>
        <v>4489.2968935120953</v>
      </c>
      <c r="R369">
        <f t="shared" si="39"/>
        <v>15154.304072394621</v>
      </c>
      <c r="AC369">
        <f t="shared" si="41"/>
        <v>0.96705043713566896</v>
      </c>
      <c r="AH369">
        <f t="shared" ca="1" si="42"/>
        <v>0.6511710382302538</v>
      </c>
      <c r="AI369">
        <f t="shared" ca="1" si="43"/>
        <v>1</v>
      </c>
    </row>
    <row r="370" spans="1:35" x14ac:dyDescent="0.25">
      <c r="A370" t="s">
        <v>11</v>
      </c>
      <c r="B370" t="s">
        <v>380</v>
      </c>
      <c r="C370">
        <v>6015572</v>
      </c>
      <c r="D370">
        <v>410349</v>
      </c>
      <c r="E370">
        <v>111778</v>
      </c>
      <c r="F370">
        <v>19409</v>
      </c>
      <c r="G370">
        <v>314</v>
      </c>
      <c r="H370">
        <v>37</v>
      </c>
      <c r="I370">
        <v>66736000</v>
      </c>
      <c r="J370">
        <v>102448005</v>
      </c>
      <c r="K370">
        <v>566350</v>
      </c>
      <c r="L370">
        <f t="shared" si="44"/>
        <v>5493445</v>
      </c>
      <c r="M370">
        <f t="shared" si="40"/>
        <v>8231.6066291057305</v>
      </c>
      <c r="N370">
        <v>369</v>
      </c>
      <c r="Q370" s="9">
        <f t="shared" ref="Q370:Q382" si="45">Q369*(1+R369*$P$7/100000-1/14)</f>
        <v>4341.3765233026725</v>
      </c>
      <c r="R370">
        <f t="shared" ref="R370:R382" si="46">R369*(1-Q369*$P$7/100000)</f>
        <v>14981.560378781753</v>
      </c>
      <c r="AC370">
        <f t="shared" si="41"/>
        <v>0.96661181547186992</v>
      </c>
      <c r="AH370">
        <f t="shared" ca="1" si="42"/>
        <v>0.8836397734487007</v>
      </c>
      <c r="AI370">
        <f t="shared" ca="1" si="43"/>
        <v>3</v>
      </c>
    </row>
    <row r="371" spans="1:35" x14ac:dyDescent="0.25">
      <c r="A371" t="s">
        <v>11</v>
      </c>
      <c r="B371" t="s">
        <v>381</v>
      </c>
      <c r="C371">
        <v>6041313</v>
      </c>
      <c r="D371">
        <v>410525</v>
      </c>
      <c r="E371">
        <v>111800</v>
      </c>
      <c r="F371">
        <v>25741</v>
      </c>
      <c r="G371">
        <v>176</v>
      </c>
      <c r="H371">
        <v>22</v>
      </c>
      <c r="I371">
        <v>66736000</v>
      </c>
      <c r="J371">
        <v>102590973</v>
      </c>
      <c r="K371">
        <v>142968</v>
      </c>
      <c r="L371">
        <f t="shared" si="44"/>
        <v>5518988</v>
      </c>
      <c r="M371">
        <f t="shared" si="40"/>
        <v>8269.8813234236386</v>
      </c>
      <c r="N371">
        <v>370</v>
      </c>
      <c r="Q371" s="9">
        <f t="shared" si="45"/>
        <v>4196.4258428365511</v>
      </c>
      <c r="R371">
        <f t="shared" si="46"/>
        <v>14816.412736154825</v>
      </c>
      <c r="AC371">
        <f t="shared" si="41"/>
        <v>0.96619248129956836</v>
      </c>
      <c r="AH371">
        <f t="shared" ca="1" si="42"/>
        <v>0.43130927896563587</v>
      </c>
      <c r="AI371">
        <f t="shared" ca="1" si="43"/>
        <v>0</v>
      </c>
    </row>
    <row r="372" spans="1:35" x14ac:dyDescent="0.25">
      <c r="A372" t="s">
        <v>11</v>
      </c>
      <c r="B372" t="s">
        <v>382</v>
      </c>
      <c r="C372">
        <v>6056555</v>
      </c>
      <c r="D372">
        <v>410554</v>
      </c>
      <c r="E372">
        <v>111806</v>
      </c>
      <c r="F372">
        <v>15242</v>
      </c>
      <c r="G372">
        <v>29</v>
      </c>
      <c r="H372">
        <v>6</v>
      </c>
      <c r="I372">
        <v>66736000</v>
      </c>
      <c r="J372">
        <v>103222067</v>
      </c>
      <c r="K372">
        <v>631094</v>
      </c>
      <c r="L372">
        <f t="shared" si="44"/>
        <v>5534195</v>
      </c>
      <c r="M372">
        <f t="shared" si="40"/>
        <v>8292.6681251498449</v>
      </c>
      <c r="N372">
        <v>371</v>
      </c>
      <c r="Q372" s="9">
        <f t="shared" si="45"/>
        <v>4054.55509767988</v>
      </c>
      <c r="R372">
        <f t="shared" si="46"/>
        <v>14658.538778251743</v>
      </c>
      <c r="AC372">
        <f t="shared" si="41"/>
        <v>0.96579161608337616</v>
      </c>
      <c r="AH372">
        <f t="shared" ca="1" si="42"/>
        <v>0.64991504287463964</v>
      </c>
      <c r="AI372">
        <f t="shared" ca="1" si="43"/>
        <v>1</v>
      </c>
    </row>
    <row r="373" spans="1:35" x14ac:dyDescent="0.25">
      <c r="A373" t="s">
        <v>11</v>
      </c>
      <c r="B373" t="s">
        <v>383</v>
      </c>
      <c r="C373">
        <v>6061969</v>
      </c>
      <c r="D373">
        <v>410903</v>
      </c>
      <c r="E373">
        <v>111852</v>
      </c>
      <c r="F373">
        <v>5414</v>
      </c>
      <c r="G373">
        <v>349</v>
      </c>
      <c r="H373">
        <v>46</v>
      </c>
      <c r="I373">
        <v>66736000</v>
      </c>
      <c r="J373">
        <v>103753582</v>
      </c>
      <c r="K373">
        <v>531515</v>
      </c>
      <c r="L373">
        <f t="shared" si="44"/>
        <v>5539214</v>
      </c>
      <c r="M373">
        <f t="shared" si="40"/>
        <v>8300.1888036442106</v>
      </c>
      <c r="N373">
        <v>372</v>
      </c>
      <c r="Q373" s="9">
        <f t="shared" si="45"/>
        <v>3915.8553202873422</v>
      </c>
      <c r="R373">
        <f t="shared" si="46"/>
        <v>14507.627477238575</v>
      </c>
      <c r="AC373">
        <f t="shared" si="41"/>
        <v>0.9654084300778436</v>
      </c>
      <c r="AH373">
        <f t="shared" ca="1" si="42"/>
        <v>0.19953934753104163</v>
      </c>
      <c r="AI373">
        <f t="shared" ca="1" si="43"/>
        <v>0</v>
      </c>
    </row>
    <row r="374" spans="1:35" x14ac:dyDescent="0.25">
      <c r="A374" t="s">
        <v>11</v>
      </c>
      <c r="B374" t="s">
        <v>384</v>
      </c>
      <c r="C374">
        <v>6089097</v>
      </c>
      <c r="D374">
        <v>413226</v>
      </c>
      <c r="E374">
        <v>111881</v>
      </c>
      <c r="F374">
        <v>27128</v>
      </c>
      <c r="G374">
        <v>2323</v>
      </c>
      <c r="H374">
        <v>29</v>
      </c>
      <c r="I374">
        <v>66736000</v>
      </c>
      <c r="J374">
        <v>104290995</v>
      </c>
      <c r="K374">
        <v>537413</v>
      </c>
      <c r="L374">
        <f t="shared" si="44"/>
        <v>5563990</v>
      </c>
      <c r="M374">
        <f t="shared" si="40"/>
        <v>8337.3141932390317</v>
      </c>
      <c r="N374">
        <v>373</v>
      </c>
      <c r="Q374" s="9">
        <f t="shared" si="45"/>
        <v>3780.3997371705746</v>
      </c>
      <c r="R374">
        <f t="shared" si="46"/>
        <v>14363.379108906249</v>
      </c>
      <c r="AC374">
        <f t="shared" si="41"/>
        <v>0.96504216223908812</v>
      </c>
      <c r="AH374">
        <f t="shared" ca="1" si="42"/>
        <v>6.5515339071775647E-2</v>
      </c>
      <c r="AI374">
        <f t="shared" ca="1" si="43"/>
        <v>0</v>
      </c>
    </row>
    <row r="375" spans="1:35" x14ac:dyDescent="0.25">
      <c r="A375" t="s">
        <v>11</v>
      </c>
      <c r="B375" t="s">
        <v>385</v>
      </c>
      <c r="C375">
        <v>6117020</v>
      </c>
      <c r="D375">
        <v>411797</v>
      </c>
      <c r="E375">
        <v>111925</v>
      </c>
      <c r="F375">
        <v>27923</v>
      </c>
      <c r="G375">
        <v>-1429</v>
      </c>
      <c r="H375">
        <v>44</v>
      </c>
      <c r="I375">
        <v>66736000</v>
      </c>
      <c r="J375">
        <v>104896069</v>
      </c>
      <c r="K375">
        <v>605074</v>
      </c>
      <c r="L375">
        <f t="shared" si="44"/>
        <v>5593298</v>
      </c>
      <c r="M375">
        <f t="shared" si="40"/>
        <v>8381.2305202589305</v>
      </c>
      <c r="N375">
        <v>374</v>
      </c>
      <c r="Q375" s="9">
        <f t="shared" si="45"/>
        <v>3648.2451364871717</v>
      </c>
      <c r="R375">
        <f t="shared" si="46"/>
        <v>14225.505156934611</v>
      </c>
      <c r="AC375">
        <f t="shared" si="41"/>
        <v>0.96469207998170714</v>
      </c>
      <c r="AH375">
        <f t="shared" ca="1" si="42"/>
        <v>0.16191954195619718</v>
      </c>
      <c r="AI375">
        <f t="shared" ca="1" si="43"/>
        <v>0</v>
      </c>
    </row>
    <row r="376" spans="1:35" x14ac:dyDescent="0.25">
      <c r="A376" t="s">
        <v>11</v>
      </c>
      <c r="B376" t="s">
        <v>386</v>
      </c>
      <c r="C376">
        <v>6142449</v>
      </c>
      <c r="D376">
        <v>412373</v>
      </c>
      <c r="E376">
        <v>111954</v>
      </c>
      <c r="F376">
        <v>25429</v>
      </c>
      <c r="G376">
        <v>576</v>
      </c>
      <c r="H376">
        <v>29</v>
      </c>
      <c r="I376">
        <v>66736000</v>
      </c>
      <c r="J376">
        <v>105738509</v>
      </c>
      <c r="K376">
        <v>842440</v>
      </c>
      <c r="L376">
        <f t="shared" si="44"/>
        <v>5618122</v>
      </c>
      <c r="M376">
        <f t="shared" si="40"/>
        <v>8418.4278350515469</v>
      </c>
      <c r="N376">
        <v>375</v>
      </c>
      <c r="Q376" s="9">
        <f t="shared" si="45"/>
        <v>3519.4331890009566</v>
      </c>
      <c r="R376">
        <f t="shared" si="46"/>
        <v>14093.728166100313</v>
      </c>
      <c r="AC376">
        <f t="shared" si="41"/>
        <v>0.96435747880605049</v>
      </c>
      <c r="AH376">
        <f t="shared" ca="1" si="42"/>
        <v>7.3705986596264927E-2</v>
      </c>
      <c r="AI376">
        <f t="shared" ca="1" si="43"/>
        <v>0</v>
      </c>
    </row>
    <row r="377" spans="1:35" x14ac:dyDescent="0.25">
      <c r="A377" t="s">
        <v>11</v>
      </c>
      <c r="B377" t="s">
        <v>387</v>
      </c>
      <c r="C377">
        <v>6166759</v>
      </c>
      <c r="D377">
        <v>412805</v>
      </c>
      <c r="E377">
        <v>112017</v>
      </c>
      <c r="F377">
        <v>24310</v>
      </c>
      <c r="G377">
        <v>432</v>
      </c>
      <c r="H377">
        <v>63</v>
      </c>
      <c r="I377">
        <v>66736000</v>
      </c>
      <c r="J377">
        <v>106360902</v>
      </c>
      <c r="K377">
        <v>622393</v>
      </c>
      <c r="L377">
        <f t="shared" si="44"/>
        <v>5641937</v>
      </c>
      <c r="M377">
        <f t="shared" si="40"/>
        <v>8454.1132222488613</v>
      </c>
      <c r="N377">
        <v>376</v>
      </c>
      <c r="Q377" s="9">
        <f t="shared" si="45"/>
        <v>3393.9917169713008</v>
      </c>
      <c r="R377">
        <f t="shared" si="46"/>
        <v>13967.78155320133</v>
      </c>
      <c r="AC377">
        <f t="shared" si="41"/>
        <v>0.96403768181813032</v>
      </c>
      <c r="AH377">
        <f t="shared" ca="1" si="42"/>
        <v>0.33159964033748734</v>
      </c>
      <c r="AI377">
        <f t="shared" ca="1" si="43"/>
        <v>0</v>
      </c>
    </row>
    <row r="378" spans="1:35" x14ac:dyDescent="0.25">
      <c r="A378" t="s">
        <v>11</v>
      </c>
      <c r="B378" t="s">
        <v>388</v>
      </c>
      <c r="C378">
        <v>6190621</v>
      </c>
      <c r="D378">
        <v>413170</v>
      </c>
      <c r="E378">
        <v>112061</v>
      </c>
      <c r="F378">
        <v>23862</v>
      </c>
      <c r="G378">
        <v>365</v>
      </c>
      <c r="H378">
        <v>44</v>
      </c>
      <c r="I378">
        <v>66736000</v>
      </c>
      <c r="J378">
        <v>106519633</v>
      </c>
      <c r="K378">
        <v>158731</v>
      </c>
      <c r="L378">
        <f t="shared" si="44"/>
        <v>5665390</v>
      </c>
      <c r="M378">
        <f t="shared" si="40"/>
        <v>8489.256173579477</v>
      </c>
      <c r="N378">
        <v>377</v>
      </c>
      <c r="Q378" s="9">
        <f t="shared" si="45"/>
        <v>3271.9359069389488</v>
      </c>
      <c r="R378">
        <f t="shared" si="46"/>
        <v>13847.409383450018</v>
      </c>
      <c r="AC378">
        <f t="shared" si="41"/>
        <v>0.96373203916185068</v>
      </c>
      <c r="AH378">
        <f t="shared" ca="1" si="42"/>
        <v>0.36324476636268055</v>
      </c>
      <c r="AI378">
        <f t="shared" ca="1" si="43"/>
        <v>0</v>
      </c>
    </row>
    <row r="379" spans="1:35" x14ac:dyDescent="0.25">
      <c r="A379" t="s">
        <v>11</v>
      </c>
      <c r="B379" t="s">
        <v>389</v>
      </c>
      <c r="C379">
        <v>6210335</v>
      </c>
      <c r="D379">
        <v>413278</v>
      </c>
      <c r="E379">
        <v>112079</v>
      </c>
      <c r="F379">
        <v>19714</v>
      </c>
      <c r="G379">
        <v>108</v>
      </c>
      <c r="H379">
        <v>18</v>
      </c>
      <c r="I379">
        <v>66736000</v>
      </c>
      <c r="J379">
        <v>107189823</v>
      </c>
      <c r="K379">
        <v>670190</v>
      </c>
      <c r="L379">
        <f t="shared" si="44"/>
        <v>5684978</v>
      </c>
      <c r="M379">
        <f t="shared" si="40"/>
        <v>8518.6076480460324</v>
      </c>
      <c r="N379">
        <v>378</v>
      </c>
      <c r="Q379" s="9">
        <f t="shared" si="45"/>
        <v>3153.2694636011524</v>
      </c>
      <c r="R379">
        <f t="shared" si="46"/>
        <v>13732.366119149317</v>
      </c>
      <c r="AC379">
        <f t="shared" si="41"/>
        <v>0.96343992738085849</v>
      </c>
      <c r="AH379">
        <f t="shared" ca="1" si="42"/>
        <v>0.54512827553594423</v>
      </c>
      <c r="AI379">
        <f t="shared" ca="1" si="43"/>
        <v>1</v>
      </c>
    </row>
    <row r="380" spans="1:35" x14ac:dyDescent="0.25">
      <c r="A380" t="s">
        <v>11</v>
      </c>
      <c r="B380" t="s">
        <v>390</v>
      </c>
      <c r="C380">
        <v>6218927</v>
      </c>
      <c r="D380">
        <v>413357</v>
      </c>
      <c r="E380">
        <v>112136</v>
      </c>
      <c r="F380">
        <v>8592</v>
      </c>
      <c r="G380">
        <v>79</v>
      </c>
      <c r="H380">
        <v>57</v>
      </c>
      <c r="I380">
        <v>66736000</v>
      </c>
      <c r="J380">
        <v>107740766</v>
      </c>
      <c r="K380">
        <v>550943</v>
      </c>
      <c r="L380">
        <f t="shared" si="44"/>
        <v>5693434</v>
      </c>
      <c r="M380">
        <f t="shared" si="40"/>
        <v>8531.2784703907928</v>
      </c>
      <c r="N380">
        <v>379</v>
      </c>
      <c r="Q380" s="9">
        <f t="shared" si="45"/>
        <v>3037.9857030241728</v>
      </c>
      <c r="R380">
        <f t="shared" si="46"/>
        <v>13622.41634661193</v>
      </c>
      <c r="AC380">
        <f t="shared" si="41"/>
        <v>0.96316074872515178</v>
      </c>
      <c r="AH380">
        <f t="shared" ca="1" si="42"/>
        <v>0.85208804733115362</v>
      </c>
      <c r="AI380">
        <f t="shared" ca="1" si="43"/>
        <v>2</v>
      </c>
    </row>
    <row r="381" spans="1:35" x14ac:dyDescent="0.25">
      <c r="A381" t="s">
        <v>11</v>
      </c>
      <c r="B381" t="s">
        <v>391</v>
      </c>
      <c r="C381">
        <v>6243225</v>
      </c>
      <c r="D381">
        <v>414433</v>
      </c>
      <c r="E381">
        <v>112196</v>
      </c>
      <c r="F381">
        <v>24298</v>
      </c>
      <c r="G381">
        <v>1076</v>
      </c>
      <c r="H381">
        <v>60</v>
      </c>
      <c r="I381">
        <v>66736000</v>
      </c>
      <c r="J381">
        <v>108291086</v>
      </c>
      <c r="K381">
        <v>550320</v>
      </c>
      <c r="L381">
        <f t="shared" si="44"/>
        <v>5716596</v>
      </c>
      <c r="M381">
        <f t="shared" si="40"/>
        <v>8565.9853752097824</v>
      </c>
      <c r="N381">
        <v>380</v>
      </c>
      <c r="Q381" s="9">
        <f t="shared" si="45"/>
        <v>2926.0685843410688</v>
      </c>
      <c r="R381">
        <f t="shared" si="46"/>
        <v>13517.334486507594</v>
      </c>
      <c r="AC381">
        <f t="shared" si="41"/>
        <v>0.96289393041560833</v>
      </c>
      <c r="AH381">
        <f t="shared" ca="1" si="42"/>
        <v>0.10600597164848402</v>
      </c>
      <c r="AI381">
        <f t="shared" ca="1" si="43"/>
        <v>0</v>
      </c>
    </row>
    <row r="382" spans="1:35" x14ac:dyDescent="0.25">
      <c r="A382" t="s">
        <v>11</v>
      </c>
      <c r="B382" t="s">
        <v>392</v>
      </c>
      <c r="C382">
        <v>6272466</v>
      </c>
      <c r="D382">
        <v>415111</v>
      </c>
      <c r="E382">
        <v>112245</v>
      </c>
      <c r="F382">
        <v>29241</v>
      </c>
      <c r="G382">
        <v>678</v>
      </c>
      <c r="H382">
        <v>49</v>
      </c>
      <c r="I382">
        <v>66736000</v>
      </c>
      <c r="J382">
        <v>108890998</v>
      </c>
      <c r="K382">
        <v>599912</v>
      </c>
      <c r="L382">
        <f t="shared" si="44"/>
        <v>5745110</v>
      </c>
      <c r="M382">
        <f t="shared" si="40"/>
        <v>8608.711939582834</v>
      </c>
      <c r="N382">
        <v>381</v>
      </c>
      <c r="Q382" s="9">
        <f t="shared" si="45"/>
        <v>2817.4936798418066</v>
      </c>
      <c r="R382">
        <f t="shared" si="46"/>
        <v>13416.90449212535</v>
      </c>
      <c r="AC382">
        <f t="shared" si="41"/>
        <v>0</v>
      </c>
      <c r="AH382">
        <f t="shared" ca="1" si="42"/>
        <v>0.85984379099534736</v>
      </c>
      <c r="AI382">
        <f t="shared" ca="1" si="43"/>
        <v>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32D0D43-730F-45B2-BDC8-E845B347B893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Sheet1!M2:M2</xm:f>
              <xm:sqref>N2</xm:sqref>
            </x14:sparkline>
            <x14:sparkline>
              <xm:f>Sheet1!M3:M3</xm:f>
              <xm:sqref>N3</xm:sqref>
            </x14:sparkline>
            <x14:sparkline>
              <xm:f>Sheet1!M4:M4</xm:f>
              <xm:sqref>N4</xm:sqref>
            </x14:sparkline>
            <x14:sparkline>
              <xm:f>Sheet1!M5:M5</xm:f>
              <xm:sqref>N5</xm:sqref>
            </x14:sparkline>
            <x14:sparkline>
              <xm:f>Sheet1!M6:M6</xm:f>
              <xm:sqref>N6</xm:sqref>
            </x14:sparkline>
            <x14:sparkline>
              <xm:f>Sheet1!M7:M7</xm:f>
              <xm:sqref>N7</xm:sqref>
            </x14:sparkline>
            <x14:sparkline>
              <xm:f>Sheet1!M8:M8</xm:f>
              <xm:sqref>N8</xm:sqref>
            </x14:sparkline>
            <x14:sparkline>
              <xm:f>Sheet1!M9:M9</xm:f>
              <xm:sqref>N9</xm:sqref>
            </x14:sparkline>
            <x14:sparkline>
              <xm:f>Sheet1!M10:M10</xm:f>
              <xm:sqref>N10</xm:sqref>
            </x14:sparkline>
            <x14:sparkline>
              <xm:f>Sheet1!M11:M11</xm:f>
              <xm:sqref>N11</xm:sqref>
            </x14:sparkline>
            <x14:sparkline>
              <xm:f>Sheet1!M12:M12</xm:f>
              <xm:sqref>N12</xm:sqref>
            </x14:sparkline>
            <x14:sparkline>
              <xm:f>Sheet1!M13:M13</xm:f>
              <xm:sqref>N13</xm:sqref>
            </x14:sparkline>
            <x14:sparkline>
              <xm:f>Sheet1!M14:M14</xm:f>
              <xm:sqref>N14</xm:sqref>
            </x14:sparkline>
            <x14:sparkline>
              <xm:f>Sheet1!M15:M15</xm:f>
              <xm:sqref>N15</xm:sqref>
            </x14:sparkline>
            <x14:sparkline>
              <xm:f>Sheet1!M16:M16</xm:f>
              <xm:sqref>N16</xm:sqref>
            </x14:sparkline>
            <x14:sparkline>
              <xm:f>Sheet1!M17:M17</xm:f>
              <xm:sqref>N17</xm:sqref>
            </x14:sparkline>
            <x14:sparkline>
              <xm:f>Sheet1!M18:M18</xm:f>
              <xm:sqref>N18</xm:sqref>
            </x14:sparkline>
            <x14:sparkline>
              <xm:f>Sheet1!M19:M19</xm:f>
              <xm:sqref>N19</xm:sqref>
            </x14:sparkline>
            <x14:sparkline>
              <xm:f>Sheet1!M20:M20</xm:f>
              <xm:sqref>N20</xm:sqref>
            </x14:sparkline>
            <x14:sparkline>
              <xm:f>Sheet1!M21:M21</xm:f>
              <xm:sqref>N21</xm:sqref>
            </x14:sparkline>
            <x14:sparkline>
              <xm:f>Sheet1!M22:M22</xm:f>
              <xm:sqref>N22</xm:sqref>
            </x14:sparkline>
            <x14:sparkline>
              <xm:f>Sheet1!M23:M23</xm:f>
              <xm:sqref>N23</xm:sqref>
            </x14:sparkline>
            <x14:sparkline>
              <xm:f>Sheet1!M24:M24</xm:f>
              <xm:sqref>N24</xm:sqref>
            </x14:sparkline>
            <x14:sparkline>
              <xm:f>Sheet1!M25:M25</xm:f>
              <xm:sqref>N25</xm:sqref>
            </x14:sparkline>
            <x14:sparkline>
              <xm:f>Sheet1!M26:M26</xm:f>
              <xm:sqref>N26</xm:sqref>
            </x14:sparkline>
            <x14:sparkline>
              <xm:f>Sheet1!M27:M27</xm:f>
              <xm:sqref>N27</xm:sqref>
            </x14:sparkline>
            <x14:sparkline>
              <xm:f>Sheet1!M28:M28</xm:f>
              <xm:sqref>N28</xm:sqref>
            </x14:sparkline>
            <x14:sparkline>
              <xm:f>Sheet1!M29:M29</xm:f>
              <xm:sqref>N29</xm:sqref>
            </x14:sparkline>
            <x14:sparkline>
              <xm:f>Sheet1!M30:M30</xm:f>
              <xm:sqref>N30</xm:sqref>
            </x14:sparkline>
            <x14:sparkline>
              <xm:f>Sheet1!M31:M31</xm:f>
              <xm:sqref>N31</xm:sqref>
            </x14:sparkline>
            <x14:sparkline>
              <xm:f>Sheet1!M32:M32</xm:f>
              <xm:sqref>N32</xm:sqref>
            </x14:sparkline>
            <x14:sparkline>
              <xm:f>Sheet1!M33:M33</xm:f>
              <xm:sqref>N33</xm:sqref>
            </x14:sparkline>
            <x14:sparkline>
              <xm:f>Sheet1!M34:M34</xm:f>
              <xm:sqref>N34</xm:sqref>
            </x14:sparkline>
            <x14:sparkline>
              <xm:f>Sheet1!M35:M35</xm:f>
              <xm:sqref>N35</xm:sqref>
            </x14:sparkline>
            <x14:sparkline>
              <xm:f>Sheet1!M36:M36</xm:f>
              <xm:sqref>N36</xm:sqref>
            </x14:sparkline>
            <x14:sparkline>
              <xm:f>Sheet1!M37:M37</xm:f>
              <xm:sqref>N37</xm:sqref>
            </x14:sparkline>
            <x14:sparkline>
              <xm:f>Sheet1!M38:M38</xm:f>
              <xm:sqref>N38</xm:sqref>
            </x14:sparkline>
            <x14:sparkline>
              <xm:f>Sheet1!M39:M39</xm:f>
              <xm:sqref>N39</xm:sqref>
            </x14:sparkline>
            <x14:sparkline>
              <xm:f>Sheet1!M40:M40</xm:f>
              <xm:sqref>N40</xm:sqref>
            </x14:sparkline>
            <x14:sparkline>
              <xm:f>Sheet1!M41:M41</xm:f>
              <xm:sqref>N41</xm:sqref>
            </x14:sparkline>
            <x14:sparkline>
              <xm:f>Sheet1!M42:M42</xm:f>
              <xm:sqref>N42</xm:sqref>
            </x14:sparkline>
            <x14:sparkline>
              <xm:f>Sheet1!M43:M43</xm:f>
              <xm:sqref>N43</xm:sqref>
            </x14:sparkline>
            <x14:sparkline>
              <xm:f>Sheet1!M44:M44</xm:f>
              <xm:sqref>N44</xm:sqref>
            </x14:sparkline>
            <x14:sparkline>
              <xm:f>Sheet1!M45:M45</xm:f>
              <xm:sqref>N45</xm:sqref>
            </x14:sparkline>
            <x14:sparkline>
              <xm:f>Sheet1!M46:M46</xm:f>
              <xm:sqref>N46</xm:sqref>
            </x14:sparkline>
            <x14:sparkline>
              <xm:f>Sheet1!M47:M47</xm:f>
              <xm:sqref>N47</xm:sqref>
            </x14:sparkline>
            <x14:sparkline>
              <xm:f>Sheet1!M48:M48</xm:f>
              <xm:sqref>N48</xm:sqref>
            </x14:sparkline>
            <x14:sparkline>
              <xm:f>Sheet1!M49:M49</xm:f>
              <xm:sqref>N49</xm:sqref>
            </x14:sparkline>
            <x14:sparkline>
              <xm:f>Sheet1!M50:M50</xm:f>
              <xm:sqref>N50</xm:sqref>
            </x14:sparkline>
            <x14:sparkline>
              <xm:f>Sheet1!M51:M51</xm:f>
              <xm:sqref>N51</xm:sqref>
            </x14:sparkline>
            <x14:sparkline>
              <xm:f>Sheet1!M52:M52</xm:f>
              <xm:sqref>N52</xm:sqref>
            </x14:sparkline>
            <x14:sparkline>
              <xm:f>Sheet1!M53:M53</xm:f>
              <xm:sqref>N53</xm:sqref>
            </x14:sparkline>
            <x14:sparkline>
              <xm:f>Sheet1!M54:M54</xm:f>
              <xm:sqref>N54</xm:sqref>
            </x14:sparkline>
            <x14:sparkline>
              <xm:f>Sheet1!M55:M55</xm:f>
              <xm:sqref>N55</xm:sqref>
            </x14:sparkline>
            <x14:sparkline>
              <xm:f>Sheet1!M56:M56</xm:f>
              <xm:sqref>N56</xm:sqref>
            </x14:sparkline>
            <x14:sparkline>
              <xm:f>Sheet1!M57:M57</xm:f>
              <xm:sqref>N57</xm:sqref>
            </x14:sparkline>
            <x14:sparkline>
              <xm:f>Sheet1!M58:M58</xm:f>
              <xm:sqref>N58</xm:sqref>
            </x14:sparkline>
            <x14:sparkline>
              <xm:f>Sheet1!M59:M59</xm:f>
              <xm:sqref>N59</xm:sqref>
            </x14:sparkline>
            <x14:sparkline>
              <xm:f>Sheet1!M60:M60</xm:f>
              <xm:sqref>N60</xm:sqref>
            </x14:sparkline>
            <x14:sparkline>
              <xm:f>Sheet1!M61:M61</xm:f>
              <xm:sqref>N61</xm:sqref>
            </x14:sparkline>
            <x14:sparkline>
              <xm:f>Sheet1!M62:M62</xm:f>
              <xm:sqref>N62</xm:sqref>
            </x14:sparkline>
            <x14:sparkline>
              <xm:f>Sheet1!M63:M63</xm:f>
              <xm:sqref>N63</xm:sqref>
            </x14:sparkline>
            <x14:sparkline>
              <xm:f>Sheet1!M64:M64</xm:f>
              <xm:sqref>N64</xm:sqref>
            </x14:sparkline>
            <x14:sparkline>
              <xm:f>Sheet1!M65:M65</xm:f>
              <xm:sqref>N65</xm:sqref>
            </x14:sparkline>
            <x14:sparkline>
              <xm:f>Sheet1!M66:M66</xm:f>
              <xm:sqref>N66</xm:sqref>
            </x14:sparkline>
            <x14:sparkline>
              <xm:f>Sheet1!M67:M67</xm:f>
              <xm:sqref>N67</xm:sqref>
            </x14:sparkline>
            <x14:sparkline>
              <xm:f>Sheet1!M68:M68</xm:f>
              <xm:sqref>N68</xm:sqref>
            </x14:sparkline>
            <x14:sparkline>
              <xm:f>Sheet1!M69:M69</xm:f>
              <xm:sqref>N69</xm:sqref>
            </x14:sparkline>
            <x14:sparkline>
              <xm:f>Sheet1!M70:M70</xm:f>
              <xm:sqref>N70</xm:sqref>
            </x14:sparkline>
            <x14:sparkline>
              <xm:f>Sheet1!M71:M71</xm:f>
              <xm:sqref>N71</xm:sqref>
            </x14:sparkline>
            <x14:sparkline>
              <xm:f>Sheet1!M72:M72</xm:f>
              <xm:sqref>N72</xm:sqref>
            </x14:sparkline>
            <x14:sparkline>
              <xm:f>Sheet1!M73:M73</xm:f>
              <xm:sqref>N73</xm:sqref>
            </x14:sparkline>
            <x14:sparkline>
              <xm:f>Sheet1!M74:M74</xm:f>
              <xm:sqref>N74</xm:sqref>
            </x14:sparkline>
            <x14:sparkline>
              <xm:f>Sheet1!M75:M75</xm:f>
              <xm:sqref>N75</xm:sqref>
            </x14:sparkline>
            <x14:sparkline>
              <xm:f>Sheet1!M76:M76</xm:f>
              <xm:sqref>N76</xm:sqref>
            </x14:sparkline>
            <x14:sparkline>
              <xm:f>Sheet1!M77:M77</xm:f>
              <xm:sqref>N77</xm:sqref>
            </x14:sparkline>
            <x14:sparkline>
              <xm:f>Sheet1!M78:M78</xm:f>
              <xm:sqref>N78</xm:sqref>
            </x14:sparkline>
            <x14:sparkline>
              <xm:f>Sheet1!M79:M79</xm:f>
              <xm:sqref>N79</xm:sqref>
            </x14:sparkline>
            <x14:sparkline>
              <xm:f>Sheet1!M80:M80</xm:f>
              <xm:sqref>N80</xm:sqref>
            </x14:sparkline>
            <x14:sparkline>
              <xm:f>Sheet1!M81:M81</xm:f>
              <xm:sqref>N81</xm:sqref>
            </x14:sparkline>
            <x14:sparkline>
              <xm:f>Sheet1!M82:M82</xm:f>
              <xm:sqref>N82</xm:sqref>
            </x14:sparkline>
            <x14:sparkline>
              <xm:f>Sheet1!M83:M83</xm:f>
              <xm:sqref>N83</xm:sqref>
            </x14:sparkline>
            <x14:sparkline>
              <xm:f>Sheet1!M84:M84</xm:f>
              <xm:sqref>N84</xm:sqref>
            </x14:sparkline>
            <x14:sparkline>
              <xm:f>Sheet1!M85:M85</xm:f>
              <xm:sqref>N85</xm:sqref>
            </x14:sparkline>
            <x14:sparkline>
              <xm:f>Sheet1!M86:M86</xm:f>
              <xm:sqref>N86</xm:sqref>
            </x14:sparkline>
            <x14:sparkline>
              <xm:f>Sheet1!M87:M87</xm:f>
              <xm:sqref>N87</xm:sqref>
            </x14:sparkline>
            <x14:sparkline>
              <xm:f>Sheet1!M88:M88</xm:f>
              <xm:sqref>N88</xm:sqref>
            </x14:sparkline>
            <x14:sparkline>
              <xm:f>Sheet1!M89:M89</xm:f>
              <xm:sqref>N89</xm:sqref>
            </x14:sparkline>
            <x14:sparkline>
              <xm:f>Sheet1!M90:M90</xm:f>
              <xm:sqref>N90</xm:sqref>
            </x14:sparkline>
            <x14:sparkline>
              <xm:f>Sheet1!M91:M91</xm:f>
              <xm:sqref>N91</xm:sqref>
            </x14:sparkline>
            <x14:sparkline>
              <xm:f>Sheet1!M92:M92</xm:f>
              <xm:sqref>N92</xm:sqref>
            </x14:sparkline>
            <x14:sparkline>
              <xm:f>Sheet1!M93:M93</xm:f>
              <xm:sqref>N93</xm:sqref>
            </x14:sparkline>
            <x14:sparkline>
              <xm:f>Sheet1!M94:M94</xm:f>
              <xm:sqref>N94</xm:sqref>
            </x14:sparkline>
            <x14:sparkline>
              <xm:f>Sheet1!M95:M95</xm:f>
              <xm:sqref>N95</xm:sqref>
            </x14:sparkline>
            <x14:sparkline>
              <xm:f>Sheet1!M96:M96</xm:f>
              <xm:sqref>N96</xm:sqref>
            </x14:sparkline>
            <x14:sparkline>
              <xm:f>Sheet1!M97:M97</xm:f>
              <xm:sqref>N97</xm:sqref>
            </x14:sparkline>
            <x14:sparkline>
              <xm:f>Sheet1!M98:M98</xm:f>
              <xm:sqref>N98</xm:sqref>
            </x14:sparkline>
            <x14:sparkline>
              <xm:f>Sheet1!M99:M99</xm:f>
              <xm:sqref>N99</xm:sqref>
            </x14:sparkline>
            <x14:sparkline>
              <xm:f>Sheet1!M100:M100</xm:f>
              <xm:sqref>N100</xm:sqref>
            </x14:sparkline>
            <x14:sparkline>
              <xm:f>Sheet1!M101:M101</xm:f>
              <xm:sqref>N101</xm:sqref>
            </x14:sparkline>
            <x14:sparkline>
              <xm:f>Sheet1!M102:M102</xm:f>
              <xm:sqref>N102</xm:sqref>
            </x14:sparkline>
            <x14:sparkline>
              <xm:f>Sheet1!M103:M103</xm:f>
              <xm:sqref>N103</xm:sqref>
            </x14:sparkline>
            <x14:sparkline>
              <xm:f>Sheet1!M104:M104</xm:f>
              <xm:sqref>N104</xm:sqref>
            </x14:sparkline>
            <x14:sparkline>
              <xm:f>Sheet1!M105:M105</xm:f>
              <xm:sqref>N105</xm:sqref>
            </x14:sparkline>
            <x14:sparkline>
              <xm:f>Sheet1!M106:M106</xm:f>
              <xm:sqref>N106</xm:sqref>
            </x14:sparkline>
            <x14:sparkline>
              <xm:f>Sheet1!M107:M107</xm:f>
              <xm:sqref>N107</xm:sqref>
            </x14:sparkline>
            <x14:sparkline>
              <xm:f>Sheet1!M108:M108</xm:f>
              <xm:sqref>N108</xm:sqref>
            </x14:sparkline>
            <x14:sparkline>
              <xm:f>Sheet1!M109:M109</xm:f>
              <xm:sqref>N109</xm:sqref>
            </x14:sparkline>
            <x14:sparkline>
              <xm:f>Sheet1!M110:M110</xm:f>
              <xm:sqref>N110</xm:sqref>
            </x14:sparkline>
            <x14:sparkline>
              <xm:f>Sheet1!M111:M111</xm:f>
              <xm:sqref>N111</xm:sqref>
            </x14:sparkline>
            <x14:sparkline>
              <xm:f>Sheet1!M112:M112</xm:f>
              <xm:sqref>N112</xm:sqref>
            </x14:sparkline>
            <x14:sparkline>
              <xm:f>Sheet1!M113:M113</xm:f>
              <xm:sqref>N113</xm:sqref>
            </x14:sparkline>
            <x14:sparkline>
              <xm:f>Sheet1!M114:M114</xm:f>
              <xm:sqref>N114</xm:sqref>
            </x14:sparkline>
            <x14:sparkline>
              <xm:f>Sheet1!M115:M115</xm:f>
              <xm:sqref>N115</xm:sqref>
            </x14:sparkline>
            <x14:sparkline>
              <xm:f>Sheet1!M116:M116</xm:f>
              <xm:sqref>N116</xm:sqref>
            </x14:sparkline>
            <x14:sparkline>
              <xm:f>Sheet1!M117:M117</xm:f>
              <xm:sqref>N117</xm:sqref>
            </x14:sparkline>
            <x14:sparkline>
              <xm:f>Sheet1!M118:M118</xm:f>
              <xm:sqref>N118</xm:sqref>
            </x14:sparkline>
            <x14:sparkline>
              <xm:f>Sheet1!M119:M119</xm:f>
              <xm:sqref>N119</xm:sqref>
            </x14:sparkline>
            <x14:sparkline>
              <xm:f>Sheet1!M120:M120</xm:f>
              <xm:sqref>N120</xm:sqref>
            </x14:sparkline>
            <x14:sparkline>
              <xm:f>Sheet1!M121:M121</xm:f>
              <xm:sqref>N121</xm:sqref>
            </x14:sparkline>
            <x14:sparkline>
              <xm:f>Sheet1!M122:M122</xm:f>
              <xm:sqref>N122</xm:sqref>
            </x14:sparkline>
            <x14:sparkline>
              <xm:f>Sheet1!M123:M123</xm:f>
              <xm:sqref>N123</xm:sqref>
            </x14:sparkline>
            <x14:sparkline>
              <xm:f>Sheet1!M124:M124</xm:f>
              <xm:sqref>N124</xm:sqref>
            </x14:sparkline>
            <x14:sparkline>
              <xm:f>Sheet1!M125:M125</xm:f>
              <xm:sqref>N125</xm:sqref>
            </x14:sparkline>
            <x14:sparkline>
              <xm:f>Sheet1!M126:M126</xm:f>
              <xm:sqref>N126</xm:sqref>
            </x14:sparkline>
            <x14:sparkline>
              <xm:f>Sheet1!M127:M127</xm:f>
              <xm:sqref>N127</xm:sqref>
            </x14:sparkline>
            <x14:sparkline>
              <xm:f>Sheet1!M128:M128</xm:f>
              <xm:sqref>N128</xm:sqref>
            </x14:sparkline>
            <x14:sparkline>
              <xm:f>Sheet1!M129:M129</xm:f>
              <xm:sqref>N129</xm:sqref>
            </x14:sparkline>
            <x14:sparkline>
              <xm:f>Sheet1!M130:M130</xm:f>
              <xm:sqref>N130</xm:sqref>
            </x14:sparkline>
            <x14:sparkline>
              <xm:f>Sheet1!M131:M131</xm:f>
              <xm:sqref>N131</xm:sqref>
            </x14:sparkline>
            <x14:sparkline>
              <xm:f>Sheet1!M132:M132</xm:f>
              <xm:sqref>N132</xm:sqref>
            </x14:sparkline>
            <x14:sparkline>
              <xm:f>Sheet1!M133:M133</xm:f>
              <xm:sqref>N133</xm:sqref>
            </x14:sparkline>
            <x14:sparkline>
              <xm:f>Sheet1!M134:M134</xm:f>
              <xm:sqref>N134</xm:sqref>
            </x14:sparkline>
            <x14:sparkline>
              <xm:f>Sheet1!M135:M135</xm:f>
              <xm:sqref>N135</xm:sqref>
            </x14:sparkline>
            <x14:sparkline>
              <xm:f>Sheet1!M136:M136</xm:f>
              <xm:sqref>N136</xm:sqref>
            </x14:sparkline>
            <x14:sparkline>
              <xm:f>Sheet1!M137:M137</xm:f>
              <xm:sqref>N137</xm:sqref>
            </x14:sparkline>
            <x14:sparkline>
              <xm:f>Sheet1!M138:M138</xm:f>
              <xm:sqref>N138</xm:sqref>
            </x14:sparkline>
            <x14:sparkline>
              <xm:f>Sheet1!M139:M139</xm:f>
              <xm:sqref>N139</xm:sqref>
            </x14:sparkline>
            <x14:sparkline>
              <xm:f>Sheet1!M140:M140</xm:f>
              <xm:sqref>N140</xm:sqref>
            </x14:sparkline>
            <x14:sparkline>
              <xm:f>Sheet1!M141:M141</xm:f>
              <xm:sqref>N141</xm:sqref>
            </x14:sparkline>
            <x14:sparkline>
              <xm:f>Sheet1!M142:M142</xm:f>
              <xm:sqref>N142</xm:sqref>
            </x14:sparkline>
            <x14:sparkline>
              <xm:f>Sheet1!M143:M143</xm:f>
              <xm:sqref>N143</xm:sqref>
            </x14:sparkline>
            <x14:sparkline>
              <xm:f>Sheet1!M144:M144</xm:f>
              <xm:sqref>N144</xm:sqref>
            </x14:sparkline>
            <x14:sparkline>
              <xm:f>Sheet1!M145:M145</xm:f>
              <xm:sqref>N145</xm:sqref>
            </x14:sparkline>
            <x14:sparkline>
              <xm:f>Sheet1!M146:M146</xm:f>
              <xm:sqref>N146</xm:sqref>
            </x14:sparkline>
            <x14:sparkline>
              <xm:f>Sheet1!M147:M147</xm:f>
              <xm:sqref>N147</xm:sqref>
            </x14:sparkline>
            <x14:sparkline>
              <xm:f>Sheet1!M148:M148</xm:f>
              <xm:sqref>N148</xm:sqref>
            </x14:sparkline>
            <x14:sparkline>
              <xm:f>Sheet1!M149:M149</xm:f>
              <xm:sqref>N149</xm:sqref>
            </x14:sparkline>
            <x14:sparkline>
              <xm:f>Sheet1!M150:M150</xm:f>
              <xm:sqref>N150</xm:sqref>
            </x14:sparkline>
            <x14:sparkline>
              <xm:f>Sheet1!M151:M151</xm:f>
              <xm:sqref>N151</xm:sqref>
            </x14:sparkline>
            <x14:sparkline>
              <xm:f>Sheet1!M152:M152</xm:f>
              <xm:sqref>N152</xm:sqref>
            </x14:sparkline>
            <x14:sparkline>
              <xm:f>Sheet1!M153:M153</xm:f>
              <xm:sqref>N153</xm:sqref>
            </x14:sparkline>
            <x14:sparkline>
              <xm:f>Sheet1!M154:M154</xm:f>
              <xm:sqref>N154</xm:sqref>
            </x14:sparkline>
            <x14:sparkline>
              <xm:f>Sheet1!M155:M155</xm:f>
              <xm:sqref>N155</xm:sqref>
            </x14:sparkline>
            <x14:sparkline>
              <xm:f>Sheet1!M156:M156</xm:f>
              <xm:sqref>N156</xm:sqref>
            </x14:sparkline>
            <x14:sparkline>
              <xm:f>Sheet1!M157:M157</xm:f>
              <xm:sqref>N157</xm:sqref>
            </x14:sparkline>
            <x14:sparkline>
              <xm:f>Sheet1!M158:M158</xm:f>
              <xm:sqref>N158</xm:sqref>
            </x14:sparkline>
            <x14:sparkline>
              <xm:f>Sheet1!M159:M159</xm:f>
              <xm:sqref>N159</xm:sqref>
            </x14:sparkline>
            <x14:sparkline>
              <xm:f>Sheet1!M160:M160</xm:f>
              <xm:sqref>N160</xm:sqref>
            </x14:sparkline>
            <x14:sparkline>
              <xm:f>Sheet1!M161:M161</xm:f>
              <xm:sqref>N161</xm:sqref>
            </x14:sparkline>
            <x14:sparkline>
              <xm:f>Sheet1!M162:M162</xm:f>
              <xm:sqref>N162</xm:sqref>
            </x14:sparkline>
            <x14:sparkline>
              <xm:f>Sheet1!M163:M163</xm:f>
              <xm:sqref>N163</xm:sqref>
            </x14:sparkline>
            <x14:sparkline>
              <xm:f>Sheet1!M164:M164</xm:f>
              <xm:sqref>N164</xm:sqref>
            </x14:sparkline>
            <x14:sparkline>
              <xm:f>Sheet1!M165:M165</xm:f>
              <xm:sqref>N165</xm:sqref>
            </x14:sparkline>
            <x14:sparkline>
              <xm:f>Sheet1!M166:M166</xm:f>
              <xm:sqref>N166</xm:sqref>
            </x14:sparkline>
            <x14:sparkline>
              <xm:f>Sheet1!M167:M167</xm:f>
              <xm:sqref>N167</xm:sqref>
            </x14:sparkline>
            <x14:sparkline>
              <xm:f>Sheet1!M168:M168</xm:f>
              <xm:sqref>N168</xm:sqref>
            </x14:sparkline>
            <x14:sparkline>
              <xm:f>Sheet1!M169:M169</xm:f>
              <xm:sqref>N169</xm:sqref>
            </x14:sparkline>
            <x14:sparkline>
              <xm:f>Sheet1!M170:M170</xm:f>
              <xm:sqref>N170</xm:sqref>
            </x14:sparkline>
            <x14:sparkline>
              <xm:f>Sheet1!M171:M171</xm:f>
              <xm:sqref>N171</xm:sqref>
            </x14:sparkline>
            <x14:sparkline>
              <xm:f>Sheet1!M172:M172</xm:f>
              <xm:sqref>N172</xm:sqref>
            </x14:sparkline>
            <x14:sparkline>
              <xm:f>Sheet1!M173:M173</xm:f>
              <xm:sqref>N173</xm:sqref>
            </x14:sparkline>
            <x14:sparkline>
              <xm:f>Sheet1!M174:M174</xm:f>
              <xm:sqref>N174</xm:sqref>
            </x14:sparkline>
            <x14:sparkline>
              <xm:f>Sheet1!M175:M175</xm:f>
              <xm:sqref>N175</xm:sqref>
            </x14:sparkline>
            <x14:sparkline>
              <xm:f>Sheet1!M176:M176</xm:f>
              <xm:sqref>N176</xm:sqref>
            </x14:sparkline>
            <x14:sparkline>
              <xm:f>Sheet1!M177:M177</xm:f>
              <xm:sqref>N177</xm:sqref>
            </x14:sparkline>
            <x14:sparkline>
              <xm:f>Sheet1!M178:M178</xm:f>
              <xm:sqref>N178</xm:sqref>
            </x14:sparkline>
            <x14:sparkline>
              <xm:f>Sheet1!M179:M179</xm:f>
              <xm:sqref>N179</xm:sqref>
            </x14:sparkline>
            <x14:sparkline>
              <xm:f>Sheet1!M180:M180</xm:f>
              <xm:sqref>N180</xm:sqref>
            </x14:sparkline>
            <x14:sparkline>
              <xm:f>Sheet1!M181:M181</xm:f>
              <xm:sqref>N181</xm:sqref>
            </x14:sparkline>
            <x14:sparkline>
              <xm:f>Sheet1!M182:M182</xm:f>
              <xm:sqref>N182</xm:sqref>
            </x14:sparkline>
            <x14:sparkline>
              <xm:f>Sheet1!M183:M183</xm:f>
              <xm:sqref>N183</xm:sqref>
            </x14:sparkline>
            <x14:sparkline>
              <xm:f>Sheet1!M184:M184</xm:f>
              <xm:sqref>N184</xm:sqref>
            </x14:sparkline>
            <x14:sparkline>
              <xm:f>Sheet1!M185:M185</xm:f>
              <xm:sqref>N185</xm:sqref>
            </x14:sparkline>
            <x14:sparkline>
              <xm:f>Sheet1!M186:M186</xm:f>
              <xm:sqref>N186</xm:sqref>
            </x14:sparkline>
            <x14:sparkline>
              <xm:f>Sheet1!M187:M187</xm:f>
              <xm:sqref>N187</xm:sqref>
            </x14:sparkline>
            <x14:sparkline>
              <xm:f>Sheet1!M188:M188</xm:f>
              <xm:sqref>N188</xm:sqref>
            </x14:sparkline>
            <x14:sparkline>
              <xm:f>Sheet1!M189:M189</xm:f>
              <xm:sqref>N189</xm:sqref>
            </x14:sparkline>
            <x14:sparkline>
              <xm:f>Sheet1!M190:M190</xm:f>
              <xm:sqref>N190</xm:sqref>
            </x14:sparkline>
            <x14:sparkline>
              <xm:f>Sheet1!M191:M191</xm:f>
              <xm:sqref>N191</xm:sqref>
            </x14:sparkline>
            <x14:sparkline>
              <xm:f>Sheet1!M192:M192</xm:f>
              <xm:sqref>N192</xm:sqref>
            </x14:sparkline>
            <x14:sparkline>
              <xm:f>Sheet1!M193:M193</xm:f>
              <xm:sqref>N193</xm:sqref>
            </x14:sparkline>
            <x14:sparkline>
              <xm:f>Sheet1!M194:M194</xm:f>
              <xm:sqref>N194</xm:sqref>
            </x14:sparkline>
            <x14:sparkline>
              <xm:f>Sheet1!M195:M195</xm:f>
              <xm:sqref>N195</xm:sqref>
            </x14:sparkline>
            <x14:sparkline>
              <xm:f>Sheet1!M196:M196</xm:f>
              <xm:sqref>N196</xm:sqref>
            </x14:sparkline>
            <x14:sparkline>
              <xm:f>Sheet1!M197:M197</xm:f>
              <xm:sqref>N197</xm:sqref>
            </x14:sparkline>
            <x14:sparkline>
              <xm:f>Sheet1!M198:M198</xm:f>
              <xm:sqref>N198</xm:sqref>
            </x14:sparkline>
            <x14:sparkline>
              <xm:f>Sheet1!M199:M199</xm:f>
              <xm:sqref>N199</xm:sqref>
            </x14:sparkline>
            <x14:sparkline>
              <xm:f>Sheet1!M200:M200</xm:f>
              <xm:sqref>N200</xm:sqref>
            </x14:sparkline>
            <x14:sparkline>
              <xm:f>Sheet1!M201:M201</xm:f>
              <xm:sqref>N201</xm:sqref>
            </x14:sparkline>
            <x14:sparkline>
              <xm:f>Sheet1!M202:M202</xm:f>
              <xm:sqref>N202</xm:sqref>
            </x14:sparkline>
            <x14:sparkline>
              <xm:f>Sheet1!M203:M203</xm:f>
              <xm:sqref>N203</xm:sqref>
            </x14:sparkline>
            <x14:sparkline>
              <xm:f>Sheet1!M204:M204</xm:f>
              <xm:sqref>N204</xm:sqref>
            </x14:sparkline>
            <x14:sparkline>
              <xm:f>Sheet1!M205:M205</xm:f>
              <xm:sqref>N205</xm:sqref>
            </x14:sparkline>
            <x14:sparkline>
              <xm:f>Sheet1!M206:M206</xm:f>
              <xm:sqref>N206</xm:sqref>
            </x14:sparkline>
            <x14:sparkline>
              <xm:f>Sheet1!M207:M207</xm:f>
              <xm:sqref>N207</xm:sqref>
            </x14:sparkline>
            <x14:sparkline>
              <xm:f>Sheet1!M208:M208</xm:f>
              <xm:sqref>N208</xm:sqref>
            </x14:sparkline>
            <x14:sparkline>
              <xm:f>Sheet1!M209:M209</xm:f>
              <xm:sqref>N209</xm:sqref>
            </x14:sparkline>
            <x14:sparkline>
              <xm:f>Sheet1!M210:M210</xm:f>
              <xm:sqref>N210</xm:sqref>
            </x14:sparkline>
            <x14:sparkline>
              <xm:f>Sheet1!M211:M211</xm:f>
              <xm:sqref>N211</xm:sqref>
            </x14:sparkline>
            <x14:sparkline>
              <xm:f>Sheet1!M212:M212</xm:f>
              <xm:sqref>N212</xm:sqref>
            </x14:sparkline>
            <x14:sparkline>
              <xm:f>Sheet1!M213:M213</xm:f>
              <xm:sqref>N213</xm:sqref>
            </x14:sparkline>
            <x14:sparkline>
              <xm:f>Sheet1!M214:M214</xm:f>
              <xm:sqref>N214</xm:sqref>
            </x14:sparkline>
            <x14:sparkline>
              <xm:f>Sheet1!M215:M215</xm:f>
              <xm:sqref>N215</xm:sqref>
            </x14:sparkline>
            <x14:sparkline>
              <xm:f>Sheet1!M216:M216</xm:f>
              <xm:sqref>N216</xm:sqref>
            </x14:sparkline>
            <x14:sparkline>
              <xm:f>Sheet1!M217:M217</xm:f>
              <xm:sqref>N217</xm:sqref>
            </x14:sparkline>
            <x14:sparkline>
              <xm:f>Sheet1!M218:M218</xm:f>
              <xm:sqref>N218</xm:sqref>
            </x14:sparkline>
            <x14:sparkline>
              <xm:f>Sheet1!M219:M219</xm:f>
              <xm:sqref>N219</xm:sqref>
            </x14:sparkline>
            <x14:sparkline>
              <xm:f>Sheet1!M220:M220</xm:f>
              <xm:sqref>N220</xm:sqref>
            </x14:sparkline>
            <x14:sparkline>
              <xm:f>Sheet1!M221:M221</xm:f>
              <xm:sqref>N221</xm:sqref>
            </x14:sparkline>
            <x14:sparkline>
              <xm:f>Sheet1!M222:M222</xm:f>
              <xm:sqref>N222</xm:sqref>
            </x14:sparkline>
            <x14:sparkline>
              <xm:f>Sheet1!M223:M223</xm:f>
              <xm:sqref>N223</xm:sqref>
            </x14:sparkline>
            <x14:sparkline>
              <xm:f>Sheet1!M224:M224</xm:f>
              <xm:sqref>N224</xm:sqref>
            </x14:sparkline>
            <x14:sparkline>
              <xm:f>Sheet1!M225:M225</xm:f>
              <xm:sqref>N225</xm:sqref>
            </x14:sparkline>
            <x14:sparkline>
              <xm:f>Sheet1!M226:M226</xm:f>
              <xm:sqref>N226</xm:sqref>
            </x14:sparkline>
            <x14:sparkline>
              <xm:f>Sheet1!M227:M227</xm:f>
              <xm:sqref>N227</xm:sqref>
            </x14:sparkline>
            <x14:sparkline>
              <xm:f>Sheet1!M228:M228</xm:f>
              <xm:sqref>N228</xm:sqref>
            </x14:sparkline>
            <x14:sparkline>
              <xm:f>Sheet1!M229:M229</xm:f>
              <xm:sqref>N229</xm:sqref>
            </x14:sparkline>
            <x14:sparkline>
              <xm:f>Sheet1!M230:M230</xm:f>
              <xm:sqref>N230</xm:sqref>
            </x14:sparkline>
            <x14:sparkline>
              <xm:f>Sheet1!M231:M231</xm:f>
              <xm:sqref>N231</xm:sqref>
            </x14:sparkline>
            <x14:sparkline>
              <xm:f>Sheet1!M232:M232</xm:f>
              <xm:sqref>N232</xm:sqref>
            </x14:sparkline>
            <x14:sparkline>
              <xm:f>Sheet1!M233:M233</xm:f>
              <xm:sqref>N233</xm:sqref>
            </x14:sparkline>
            <x14:sparkline>
              <xm:f>Sheet1!M234:M234</xm:f>
              <xm:sqref>N234</xm:sqref>
            </x14:sparkline>
            <x14:sparkline>
              <xm:f>Sheet1!M235:M235</xm:f>
              <xm:sqref>N235</xm:sqref>
            </x14:sparkline>
            <x14:sparkline>
              <xm:f>Sheet1!M236:M236</xm:f>
              <xm:sqref>N236</xm:sqref>
            </x14:sparkline>
            <x14:sparkline>
              <xm:f>Sheet1!M237:M237</xm:f>
              <xm:sqref>N237</xm:sqref>
            </x14:sparkline>
            <x14:sparkline>
              <xm:f>Sheet1!M238:M238</xm:f>
              <xm:sqref>N238</xm:sqref>
            </x14:sparkline>
            <x14:sparkline>
              <xm:f>Sheet1!M239:M239</xm:f>
              <xm:sqref>N239</xm:sqref>
            </x14:sparkline>
            <x14:sparkline>
              <xm:f>Sheet1!M240:M240</xm:f>
              <xm:sqref>N240</xm:sqref>
            </x14:sparkline>
            <x14:sparkline>
              <xm:f>Sheet1!M241:M241</xm:f>
              <xm:sqref>N241</xm:sqref>
            </x14:sparkline>
            <x14:sparkline>
              <xm:f>Sheet1!M242:M242</xm:f>
              <xm:sqref>N242</xm:sqref>
            </x14:sparkline>
            <x14:sparkline>
              <xm:f>Sheet1!M243:M243</xm:f>
              <xm:sqref>N243</xm:sqref>
            </x14:sparkline>
            <x14:sparkline>
              <xm:f>Sheet1!M244:M244</xm:f>
              <xm:sqref>N244</xm:sqref>
            </x14:sparkline>
            <x14:sparkline>
              <xm:f>Sheet1!M245:M245</xm:f>
              <xm:sqref>N245</xm:sqref>
            </x14:sparkline>
            <x14:sparkline>
              <xm:f>Sheet1!M246:M246</xm:f>
              <xm:sqref>N246</xm:sqref>
            </x14:sparkline>
            <x14:sparkline>
              <xm:f>Sheet1!M247:M247</xm:f>
              <xm:sqref>N247</xm:sqref>
            </x14:sparkline>
            <x14:sparkline>
              <xm:f>Sheet1!M248:M248</xm:f>
              <xm:sqref>N248</xm:sqref>
            </x14:sparkline>
            <x14:sparkline>
              <xm:f>Sheet1!M249:M249</xm:f>
              <xm:sqref>N249</xm:sqref>
            </x14:sparkline>
            <x14:sparkline>
              <xm:f>Sheet1!M250:M250</xm:f>
              <xm:sqref>N250</xm:sqref>
            </x14:sparkline>
            <x14:sparkline>
              <xm:f>Sheet1!M251:M251</xm:f>
              <xm:sqref>N251</xm:sqref>
            </x14:sparkline>
            <x14:sparkline>
              <xm:f>Sheet1!M252:M252</xm:f>
              <xm:sqref>N252</xm:sqref>
            </x14:sparkline>
            <x14:sparkline>
              <xm:f>Sheet1!M253:M253</xm:f>
              <xm:sqref>N253</xm:sqref>
            </x14:sparkline>
            <x14:sparkline>
              <xm:f>Sheet1!M254:M254</xm:f>
              <xm:sqref>N254</xm:sqref>
            </x14:sparkline>
            <x14:sparkline>
              <xm:f>Sheet1!M255:M255</xm:f>
              <xm:sqref>N255</xm:sqref>
            </x14:sparkline>
            <x14:sparkline>
              <xm:f>Sheet1!M256:M256</xm:f>
              <xm:sqref>N256</xm:sqref>
            </x14:sparkline>
            <x14:sparkline>
              <xm:f>Sheet1!M257:M257</xm:f>
              <xm:sqref>N257</xm:sqref>
            </x14:sparkline>
            <x14:sparkline>
              <xm:f>Sheet1!M258:M258</xm:f>
              <xm:sqref>N258</xm:sqref>
            </x14:sparkline>
            <x14:sparkline>
              <xm:f>Sheet1!M259:M259</xm:f>
              <xm:sqref>N259</xm:sqref>
            </x14:sparkline>
            <x14:sparkline>
              <xm:f>Sheet1!M260:M260</xm:f>
              <xm:sqref>N260</xm:sqref>
            </x14:sparkline>
            <x14:sparkline>
              <xm:f>Sheet1!M261:M261</xm:f>
              <xm:sqref>N261</xm:sqref>
            </x14:sparkline>
            <x14:sparkline>
              <xm:f>Sheet1!M262:M262</xm:f>
              <xm:sqref>N262</xm:sqref>
            </x14:sparkline>
            <x14:sparkline>
              <xm:f>Sheet1!M263:M263</xm:f>
              <xm:sqref>N263</xm:sqref>
            </x14:sparkline>
            <x14:sparkline>
              <xm:f>Sheet1!M264:M264</xm:f>
              <xm:sqref>N264</xm:sqref>
            </x14:sparkline>
            <x14:sparkline>
              <xm:f>Sheet1!M265:M265</xm:f>
              <xm:sqref>N265</xm:sqref>
            </x14:sparkline>
            <x14:sparkline>
              <xm:f>Sheet1!M266:M266</xm:f>
              <xm:sqref>N266</xm:sqref>
            </x14:sparkline>
            <x14:sparkline>
              <xm:f>Sheet1!M267:M267</xm:f>
              <xm:sqref>N267</xm:sqref>
            </x14:sparkline>
            <x14:sparkline>
              <xm:f>Sheet1!M268:M268</xm:f>
              <xm:sqref>N268</xm:sqref>
            </x14:sparkline>
            <x14:sparkline>
              <xm:f>Sheet1!M269:M269</xm:f>
              <xm:sqref>N269</xm:sqref>
            </x14:sparkline>
            <x14:sparkline>
              <xm:f>Sheet1!M270:M270</xm:f>
              <xm:sqref>N270</xm:sqref>
            </x14:sparkline>
            <x14:sparkline>
              <xm:f>Sheet1!M271:M271</xm:f>
              <xm:sqref>N271</xm:sqref>
            </x14:sparkline>
            <x14:sparkline>
              <xm:f>Sheet1!M272:M272</xm:f>
              <xm:sqref>N272</xm:sqref>
            </x14:sparkline>
            <x14:sparkline>
              <xm:f>Sheet1!M273:M273</xm:f>
              <xm:sqref>N273</xm:sqref>
            </x14:sparkline>
            <x14:sparkline>
              <xm:f>Sheet1!M274:M274</xm:f>
              <xm:sqref>N274</xm:sqref>
            </x14:sparkline>
            <x14:sparkline>
              <xm:f>Sheet1!M275:M275</xm:f>
              <xm:sqref>N275</xm:sqref>
            </x14:sparkline>
            <x14:sparkline>
              <xm:f>Sheet1!M276:M276</xm:f>
              <xm:sqref>N276</xm:sqref>
            </x14:sparkline>
            <x14:sparkline>
              <xm:f>Sheet1!M277:M277</xm:f>
              <xm:sqref>N277</xm:sqref>
            </x14:sparkline>
            <x14:sparkline>
              <xm:f>Sheet1!M278:M278</xm:f>
              <xm:sqref>N278</xm:sqref>
            </x14:sparkline>
            <x14:sparkline>
              <xm:f>Sheet1!M279:M279</xm:f>
              <xm:sqref>N279</xm:sqref>
            </x14:sparkline>
            <x14:sparkline>
              <xm:f>Sheet1!M280:M280</xm:f>
              <xm:sqref>N280</xm:sqref>
            </x14:sparkline>
            <x14:sparkline>
              <xm:f>Sheet1!M281:M281</xm:f>
              <xm:sqref>N281</xm:sqref>
            </x14:sparkline>
            <x14:sparkline>
              <xm:f>Sheet1!M282:M282</xm:f>
              <xm:sqref>N282</xm:sqref>
            </x14:sparkline>
            <x14:sparkline>
              <xm:f>Sheet1!M283:M283</xm:f>
              <xm:sqref>N283</xm:sqref>
            </x14:sparkline>
            <x14:sparkline>
              <xm:f>Sheet1!M284:M284</xm:f>
              <xm:sqref>N284</xm:sqref>
            </x14:sparkline>
            <x14:sparkline>
              <xm:f>Sheet1!M285:M285</xm:f>
              <xm:sqref>N285</xm:sqref>
            </x14:sparkline>
            <x14:sparkline>
              <xm:f>Sheet1!M286:M286</xm:f>
              <xm:sqref>N286</xm:sqref>
            </x14:sparkline>
            <x14:sparkline>
              <xm:f>Sheet1!M287:M287</xm:f>
              <xm:sqref>N287</xm:sqref>
            </x14:sparkline>
            <x14:sparkline>
              <xm:f>Sheet1!M288:M288</xm:f>
              <xm:sqref>N288</xm:sqref>
            </x14:sparkline>
            <x14:sparkline>
              <xm:f>Sheet1!M289:M289</xm:f>
              <xm:sqref>N289</xm:sqref>
            </x14:sparkline>
            <x14:sparkline>
              <xm:f>Sheet1!M290:M290</xm:f>
              <xm:sqref>N290</xm:sqref>
            </x14:sparkline>
            <x14:sparkline>
              <xm:f>Sheet1!M291:M291</xm:f>
              <xm:sqref>N291</xm:sqref>
            </x14:sparkline>
            <x14:sparkline>
              <xm:f>Sheet1!M292:M292</xm:f>
              <xm:sqref>N292</xm:sqref>
            </x14:sparkline>
            <x14:sparkline>
              <xm:f>Sheet1!M293:M293</xm:f>
              <xm:sqref>N293</xm:sqref>
            </x14:sparkline>
            <x14:sparkline>
              <xm:f>Sheet1!M294:M294</xm:f>
              <xm:sqref>N294</xm:sqref>
            </x14:sparkline>
            <x14:sparkline>
              <xm:f>Sheet1!M295:M295</xm:f>
              <xm:sqref>N295</xm:sqref>
            </x14:sparkline>
            <x14:sparkline>
              <xm:f>Sheet1!M296:M296</xm:f>
              <xm:sqref>N296</xm:sqref>
            </x14:sparkline>
            <x14:sparkline>
              <xm:f>Sheet1!M297:M297</xm:f>
              <xm:sqref>N297</xm:sqref>
            </x14:sparkline>
            <x14:sparkline>
              <xm:f>Sheet1!M298:M298</xm:f>
              <xm:sqref>N298</xm:sqref>
            </x14:sparkline>
            <x14:sparkline>
              <xm:f>Sheet1!M299:M299</xm:f>
              <xm:sqref>N299</xm:sqref>
            </x14:sparkline>
            <x14:sparkline>
              <xm:f>Sheet1!M300:M300</xm:f>
              <xm:sqref>N300</xm:sqref>
            </x14:sparkline>
            <x14:sparkline>
              <xm:f>Sheet1!M301:M301</xm:f>
              <xm:sqref>N301</xm:sqref>
            </x14:sparkline>
            <x14:sparkline>
              <xm:f>Sheet1!M302:M302</xm:f>
              <xm:sqref>N302</xm:sqref>
            </x14:sparkline>
            <x14:sparkline>
              <xm:f>Sheet1!M303:M303</xm:f>
              <xm:sqref>N303</xm:sqref>
            </x14:sparkline>
            <x14:sparkline>
              <xm:f>Sheet1!M304:M304</xm:f>
              <xm:sqref>N304</xm:sqref>
            </x14:sparkline>
            <x14:sparkline>
              <xm:f>Sheet1!M305:M305</xm:f>
              <xm:sqref>N305</xm:sqref>
            </x14:sparkline>
            <x14:sparkline>
              <xm:f>Sheet1!M306:M306</xm:f>
              <xm:sqref>N306</xm:sqref>
            </x14:sparkline>
            <x14:sparkline>
              <xm:f>Sheet1!M307:M307</xm:f>
              <xm:sqref>N307</xm:sqref>
            </x14:sparkline>
            <x14:sparkline>
              <xm:f>Sheet1!M308:M308</xm:f>
              <xm:sqref>N308</xm:sqref>
            </x14:sparkline>
            <x14:sparkline>
              <xm:f>Sheet1!M309:M309</xm:f>
              <xm:sqref>N309</xm:sqref>
            </x14:sparkline>
            <x14:sparkline>
              <xm:f>Sheet1!M310:M310</xm:f>
              <xm:sqref>N310</xm:sqref>
            </x14:sparkline>
            <x14:sparkline>
              <xm:f>Sheet1!M311:M311</xm:f>
              <xm:sqref>N311</xm:sqref>
            </x14:sparkline>
            <x14:sparkline>
              <xm:f>Sheet1!M312:M312</xm:f>
              <xm:sqref>N312</xm:sqref>
            </x14:sparkline>
            <x14:sparkline>
              <xm:f>Sheet1!M313:M313</xm:f>
              <xm:sqref>N313</xm:sqref>
            </x14:sparkline>
            <x14:sparkline>
              <xm:f>Sheet1!M314:M314</xm:f>
              <xm:sqref>N314</xm:sqref>
            </x14:sparkline>
            <x14:sparkline>
              <xm:f>Sheet1!M315:M315</xm:f>
              <xm:sqref>N315</xm:sqref>
            </x14:sparkline>
            <x14:sparkline>
              <xm:f>Sheet1!M316:M316</xm:f>
              <xm:sqref>N316</xm:sqref>
            </x14:sparkline>
            <x14:sparkline>
              <xm:f>Sheet1!M317:M317</xm:f>
              <xm:sqref>N317</xm:sqref>
            </x14:sparkline>
            <x14:sparkline>
              <xm:f>Sheet1!M318:M318</xm:f>
              <xm:sqref>N318</xm:sqref>
            </x14:sparkline>
            <x14:sparkline>
              <xm:f>Sheet1!M319:M319</xm:f>
              <xm:sqref>N319</xm:sqref>
            </x14:sparkline>
            <x14:sparkline>
              <xm:f>Sheet1!M320:M320</xm:f>
              <xm:sqref>N320</xm:sqref>
            </x14:sparkline>
            <x14:sparkline>
              <xm:f>Sheet1!M321:M321</xm:f>
              <xm:sqref>N321</xm:sqref>
            </x14:sparkline>
            <x14:sparkline>
              <xm:f>Sheet1!M322:M322</xm:f>
              <xm:sqref>N322</xm:sqref>
            </x14:sparkline>
            <x14:sparkline>
              <xm:f>Sheet1!M323:M323</xm:f>
              <xm:sqref>N323</xm:sqref>
            </x14:sparkline>
            <x14:sparkline>
              <xm:f>Sheet1!M324:M324</xm:f>
              <xm:sqref>N324</xm:sqref>
            </x14:sparkline>
            <x14:sparkline>
              <xm:f>Sheet1!M325:M325</xm:f>
              <xm:sqref>N325</xm:sqref>
            </x14:sparkline>
            <x14:sparkline>
              <xm:f>Sheet1!M326:M326</xm:f>
              <xm:sqref>N326</xm:sqref>
            </x14:sparkline>
            <x14:sparkline>
              <xm:f>Sheet1!M327:M327</xm:f>
              <xm:sqref>N327</xm:sqref>
            </x14:sparkline>
            <x14:sparkline>
              <xm:f>Sheet1!M328:M328</xm:f>
              <xm:sqref>N328</xm:sqref>
            </x14:sparkline>
            <x14:sparkline>
              <xm:f>Sheet1!M329:M329</xm:f>
              <xm:sqref>N329</xm:sqref>
            </x14:sparkline>
            <x14:sparkline>
              <xm:f>Sheet1!M330:M330</xm:f>
              <xm:sqref>N330</xm:sqref>
            </x14:sparkline>
            <x14:sparkline>
              <xm:f>Sheet1!M331:M331</xm:f>
              <xm:sqref>N331</xm:sqref>
            </x14:sparkline>
            <x14:sparkline>
              <xm:f>Sheet1!M332:M332</xm:f>
              <xm:sqref>N332</xm:sqref>
            </x14:sparkline>
            <x14:sparkline>
              <xm:f>Sheet1!M333:M333</xm:f>
              <xm:sqref>N333</xm:sqref>
            </x14:sparkline>
            <x14:sparkline>
              <xm:f>Sheet1!M334:M334</xm:f>
              <xm:sqref>N334</xm:sqref>
            </x14:sparkline>
            <x14:sparkline>
              <xm:f>Sheet1!M335:M335</xm:f>
              <xm:sqref>N335</xm:sqref>
            </x14:sparkline>
            <x14:sparkline>
              <xm:f>Sheet1!M336:M336</xm:f>
              <xm:sqref>N336</xm:sqref>
            </x14:sparkline>
            <x14:sparkline>
              <xm:f>Sheet1!M337:M337</xm:f>
              <xm:sqref>N337</xm:sqref>
            </x14:sparkline>
            <x14:sparkline>
              <xm:f>Sheet1!M338:M338</xm:f>
              <xm:sqref>N338</xm:sqref>
            </x14:sparkline>
            <x14:sparkline>
              <xm:f>Sheet1!M339:M339</xm:f>
              <xm:sqref>N339</xm:sqref>
            </x14:sparkline>
            <x14:sparkline>
              <xm:f>Sheet1!M340:M340</xm:f>
              <xm:sqref>N340</xm:sqref>
            </x14:sparkline>
            <x14:sparkline>
              <xm:f>Sheet1!M341:M341</xm:f>
              <xm:sqref>N341</xm:sqref>
            </x14:sparkline>
            <x14:sparkline>
              <xm:f>Sheet1!M342:M342</xm:f>
              <xm:sqref>N342</xm:sqref>
            </x14:sparkline>
            <x14:sparkline>
              <xm:f>Sheet1!M343:M343</xm:f>
              <xm:sqref>N343</xm:sqref>
            </x14:sparkline>
            <x14:sparkline>
              <xm:f>Sheet1!M344:M344</xm:f>
              <xm:sqref>N344</xm:sqref>
            </x14:sparkline>
            <x14:sparkline>
              <xm:f>Sheet1!M345:M345</xm:f>
              <xm:sqref>N345</xm:sqref>
            </x14:sparkline>
            <x14:sparkline>
              <xm:f>Sheet1!M346:M346</xm:f>
              <xm:sqref>N346</xm:sqref>
            </x14:sparkline>
            <x14:sparkline>
              <xm:f>Sheet1!M347:M347</xm:f>
              <xm:sqref>N347</xm:sqref>
            </x14:sparkline>
            <x14:sparkline>
              <xm:f>Sheet1!M348:M348</xm:f>
              <xm:sqref>N348</xm:sqref>
            </x14:sparkline>
            <x14:sparkline>
              <xm:f>Sheet1!M349:M349</xm:f>
              <xm:sqref>N349</xm:sqref>
            </x14:sparkline>
            <x14:sparkline>
              <xm:f>Sheet1!M350:M350</xm:f>
              <xm:sqref>N350</xm:sqref>
            </x14:sparkline>
            <x14:sparkline>
              <xm:f>Sheet1!M351:M351</xm:f>
              <xm:sqref>N351</xm:sqref>
            </x14:sparkline>
            <x14:sparkline>
              <xm:f>Sheet1!M352:M352</xm:f>
              <xm:sqref>N352</xm:sqref>
            </x14:sparkline>
            <x14:sparkline>
              <xm:f>Sheet1!M353:M353</xm:f>
              <xm:sqref>N353</xm:sqref>
            </x14:sparkline>
            <x14:sparkline>
              <xm:f>Sheet1!M354:M354</xm:f>
              <xm:sqref>N354</xm:sqref>
            </x14:sparkline>
            <x14:sparkline>
              <xm:f>Sheet1!M355:M355</xm:f>
              <xm:sqref>N355</xm:sqref>
            </x14:sparkline>
            <x14:sparkline>
              <xm:f>Sheet1!M356:M356</xm:f>
              <xm:sqref>N356</xm:sqref>
            </x14:sparkline>
            <x14:sparkline>
              <xm:f>Sheet1!M357:M357</xm:f>
              <xm:sqref>N357</xm:sqref>
            </x14:sparkline>
            <x14:sparkline>
              <xm:f>Sheet1!M358:M358</xm:f>
              <xm:sqref>N358</xm:sqref>
            </x14:sparkline>
            <x14:sparkline>
              <xm:f>Sheet1!M359:M359</xm:f>
              <xm:sqref>N359</xm:sqref>
            </x14:sparkline>
            <x14:sparkline>
              <xm:f>Sheet1!M360:M360</xm:f>
              <xm:sqref>N360</xm:sqref>
            </x14:sparkline>
            <x14:sparkline>
              <xm:f>Sheet1!M361:M361</xm:f>
              <xm:sqref>N361</xm:sqref>
            </x14:sparkline>
            <x14:sparkline>
              <xm:f>Sheet1!M362:M362</xm:f>
              <xm:sqref>N362</xm:sqref>
            </x14:sparkline>
            <x14:sparkline>
              <xm:f>Sheet1!M363:M363</xm:f>
              <xm:sqref>N363</xm:sqref>
            </x14:sparkline>
            <x14:sparkline>
              <xm:f>Sheet1!M364:M364</xm:f>
              <xm:sqref>N364</xm:sqref>
            </x14:sparkline>
            <x14:sparkline>
              <xm:f>Sheet1!M365:M365</xm:f>
              <xm:sqref>N365</xm:sqref>
            </x14:sparkline>
            <x14:sparkline>
              <xm:f>Sheet1!M366:M366</xm:f>
              <xm:sqref>N366</xm:sqref>
            </x14:sparkline>
            <x14:sparkline>
              <xm:f>Sheet1!M367:M367</xm:f>
              <xm:sqref>N367</xm:sqref>
            </x14:sparkline>
            <x14:sparkline>
              <xm:f>Sheet1!M368:M368</xm:f>
              <xm:sqref>N368</xm:sqref>
            </x14:sparkline>
            <x14:sparkline>
              <xm:f>Sheet1!M369:M369</xm:f>
              <xm:sqref>N369</xm:sqref>
            </x14:sparkline>
            <x14:sparkline>
              <xm:f>Sheet1!M370:M370</xm:f>
              <xm:sqref>N370</xm:sqref>
            </x14:sparkline>
            <x14:sparkline>
              <xm:f>Sheet1!M371:M371</xm:f>
              <xm:sqref>N371</xm:sqref>
            </x14:sparkline>
            <x14:sparkline>
              <xm:f>Sheet1!M372:M372</xm:f>
              <xm:sqref>N372</xm:sqref>
            </x14:sparkline>
            <x14:sparkline>
              <xm:f>Sheet1!M373:M373</xm:f>
              <xm:sqref>N373</xm:sqref>
            </x14:sparkline>
            <x14:sparkline>
              <xm:f>Sheet1!M374:M374</xm:f>
              <xm:sqref>N374</xm:sqref>
            </x14:sparkline>
            <x14:sparkline>
              <xm:f>Sheet1!M375:M375</xm:f>
              <xm:sqref>N375</xm:sqref>
            </x14:sparkline>
            <x14:sparkline>
              <xm:f>Sheet1!M376:M376</xm:f>
              <xm:sqref>N376</xm:sqref>
            </x14:sparkline>
            <x14:sparkline>
              <xm:f>Sheet1!M377:M377</xm:f>
              <xm:sqref>N377</xm:sqref>
            </x14:sparkline>
            <x14:sparkline>
              <xm:f>Sheet1!M378:M378</xm:f>
              <xm:sqref>N378</xm:sqref>
            </x14:sparkline>
            <x14:sparkline>
              <xm:f>Sheet1!M379:M379</xm:f>
              <xm:sqref>N379</xm:sqref>
            </x14:sparkline>
            <x14:sparkline>
              <xm:f>Sheet1!M380:M380</xm:f>
              <xm:sqref>N380</xm:sqref>
            </x14:sparkline>
            <x14:sparkline>
              <xm:f>Sheet1!M381:M381</xm:f>
              <xm:sqref>N381</xm:sqref>
            </x14:sparkline>
            <x14:sparkline>
              <xm:f>Sheet1!M382:M382</xm:f>
              <xm:sqref>N382</xm:sqref>
            </x14:sparkline>
            <x14:sparkline>
              <xm:f>Sheet1!M383:M383</xm:f>
              <xm:sqref>N383</xm:sqref>
            </x14:sparkline>
            <x14:sparkline>
              <xm:f>Sheet1!M384:M384</xm:f>
              <xm:sqref>N384</xm:sqref>
            </x14:sparkline>
            <x14:sparkline>
              <xm:f>Sheet1!M385:M385</xm:f>
              <xm:sqref>N385</xm:sqref>
            </x14:sparkline>
            <x14:sparkline>
              <xm:f>Sheet1!M386:M386</xm:f>
              <xm:sqref>N386</xm:sqref>
            </x14:sparkline>
            <x14:sparkline>
              <xm:f>Sheet1!M387:M387</xm:f>
              <xm:sqref>N387</xm:sqref>
            </x14:sparkline>
            <x14:sparkline>
              <xm:f>Sheet1!M388:M388</xm:f>
              <xm:sqref>N388</xm:sqref>
            </x14:sparkline>
            <x14:sparkline>
              <xm:f>Sheet1!M389:M389</xm:f>
              <xm:sqref>N389</xm:sqref>
            </x14:sparkline>
            <x14:sparkline>
              <xm:f>Sheet1!M390:M390</xm:f>
              <xm:sqref>N390</xm:sqref>
            </x14:sparkline>
            <x14:sparkline>
              <xm:f>Sheet1!M391:M391</xm:f>
              <xm:sqref>N391</xm:sqref>
            </x14:sparkline>
            <x14:sparkline>
              <xm:f>Sheet1!M392:M392</xm:f>
              <xm:sqref>N392</xm:sqref>
            </x14:sparkline>
            <x14:sparkline>
              <xm:f>Sheet1!M393:M393</xm:f>
              <xm:sqref>N393</xm:sqref>
            </x14:sparkline>
            <x14:sparkline>
              <xm:f>Sheet1!M394:M394</xm:f>
              <xm:sqref>N394</xm:sqref>
            </x14:sparkline>
            <x14:sparkline>
              <xm:f>Sheet1!M395:M395</xm:f>
              <xm:sqref>N395</xm:sqref>
            </x14:sparkline>
            <x14:sparkline>
              <xm:f>Sheet1!M396:M396</xm:f>
              <xm:sqref>N396</xm:sqref>
            </x14:sparkline>
            <x14:sparkline>
              <xm:f>Sheet1!M397:M397</xm:f>
              <xm:sqref>N397</xm:sqref>
            </x14:sparkline>
            <x14:sparkline>
              <xm:f>Sheet1!M398:M398</xm:f>
              <xm:sqref>N398</xm:sqref>
            </x14:sparkline>
            <x14:sparkline>
              <xm:f>Sheet1!M399:M399</xm:f>
              <xm:sqref>N399</xm:sqref>
            </x14:sparkline>
            <x14:sparkline>
              <xm:f>Sheet1!M400:M400</xm:f>
              <xm:sqref>N400</xm:sqref>
            </x14:sparkline>
            <x14:sparkline>
              <xm:f>Sheet1!M401:M401</xm:f>
              <xm:sqref>N401</xm:sqref>
            </x14:sparkline>
            <x14:sparkline>
              <xm:f>Sheet1!M402:M402</xm:f>
              <xm:sqref>N402</xm:sqref>
            </x14:sparkline>
            <x14:sparkline>
              <xm:f>Sheet1!M403:M403</xm:f>
              <xm:sqref>N403</xm:sqref>
            </x14:sparkline>
            <x14:sparkline>
              <xm:f>Sheet1!M404:M404</xm:f>
              <xm:sqref>N404</xm:sqref>
            </x14:sparkline>
            <x14:sparkline>
              <xm:f>Sheet1!M405:M405</xm:f>
              <xm:sqref>N405</xm:sqref>
            </x14:sparkline>
            <x14:sparkline>
              <xm:f>Sheet1!M406:M406</xm:f>
              <xm:sqref>N406</xm:sqref>
            </x14:sparkline>
            <x14:sparkline>
              <xm:f>Sheet1!M407:M407</xm:f>
              <xm:sqref>N407</xm:sqref>
            </x14:sparkline>
            <x14:sparkline>
              <xm:f>Sheet1!M408:M408</xm:f>
              <xm:sqref>N408</xm:sqref>
            </x14:sparkline>
            <x14:sparkline>
              <xm:f>Sheet1!M409:M409</xm:f>
              <xm:sqref>N409</xm:sqref>
            </x14:sparkline>
            <x14:sparkline>
              <xm:f>Sheet1!M410:M410</xm:f>
              <xm:sqref>N410</xm:sqref>
            </x14:sparkline>
            <x14:sparkline>
              <xm:f>Sheet1!M411:M411</xm:f>
              <xm:sqref>N411</xm:sqref>
            </x14:sparkline>
            <x14:sparkline>
              <xm:f>Sheet1!M412:M412</xm:f>
              <xm:sqref>N412</xm:sqref>
            </x14:sparkline>
            <x14:sparkline>
              <xm:f>Sheet1!M413:M413</xm:f>
              <xm:sqref>N413</xm:sqref>
            </x14:sparkline>
            <x14:sparkline>
              <xm:f>Sheet1!M414:M414</xm:f>
              <xm:sqref>N414</xm:sqref>
            </x14:sparkline>
            <x14:sparkline>
              <xm:f>Sheet1!M415:M415</xm:f>
              <xm:sqref>N415</xm:sqref>
            </x14:sparkline>
            <x14:sparkline>
              <xm:f>Sheet1!M416:M416</xm:f>
              <xm:sqref>N416</xm:sqref>
            </x14:sparkline>
            <x14:sparkline>
              <xm:f>Sheet1!M417:M417</xm:f>
              <xm:sqref>N417</xm:sqref>
            </x14:sparkline>
            <x14:sparkline>
              <xm:f>Sheet1!M418:M418</xm:f>
              <xm:sqref>N418</xm:sqref>
            </x14:sparkline>
            <x14:sparkline>
              <xm:f>Sheet1!M419:M419</xm:f>
              <xm:sqref>N419</xm:sqref>
            </x14:sparkline>
            <x14:sparkline>
              <xm:f>Sheet1!M420:M420</xm:f>
              <xm:sqref>N420</xm:sqref>
            </x14:sparkline>
            <x14:sparkline>
              <xm:f>Sheet1!M421:M421</xm:f>
              <xm:sqref>N421</xm:sqref>
            </x14:sparkline>
            <x14:sparkline>
              <xm:f>Sheet1!M422:M422</xm:f>
              <xm:sqref>N422</xm:sqref>
            </x14:sparkline>
            <x14:sparkline>
              <xm:f>Sheet1!M423:M423</xm:f>
              <xm:sqref>N423</xm:sqref>
            </x14:sparkline>
            <x14:sparkline>
              <xm:f>Sheet1!M424:M424</xm:f>
              <xm:sqref>N424</xm:sqref>
            </x14:sparkline>
            <x14:sparkline>
              <xm:f>Sheet1!M425:M425</xm:f>
              <xm:sqref>N425</xm:sqref>
            </x14:sparkline>
            <x14:sparkline>
              <xm:f>Sheet1!M426:M426</xm:f>
              <xm:sqref>N426</xm:sqref>
            </x14:sparkline>
            <x14:sparkline>
              <xm:f>Sheet1!M427:M427</xm:f>
              <xm:sqref>N427</xm:sqref>
            </x14:sparkline>
            <x14:sparkline>
              <xm:f>Sheet1!M428:M428</xm:f>
              <xm:sqref>N428</xm:sqref>
            </x14:sparkline>
            <x14:sparkline>
              <xm:f>Sheet1!M429:M429</xm:f>
              <xm:sqref>N429</xm:sqref>
            </x14:sparkline>
            <x14:sparkline>
              <xm:f>Sheet1!M430:M430</xm:f>
              <xm:sqref>N430</xm:sqref>
            </x14:sparkline>
            <x14:sparkline>
              <xm:f>Sheet1!M431:M431</xm:f>
              <xm:sqref>N431</xm:sqref>
            </x14:sparkline>
            <x14:sparkline>
              <xm:f>Sheet1!M432:M432</xm:f>
              <xm:sqref>N432</xm:sqref>
            </x14:sparkline>
            <x14:sparkline>
              <xm:f>Sheet1!M433:M433</xm:f>
              <xm:sqref>N433</xm:sqref>
            </x14:sparkline>
            <x14:sparkline>
              <xm:f>Sheet1!M434:M434</xm:f>
              <xm:sqref>N434</xm:sqref>
            </x14:sparkline>
            <x14:sparkline>
              <xm:f>Sheet1!M435:M435</xm:f>
              <xm:sqref>N435</xm:sqref>
            </x14:sparkline>
            <x14:sparkline>
              <xm:f>Sheet1!M436:M436</xm:f>
              <xm:sqref>N436</xm:sqref>
            </x14:sparkline>
            <x14:sparkline>
              <xm:f>Sheet1!M437:M437</xm:f>
              <xm:sqref>N437</xm:sqref>
            </x14:sparkline>
            <x14:sparkline>
              <xm:f>Sheet1!M438:M438</xm:f>
              <xm:sqref>N438</xm:sqref>
            </x14:sparkline>
            <x14:sparkline>
              <xm:f>Sheet1!M439:M439</xm:f>
              <xm:sqref>N439</xm:sqref>
            </x14:sparkline>
            <x14:sparkline>
              <xm:f>Sheet1!M440:M440</xm:f>
              <xm:sqref>N440</xm:sqref>
            </x14:sparkline>
            <x14:sparkline>
              <xm:f>Sheet1!M441:M441</xm:f>
              <xm:sqref>N441</xm:sqref>
            </x14:sparkline>
            <x14:sparkline>
              <xm:f>Sheet1!M442:M442</xm:f>
              <xm:sqref>N442</xm:sqref>
            </x14:sparkline>
            <x14:sparkline>
              <xm:f>Sheet1!M443:M443</xm:f>
              <xm:sqref>N443</xm:sqref>
            </x14:sparkline>
            <x14:sparkline>
              <xm:f>Sheet1!M444:M444</xm:f>
              <xm:sqref>N444</xm:sqref>
            </x14:sparkline>
            <x14:sparkline>
              <xm:f>Sheet1!M445:M445</xm:f>
              <xm:sqref>N445</xm:sqref>
            </x14:sparkline>
            <x14:sparkline>
              <xm:f>Sheet1!M446:M446</xm:f>
              <xm:sqref>N446</xm:sqref>
            </x14:sparkline>
            <x14:sparkline>
              <xm:f>Sheet1!M447:M447</xm:f>
              <xm:sqref>N447</xm:sqref>
            </x14:sparkline>
            <x14:sparkline>
              <xm:f>Sheet1!M448:M448</xm:f>
              <xm:sqref>N448</xm:sqref>
            </x14:sparkline>
            <x14:sparkline>
              <xm:f>Sheet1!M449:M449</xm:f>
              <xm:sqref>N449</xm:sqref>
            </x14:sparkline>
            <x14:sparkline>
              <xm:f>Sheet1!M450:M450</xm:f>
              <xm:sqref>N450</xm:sqref>
            </x14:sparkline>
            <x14:sparkline>
              <xm:f>Sheet1!M451:M451</xm:f>
              <xm:sqref>N451</xm:sqref>
            </x14:sparkline>
            <x14:sparkline>
              <xm:f>Sheet1!M452:M452</xm:f>
              <xm:sqref>N452</xm:sqref>
            </x14:sparkline>
            <x14:sparkline>
              <xm:f>Sheet1!M453:M453</xm:f>
              <xm:sqref>N453</xm:sqref>
            </x14:sparkline>
            <x14:sparkline>
              <xm:f>Sheet1!M454:M454</xm:f>
              <xm:sqref>N454</xm:sqref>
            </x14:sparkline>
            <x14:sparkline>
              <xm:f>Sheet1!M455:M455</xm:f>
              <xm:sqref>N455</xm:sqref>
            </x14:sparkline>
            <x14:sparkline>
              <xm:f>Sheet1!M456:M456</xm:f>
              <xm:sqref>N456</xm:sqref>
            </x14:sparkline>
            <x14:sparkline>
              <xm:f>Sheet1!M457:M457</xm:f>
              <xm:sqref>N457</xm:sqref>
            </x14:sparkline>
            <x14:sparkline>
              <xm:f>Sheet1!M458:M458</xm:f>
              <xm:sqref>N458</xm:sqref>
            </x14:sparkline>
            <x14:sparkline>
              <xm:f>Sheet1!M459:M459</xm:f>
              <xm:sqref>N459</xm:sqref>
            </x14:sparkline>
            <x14:sparkline>
              <xm:f>Sheet1!M460:M460</xm:f>
              <xm:sqref>N460</xm:sqref>
            </x14:sparkline>
            <x14:sparkline>
              <xm:f>Sheet1!M461:M461</xm:f>
              <xm:sqref>N461</xm:sqref>
            </x14:sparkline>
            <x14:sparkline>
              <xm:f>Sheet1!M462:M462</xm:f>
              <xm:sqref>N462</xm:sqref>
            </x14:sparkline>
            <x14:sparkline>
              <xm:f>Sheet1!M463:M463</xm:f>
              <xm:sqref>N463</xm:sqref>
            </x14:sparkline>
            <x14:sparkline>
              <xm:f>Sheet1!M464:M464</xm:f>
              <xm:sqref>N464</xm:sqref>
            </x14:sparkline>
            <x14:sparkline>
              <xm:f>Sheet1!M465:M465</xm:f>
              <xm:sqref>N465</xm:sqref>
            </x14:sparkline>
            <x14:sparkline>
              <xm:f>Sheet1!M466:M466</xm:f>
              <xm:sqref>N466</xm:sqref>
            </x14:sparkline>
            <x14:sparkline>
              <xm:f>Sheet1!M467:M467</xm:f>
              <xm:sqref>N467</xm:sqref>
            </x14:sparkline>
            <x14:sparkline>
              <xm:f>Sheet1!M468:M468</xm:f>
              <xm:sqref>N468</xm:sqref>
            </x14:sparkline>
            <x14:sparkline>
              <xm:f>Sheet1!M469:M469</xm:f>
              <xm:sqref>N469</xm:sqref>
            </x14:sparkline>
            <x14:sparkline>
              <xm:f>Sheet1!M470:M470</xm:f>
              <xm:sqref>N470</xm:sqref>
            </x14:sparkline>
            <x14:sparkline>
              <xm:f>Sheet1!M471:M471</xm:f>
              <xm:sqref>N471</xm:sqref>
            </x14:sparkline>
            <x14:sparkline>
              <xm:f>Sheet1!M472:M472</xm:f>
              <xm:sqref>N472</xm:sqref>
            </x14:sparkline>
            <x14:sparkline>
              <xm:f>Sheet1!M473:M473</xm:f>
              <xm:sqref>N473</xm:sqref>
            </x14:sparkline>
            <x14:sparkline>
              <xm:f>Sheet1!M474:M474</xm:f>
              <xm:sqref>N474</xm:sqref>
            </x14:sparkline>
            <x14:sparkline>
              <xm:f>Sheet1!M475:M475</xm:f>
              <xm:sqref>N475</xm:sqref>
            </x14:sparkline>
            <x14:sparkline>
              <xm:f>Sheet1!M476:M476</xm:f>
              <xm:sqref>N476</xm:sqref>
            </x14:sparkline>
            <x14:sparkline>
              <xm:f>Sheet1!M477:M477</xm:f>
              <xm:sqref>N477</xm:sqref>
            </x14:sparkline>
            <x14:sparkline>
              <xm:f>Sheet1!M478:M478</xm:f>
              <xm:sqref>N478</xm:sqref>
            </x14:sparkline>
            <x14:sparkline>
              <xm:f>Sheet1!M479:M479</xm:f>
              <xm:sqref>N479</xm:sqref>
            </x14:sparkline>
            <x14:sparkline>
              <xm:f>Sheet1!M480:M480</xm:f>
              <xm:sqref>N480</xm:sqref>
            </x14:sparkline>
            <x14:sparkline>
              <xm:f>Sheet1!M481:M481</xm:f>
              <xm:sqref>N481</xm:sqref>
            </x14:sparkline>
            <x14:sparkline>
              <xm:f>Sheet1!M482:M482</xm:f>
              <xm:sqref>N482</xm:sqref>
            </x14:sparkline>
            <x14:sparkline>
              <xm:f>Sheet1!M483:M483</xm:f>
              <xm:sqref>N483</xm:sqref>
            </x14:sparkline>
            <x14:sparkline>
              <xm:f>Sheet1!M484:M484</xm:f>
              <xm:sqref>N484</xm:sqref>
            </x14:sparkline>
            <x14:sparkline>
              <xm:f>Sheet1!M485:M485</xm:f>
              <xm:sqref>N485</xm:sqref>
            </x14:sparkline>
            <x14:sparkline>
              <xm:f>Sheet1!M486:M486</xm:f>
              <xm:sqref>N486</xm:sqref>
            </x14:sparkline>
            <x14:sparkline>
              <xm:f>Sheet1!M487:M487</xm:f>
              <xm:sqref>N487</xm:sqref>
            </x14:sparkline>
            <x14:sparkline>
              <xm:f>Sheet1!M488:M488</xm:f>
              <xm:sqref>N488</xm:sqref>
            </x14:sparkline>
            <x14:sparkline>
              <xm:f>Sheet1!M489:M489</xm:f>
              <xm:sqref>N489</xm:sqref>
            </x14:sparkline>
            <x14:sparkline>
              <xm:f>Sheet1!M490:M490</xm:f>
              <xm:sqref>N490</xm:sqref>
            </x14:sparkline>
            <x14:sparkline>
              <xm:f>Sheet1!M491:M491</xm:f>
              <xm:sqref>N491</xm:sqref>
            </x14:sparkline>
            <x14:sparkline>
              <xm:f>Sheet1!M492:M492</xm:f>
              <xm:sqref>N492</xm:sqref>
            </x14:sparkline>
            <x14:sparkline>
              <xm:f>Sheet1!M493:M493</xm:f>
              <xm:sqref>N493</xm:sqref>
            </x14:sparkline>
            <x14:sparkline>
              <xm:f>Sheet1!M494:M494</xm:f>
              <xm:sqref>N494</xm:sqref>
            </x14:sparkline>
            <x14:sparkline>
              <xm:f>Sheet1!M495:M495</xm:f>
              <xm:sqref>N495</xm:sqref>
            </x14:sparkline>
            <x14:sparkline>
              <xm:f>Sheet1!M496:M496</xm:f>
              <xm:sqref>N496</xm:sqref>
            </x14:sparkline>
            <x14:sparkline>
              <xm:f>Sheet1!M497:M497</xm:f>
              <xm:sqref>N497</xm:sqref>
            </x14:sparkline>
            <x14:sparkline>
              <xm:f>Sheet1!M498:M498</xm:f>
              <xm:sqref>N498</xm:sqref>
            </x14:sparkline>
            <x14:sparkline>
              <xm:f>Sheet1!M499:M499</xm:f>
              <xm:sqref>N499</xm:sqref>
            </x14:sparkline>
            <x14:sparkline>
              <xm:f>Sheet1!M500:M500</xm:f>
              <xm:sqref>N500</xm:sqref>
            </x14:sparkline>
            <x14:sparkline>
              <xm:f>Sheet1!M501:M501</xm:f>
              <xm:sqref>N501</xm:sqref>
            </x14:sparkline>
            <x14:sparkline>
              <xm:f>Sheet1!M502:M502</xm:f>
              <xm:sqref>N502</xm:sqref>
            </x14:sparkline>
            <x14:sparkline>
              <xm:f>Sheet1!M503:M503</xm:f>
              <xm:sqref>N503</xm:sqref>
            </x14:sparkline>
            <x14:sparkline>
              <xm:f>Sheet1!M504:M504</xm:f>
              <xm:sqref>N504</xm:sqref>
            </x14:sparkline>
            <x14:sparkline>
              <xm:f>Sheet1!M505:M505</xm:f>
              <xm:sqref>N505</xm:sqref>
            </x14:sparkline>
            <x14:sparkline>
              <xm:f>Sheet1!M506:M506</xm:f>
              <xm:sqref>N506</xm:sqref>
            </x14:sparkline>
            <x14:sparkline>
              <xm:f>Sheet1!M507:M507</xm:f>
              <xm:sqref>N507</xm:sqref>
            </x14:sparkline>
            <x14:sparkline>
              <xm:f>Sheet1!M508:M508</xm:f>
              <xm:sqref>N508</xm:sqref>
            </x14:sparkline>
            <x14:sparkline>
              <xm:f>Sheet1!M509:M509</xm:f>
              <xm:sqref>N509</xm:sqref>
            </x14:sparkline>
            <x14:sparkline>
              <xm:f>Sheet1!M510:M510</xm:f>
              <xm:sqref>N510</xm:sqref>
            </x14:sparkline>
            <x14:sparkline>
              <xm:f>Sheet1!M511:M511</xm:f>
              <xm:sqref>N511</xm:sqref>
            </x14:sparkline>
            <x14:sparkline>
              <xm:f>Sheet1!M512:M512</xm:f>
              <xm:sqref>N512</xm:sqref>
            </x14:sparkline>
            <x14:sparkline>
              <xm:f>Sheet1!M513:M513</xm:f>
              <xm:sqref>N513</xm:sqref>
            </x14:sparkline>
            <x14:sparkline>
              <xm:f>Sheet1!M514:M514</xm:f>
              <xm:sqref>N514</xm:sqref>
            </x14:sparkline>
            <x14:sparkline>
              <xm:f>Sheet1!M515:M515</xm:f>
              <xm:sqref>N515</xm:sqref>
            </x14:sparkline>
            <x14:sparkline>
              <xm:f>Sheet1!M516:M516</xm:f>
              <xm:sqref>N516</xm:sqref>
            </x14:sparkline>
            <x14:sparkline>
              <xm:f>Sheet1!M517:M517</xm:f>
              <xm:sqref>N517</xm:sqref>
            </x14:sparkline>
            <x14:sparkline>
              <xm:f>Sheet1!M518:M518</xm:f>
              <xm:sqref>N518</xm:sqref>
            </x14:sparkline>
            <x14:sparkline>
              <xm:f>Sheet1!M519:M519</xm:f>
              <xm:sqref>N519</xm:sqref>
            </x14:sparkline>
            <x14:sparkline>
              <xm:f>Sheet1!M520:M520</xm:f>
              <xm:sqref>N520</xm:sqref>
            </x14:sparkline>
            <x14:sparkline>
              <xm:f>Sheet1!M521:M521</xm:f>
              <xm:sqref>N521</xm:sqref>
            </x14:sparkline>
            <x14:sparkline>
              <xm:f>Sheet1!M522:M522</xm:f>
              <xm:sqref>N522</xm:sqref>
            </x14:sparkline>
            <x14:sparkline>
              <xm:f>Sheet1!M523:M523</xm:f>
              <xm:sqref>N523</xm:sqref>
            </x14:sparkline>
            <x14:sparkline>
              <xm:f>Sheet1!M524:M524</xm:f>
              <xm:sqref>N524</xm:sqref>
            </x14:sparkline>
            <x14:sparkline>
              <xm:f>Sheet1!M525:M525</xm:f>
              <xm:sqref>N525</xm:sqref>
            </x14:sparkline>
            <x14:sparkline>
              <xm:f>Sheet1!M526:M526</xm:f>
              <xm:sqref>N526</xm:sqref>
            </x14:sparkline>
            <x14:sparkline>
              <xm:f>Sheet1!M527:M527</xm:f>
              <xm:sqref>N527</xm:sqref>
            </x14:sparkline>
            <x14:sparkline>
              <xm:f>Sheet1!M528:M528</xm:f>
              <xm:sqref>N528</xm:sqref>
            </x14:sparkline>
            <x14:sparkline>
              <xm:f>Sheet1!M529:M529</xm:f>
              <xm:sqref>N529</xm:sqref>
            </x14:sparkline>
            <x14:sparkline>
              <xm:f>Sheet1!M530:M530</xm:f>
              <xm:sqref>N530</xm:sqref>
            </x14:sparkline>
            <x14:sparkline>
              <xm:f>Sheet1!M531:M531</xm:f>
              <xm:sqref>N531</xm:sqref>
            </x14:sparkline>
            <x14:sparkline>
              <xm:f>Sheet1!M532:M532</xm:f>
              <xm:sqref>N532</xm:sqref>
            </x14:sparkline>
            <x14:sparkline>
              <xm:f>Sheet1!M533:M533</xm:f>
              <xm:sqref>N533</xm:sqref>
            </x14:sparkline>
            <x14:sparkline>
              <xm:f>Sheet1!M534:M534</xm:f>
              <xm:sqref>N534</xm:sqref>
            </x14:sparkline>
            <x14:sparkline>
              <xm:f>Sheet1!M535:M535</xm:f>
              <xm:sqref>N535</xm:sqref>
            </x14:sparkline>
            <x14:sparkline>
              <xm:f>Sheet1!M536:M536</xm:f>
              <xm:sqref>N536</xm:sqref>
            </x14:sparkline>
            <x14:sparkline>
              <xm:f>Sheet1!M537:M537</xm:f>
              <xm:sqref>N537</xm:sqref>
            </x14:sparkline>
            <x14:sparkline>
              <xm:f>Sheet1!M538:M538</xm:f>
              <xm:sqref>N538</xm:sqref>
            </x14:sparkline>
            <x14:sparkline>
              <xm:f>Sheet1!M539:M539</xm:f>
              <xm:sqref>N539</xm:sqref>
            </x14:sparkline>
            <x14:sparkline>
              <xm:f>Sheet1!M540:M540</xm:f>
              <xm:sqref>N540</xm:sqref>
            </x14:sparkline>
            <x14:sparkline>
              <xm:f>Sheet1!M541:M541</xm:f>
              <xm:sqref>N541</xm:sqref>
            </x14:sparkline>
            <x14:sparkline>
              <xm:f>Sheet1!M542:M542</xm:f>
              <xm:sqref>N542</xm:sqref>
            </x14:sparkline>
            <x14:sparkline>
              <xm:f>Sheet1!M543:M543</xm:f>
              <xm:sqref>N543</xm:sqref>
            </x14:sparkline>
            <x14:sparkline>
              <xm:f>Sheet1!M544:M544</xm:f>
              <xm:sqref>N544</xm:sqref>
            </x14:sparkline>
            <x14:sparkline>
              <xm:f>Sheet1!M545:M545</xm:f>
              <xm:sqref>N545</xm:sqref>
            </x14:sparkline>
            <x14:sparkline>
              <xm:f>Sheet1!M546:M546</xm:f>
              <xm:sqref>N546</xm:sqref>
            </x14:sparkline>
            <x14:sparkline>
              <xm:f>Sheet1!M547:M547</xm:f>
              <xm:sqref>N547</xm:sqref>
            </x14:sparkline>
            <x14:sparkline>
              <xm:f>Sheet1!M548:M548</xm:f>
              <xm:sqref>N548</xm:sqref>
            </x14:sparkline>
            <x14:sparkline>
              <xm:f>Sheet1!M549:M549</xm:f>
              <xm:sqref>N549</xm:sqref>
            </x14:sparkline>
            <x14:sparkline>
              <xm:f>Sheet1!M550:M550</xm:f>
              <xm:sqref>N550</xm:sqref>
            </x14:sparkline>
            <x14:sparkline>
              <xm:f>Sheet1!M551:M551</xm:f>
              <xm:sqref>N551</xm:sqref>
            </x14:sparkline>
            <x14:sparkline>
              <xm:f>Sheet1!M552:M552</xm:f>
              <xm:sqref>N552</xm:sqref>
            </x14:sparkline>
            <x14:sparkline>
              <xm:f>Sheet1!M553:M553</xm:f>
              <xm:sqref>N553</xm:sqref>
            </x14:sparkline>
            <x14:sparkline>
              <xm:f>Sheet1!M554:M554</xm:f>
              <xm:sqref>N554</xm:sqref>
            </x14:sparkline>
            <x14:sparkline>
              <xm:f>Sheet1!M555:M555</xm:f>
              <xm:sqref>N555</xm:sqref>
            </x14:sparkline>
            <x14:sparkline>
              <xm:f>Sheet1!M556:M556</xm:f>
              <xm:sqref>N556</xm:sqref>
            </x14:sparkline>
            <x14:sparkline>
              <xm:f>Sheet1!M557:M557</xm:f>
              <xm:sqref>N557</xm:sqref>
            </x14:sparkline>
            <x14:sparkline>
              <xm:f>Sheet1!M558:M558</xm:f>
              <xm:sqref>N558</xm:sqref>
            </x14:sparkline>
            <x14:sparkline>
              <xm:f>Sheet1!M559:M559</xm:f>
              <xm:sqref>N559</xm:sqref>
            </x14:sparkline>
            <x14:sparkline>
              <xm:f>Sheet1!M560:M560</xm:f>
              <xm:sqref>N560</xm:sqref>
            </x14:sparkline>
            <x14:sparkline>
              <xm:f>Sheet1!M561:M561</xm:f>
              <xm:sqref>N561</xm:sqref>
            </x14:sparkline>
            <x14:sparkline>
              <xm:f>Sheet1!M562:M562</xm:f>
              <xm:sqref>N562</xm:sqref>
            </x14:sparkline>
            <x14:sparkline>
              <xm:f>Sheet1!M563:M563</xm:f>
              <xm:sqref>N563</xm:sqref>
            </x14:sparkline>
            <x14:sparkline>
              <xm:f>Sheet1!M564:M564</xm:f>
              <xm:sqref>N564</xm:sqref>
            </x14:sparkline>
            <x14:sparkline>
              <xm:f>Sheet1!M565:M565</xm:f>
              <xm:sqref>N565</xm:sqref>
            </x14:sparkline>
            <x14:sparkline>
              <xm:f>Sheet1!M566:M566</xm:f>
              <xm:sqref>N566</xm:sqref>
            </x14:sparkline>
            <x14:sparkline>
              <xm:f>Sheet1!M567:M567</xm:f>
              <xm:sqref>N567</xm:sqref>
            </x14:sparkline>
            <x14:sparkline>
              <xm:f>Sheet1!M568:M568</xm:f>
              <xm:sqref>N568</xm:sqref>
            </x14:sparkline>
            <x14:sparkline>
              <xm:f>Sheet1!M569:M569</xm:f>
              <xm:sqref>N569</xm:sqref>
            </x14:sparkline>
            <x14:sparkline>
              <xm:f>Sheet1!M570:M570</xm:f>
              <xm:sqref>N570</xm:sqref>
            </x14:sparkline>
            <x14:sparkline>
              <xm:f>Sheet1!M571:M571</xm:f>
              <xm:sqref>N571</xm:sqref>
            </x14:sparkline>
            <x14:sparkline>
              <xm:f>Sheet1!M572:M572</xm:f>
              <xm:sqref>N572</xm:sqref>
            </x14:sparkline>
            <x14:sparkline>
              <xm:f>Sheet1!M573:M573</xm:f>
              <xm:sqref>N573</xm:sqref>
            </x14:sparkline>
            <x14:sparkline>
              <xm:f>Sheet1!M574:M574</xm:f>
              <xm:sqref>N574</xm:sqref>
            </x14:sparkline>
            <x14:sparkline>
              <xm:f>Sheet1!M575:M575</xm:f>
              <xm:sqref>N575</xm:sqref>
            </x14:sparkline>
            <x14:sparkline>
              <xm:f>Sheet1!M576:M576</xm:f>
              <xm:sqref>N576</xm:sqref>
            </x14:sparkline>
            <x14:sparkline>
              <xm:f>Sheet1!M577:M577</xm:f>
              <xm:sqref>N577</xm:sqref>
            </x14:sparkline>
            <x14:sparkline>
              <xm:f>Sheet1!M578:M578</xm:f>
              <xm:sqref>N578</xm:sqref>
            </x14:sparkline>
            <x14:sparkline>
              <xm:f>Sheet1!M579:M579</xm:f>
              <xm:sqref>N579</xm:sqref>
            </x14:sparkline>
            <x14:sparkline>
              <xm:f>Sheet1!M580:M580</xm:f>
              <xm:sqref>N580</xm:sqref>
            </x14:sparkline>
            <x14:sparkline>
              <xm:f>Sheet1!M581:M581</xm:f>
              <xm:sqref>N581</xm:sqref>
            </x14:sparkline>
            <x14:sparkline>
              <xm:f>Sheet1!M582:M582</xm:f>
              <xm:sqref>N582</xm:sqref>
            </x14:sparkline>
            <x14:sparkline>
              <xm:f>Sheet1!M583:M583</xm:f>
              <xm:sqref>N583</xm:sqref>
            </x14:sparkline>
            <x14:sparkline>
              <xm:f>Sheet1!M584:M584</xm:f>
              <xm:sqref>N584</xm:sqref>
            </x14:sparkline>
            <x14:sparkline>
              <xm:f>Sheet1!M585:M585</xm:f>
              <xm:sqref>N585</xm:sqref>
            </x14:sparkline>
            <x14:sparkline>
              <xm:f>Sheet1!M586:M586</xm:f>
              <xm:sqref>N586</xm:sqref>
            </x14:sparkline>
            <x14:sparkline>
              <xm:f>Sheet1!M587:M587</xm:f>
              <xm:sqref>N587</xm:sqref>
            </x14:sparkline>
            <x14:sparkline>
              <xm:f>Sheet1!M588:M588</xm:f>
              <xm:sqref>N588</xm:sqref>
            </x14:sparkline>
            <x14:sparkline>
              <xm:f>Sheet1!M589:M589</xm:f>
              <xm:sqref>N589</xm:sqref>
            </x14:sparkline>
            <x14:sparkline>
              <xm:f>Sheet1!M590:M590</xm:f>
              <xm:sqref>N590</xm:sqref>
            </x14:sparkline>
            <x14:sparkline>
              <xm:f>Sheet1!M591:M591</xm:f>
              <xm:sqref>N591</xm:sqref>
            </x14:sparkline>
            <x14:sparkline>
              <xm:f>Sheet1!M592:M592</xm:f>
              <xm:sqref>N592</xm:sqref>
            </x14:sparkline>
            <x14:sparkline>
              <xm:f>Sheet1!M593:M593</xm:f>
              <xm:sqref>N593</xm:sqref>
            </x14:sparkline>
            <x14:sparkline>
              <xm:f>Sheet1!M594:M594</xm:f>
              <xm:sqref>N594</xm:sqref>
            </x14:sparkline>
            <x14:sparkline>
              <xm:f>Sheet1!M595:M595</xm:f>
              <xm:sqref>N595</xm:sqref>
            </x14:sparkline>
            <x14:sparkline>
              <xm:f>Sheet1!M596:M596</xm:f>
              <xm:sqref>N596</xm:sqref>
            </x14:sparkline>
            <x14:sparkline>
              <xm:f>Sheet1!M597:M597</xm:f>
              <xm:sqref>N597</xm:sqref>
            </x14:sparkline>
            <x14:sparkline>
              <xm:f>Sheet1!M598:M598</xm:f>
              <xm:sqref>N598</xm:sqref>
            </x14:sparkline>
            <x14:sparkline>
              <xm:f>Sheet1!M599:M599</xm:f>
              <xm:sqref>N599</xm:sqref>
            </x14:sparkline>
            <x14:sparkline>
              <xm:f>Sheet1!M600:M600</xm:f>
              <xm:sqref>N600</xm:sqref>
            </x14:sparkline>
            <x14:sparkline>
              <xm:f>Sheet1!M601:M601</xm:f>
              <xm:sqref>N601</xm:sqref>
            </x14:sparkline>
            <x14:sparkline>
              <xm:f>Sheet1!M602:M602</xm:f>
              <xm:sqref>N602</xm:sqref>
            </x14:sparkline>
            <x14:sparkline>
              <xm:f>Sheet1!M603:M603</xm:f>
              <xm:sqref>N603</xm:sqref>
            </x14:sparkline>
            <x14:sparkline>
              <xm:f>Sheet1!M604:M604</xm:f>
              <xm:sqref>N604</xm:sqref>
            </x14:sparkline>
            <x14:sparkline>
              <xm:f>Sheet1!M605:M605</xm:f>
              <xm:sqref>N605</xm:sqref>
            </x14:sparkline>
            <x14:sparkline>
              <xm:f>Sheet1!M606:M606</xm:f>
              <xm:sqref>N606</xm:sqref>
            </x14:sparkline>
            <x14:sparkline>
              <xm:f>Sheet1!M607:M607</xm:f>
              <xm:sqref>N607</xm:sqref>
            </x14:sparkline>
            <x14:sparkline>
              <xm:f>Sheet1!M608:M608</xm:f>
              <xm:sqref>N608</xm:sqref>
            </x14:sparkline>
            <x14:sparkline>
              <xm:f>Sheet1!M609:M609</xm:f>
              <xm:sqref>N609</xm:sqref>
            </x14:sparkline>
            <x14:sparkline>
              <xm:f>Sheet1!M610:M610</xm:f>
              <xm:sqref>N610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dcterms:created xsi:type="dcterms:W3CDTF">2022-03-22T21:21:16Z</dcterms:created>
  <dcterms:modified xsi:type="dcterms:W3CDTF">2023-06-24T00:08:55Z</dcterms:modified>
</cp:coreProperties>
</file>